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0" documentId="8_{E4C9CEF9-C766-4291-89BB-50825372BCEA}" xr6:coauthVersionLast="44" xr6:coauthVersionMax="44" xr10:uidLastSave="{00000000-0000-0000-0000-000000000000}"/>
  <bookViews>
    <workbookView xWindow="38295" yWindow="30" windowWidth="28185" windowHeight="14910" firstSheet="2" activeTab="2" xr2:uid="{00000000-000D-0000-FFFF-FFFF00000000}"/>
  </bookViews>
  <sheets>
    <sheet name="ISTITUTO (4)" sheetId="12" r:id="rId1"/>
    <sheet name="PRAP SBAGL" sheetId="1" r:id="rId2"/>
    <sheet name="PRAP" sheetId="49" r:id="rId3"/>
    <sheet name="CC VELLETRI" sheetId="9" r:id="rId4"/>
    <sheet name="CC LATINA" sheetId="4" r:id="rId5"/>
    <sheet name="CC CASSINO" sheetId="6" r:id="rId6"/>
    <sheet name="CC ISERNIA" sheetId="14" r:id="rId7"/>
    <sheet name="CC L'AQUILA" sheetId="15" r:id="rId8"/>
    <sheet name="CC REGINA COELI" sheetId="16" r:id="rId9"/>
    <sheet name="CR SULMONA ANNO 2023" sheetId="17" r:id="rId10"/>
    <sheet name="CR SULMONA CIG 2022 PAGATI 2023" sheetId="18" r:id="rId11"/>
    <sheet name="CC AVEZZANO" sheetId="19" r:id="rId12"/>
    <sheet name="CR REBIBBBIA" sheetId="20" r:id="rId13"/>
    <sheet name="CC REBIBBIA NC " sheetId="45" r:id="rId14"/>
    <sheet name="CC REBIBBIA FEMMINILE" sheetId="40" r:id="rId15"/>
    <sheet name="CC  ROMA TERZA CASA" sheetId="41" r:id="rId16"/>
    <sheet name="CC LARINO" sheetId="34" r:id="rId17"/>
    <sheet name="CC CAMPOBASSO" sheetId="35" r:id="rId18"/>
    <sheet name="CC TERAMO" sheetId="36" r:id="rId19"/>
    <sheet name="CC VITERBO" sheetId="37" r:id="rId20"/>
    <sheet name="CC RIETI" sheetId="50" r:id="rId21"/>
    <sheet name="CC PESCARA" sheetId="42" r:id="rId22"/>
    <sheet name="CC LANCIANO" sheetId="44" r:id="rId23"/>
    <sheet name="CR PALIANO" sheetId="46" r:id="rId24"/>
    <sheet name="CIVITAVECCHIA" sheetId="47" r:id="rId25"/>
    <sheet name="CC CHIETI" sheetId="48" r:id="rId26"/>
    <sheet name="CL VASTO" sheetId="51" r:id="rId27"/>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S592" i="51" l="1"/>
  <c r="S591" i="51"/>
  <c r="S590" i="51"/>
  <c r="S589" i="51"/>
  <c r="S588" i="51"/>
  <c r="S587" i="51"/>
  <c r="S586" i="51"/>
  <c r="S585" i="51"/>
  <c r="S584" i="51"/>
  <c r="S583" i="51"/>
  <c r="S582" i="51"/>
  <c r="S581" i="51"/>
  <c r="S580" i="51"/>
  <c r="S579" i="51"/>
  <c r="S578" i="51"/>
  <c r="S577" i="51"/>
  <c r="S576" i="51"/>
  <c r="S575" i="51"/>
  <c r="S574" i="51"/>
  <c r="S573" i="51"/>
  <c r="S572" i="51"/>
  <c r="S571" i="51"/>
  <c r="S570" i="51"/>
  <c r="S569" i="51"/>
  <c r="S568" i="51"/>
  <c r="S567" i="51"/>
  <c r="S566" i="51"/>
  <c r="S565" i="51"/>
  <c r="S564" i="51"/>
  <c r="S563" i="51"/>
  <c r="S562" i="51"/>
  <c r="S561" i="51"/>
  <c r="S560" i="51"/>
  <c r="S559" i="51"/>
  <c r="S558" i="51"/>
  <c r="S557" i="51"/>
  <c r="S556" i="51"/>
  <c r="S555" i="51"/>
  <c r="S554" i="51"/>
  <c r="S553" i="51"/>
  <c r="S552" i="51"/>
  <c r="S551" i="51"/>
  <c r="S550" i="51"/>
  <c r="S549" i="51"/>
  <c r="S548" i="51"/>
  <c r="S547" i="51"/>
  <c r="S546" i="51"/>
  <c r="S545" i="51"/>
  <c r="S544" i="51"/>
  <c r="S543" i="51"/>
  <c r="S542" i="51"/>
  <c r="S541" i="51"/>
  <c r="K73" i="47" l="1"/>
  <c r="K8" i="47"/>
  <c r="K299" i="44" l="1"/>
  <c r="K298" i="44"/>
  <c r="K297" i="44"/>
  <c r="K296" i="44"/>
  <c r="K295" i="44"/>
  <c r="K294" i="44"/>
  <c r="K293" i="44"/>
  <c r="K292" i="44"/>
  <c r="K291" i="44"/>
  <c r="K290" i="44"/>
  <c r="K289" i="44"/>
  <c r="K288" i="44"/>
  <c r="K287" i="44"/>
  <c r="K286" i="44"/>
  <c r="K285" i="44"/>
  <c r="K284" i="44"/>
  <c r="K283" i="44"/>
  <c r="K282" i="44"/>
  <c r="K281" i="44"/>
  <c r="K280" i="44"/>
  <c r="K279" i="44"/>
  <c r="K278" i="44"/>
  <c r="K277" i="44"/>
  <c r="K276" i="44"/>
  <c r="K275" i="44"/>
  <c r="K274" i="44"/>
  <c r="K273" i="44"/>
  <c r="K272" i="44"/>
  <c r="K271" i="44"/>
  <c r="K270" i="44"/>
  <c r="K269" i="44"/>
  <c r="K268" i="44"/>
  <c r="K267" i="44"/>
  <c r="K266" i="44"/>
  <c r="K265" i="44"/>
  <c r="K264" i="44"/>
  <c r="K263" i="44"/>
  <c r="K262" i="44"/>
  <c r="K261" i="44"/>
  <c r="K260" i="44"/>
  <c r="K259" i="44"/>
  <c r="K258" i="44"/>
  <c r="K257" i="44"/>
  <c r="K256" i="44"/>
  <c r="K255" i="44"/>
  <c r="K254" i="44"/>
  <c r="K253" i="44"/>
  <c r="K252" i="44"/>
  <c r="K251" i="44"/>
  <c r="K250" i="44"/>
  <c r="K249" i="44"/>
  <c r="K248" i="44"/>
  <c r="K247" i="44"/>
  <c r="K246" i="44"/>
  <c r="K245" i="44"/>
  <c r="K244" i="44"/>
  <c r="K243" i="44"/>
  <c r="K242" i="44"/>
  <c r="K241" i="44"/>
  <c r="K240" i="44"/>
  <c r="K239" i="44"/>
  <c r="K238" i="44"/>
  <c r="K237" i="44"/>
  <c r="K236" i="44"/>
  <c r="K235" i="44"/>
  <c r="K234" i="44"/>
  <c r="K233" i="44"/>
  <c r="K232" i="44"/>
  <c r="K231" i="44"/>
  <c r="K230" i="44"/>
  <c r="K229" i="44"/>
  <c r="K228" i="44"/>
  <c r="K227" i="44"/>
  <c r="K226" i="44"/>
  <c r="K225" i="44"/>
  <c r="K224" i="44"/>
  <c r="K223" i="44"/>
  <c r="K222" i="44"/>
  <c r="K221" i="44"/>
  <c r="K220" i="44"/>
  <c r="K219" i="44"/>
  <c r="K218" i="44"/>
  <c r="K217" i="44"/>
  <c r="K216" i="44"/>
  <c r="K215" i="44"/>
  <c r="K214" i="44"/>
  <c r="K213" i="44"/>
  <c r="K212" i="44"/>
  <c r="K211" i="44"/>
  <c r="K210" i="44"/>
  <c r="K209" i="44"/>
  <c r="K208" i="44"/>
  <c r="K207" i="44"/>
  <c r="K206" i="44"/>
  <c r="K205" i="44"/>
  <c r="K204" i="44"/>
  <c r="K203" i="44"/>
  <c r="K202" i="44"/>
  <c r="K201" i="44"/>
  <c r="K200" i="44"/>
  <c r="K199" i="44"/>
  <c r="K198" i="44"/>
  <c r="K197" i="44"/>
  <c r="K196" i="44"/>
  <c r="K195" i="44"/>
  <c r="K194" i="44"/>
  <c r="K193" i="44"/>
  <c r="K192" i="44"/>
  <c r="K191" i="44"/>
  <c r="K190" i="44"/>
  <c r="K189" i="44"/>
  <c r="K188" i="44"/>
  <c r="K187" i="44"/>
  <c r="K186" i="44"/>
  <c r="K185" i="44"/>
  <c r="K184" i="44"/>
  <c r="K183" i="44"/>
  <c r="K182" i="44"/>
  <c r="K181" i="44"/>
  <c r="K180" i="44"/>
  <c r="K179" i="44"/>
  <c r="K178" i="44"/>
  <c r="K177" i="44"/>
  <c r="K176" i="44"/>
  <c r="K175" i="44"/>
  <c r="K174" i="44"/>
  <c r="K173" i="44"/>
  <c r="K172" i="44"/>
  <c r="K171" i="44"/>
  <c r="K170" i="44"/>
  <c r="K169" i="44"/>
  <c r="K168" i="44"/>
  <c r="K167" i="44"/>
  <c r="K166" i="44"/>
  <c r="K165" i="44"/>
  <c r="K164" i="44"/>
  <c r="K163" i="44"/>
  <c r="K162" i="44"/>
  <c r="K161" i="44"/>
  <c r="K160" i="44"/>
  <c r="K159" i="44"/>
  <c r="K158" i="44"/>
  <c r="K157" i="44"/>
  <c r="K156" i="44"/>
  <c r="K155" i="44"/>
  <c r="K154" i="44"/>
  <c r="K153" i="44"/>
  <c r="K152" i="44"/>
  <c r="K151" i="44"/>
  <c r="K150" i="44"/>
  <c r="K149" i="44"/>
  <c r="K148" i="44"/>
  <c r="K147" i="44"/>
  <c r="K146" i="44"/>
  <c r="K145" i="44"/>
  <c r="K144" i="44"/>
  <c r="K143" i="44"/>
  <c r="K142" i="44"/>
  <c r="K141" i="44"/>
  <c r="K140" i="44"/>
  <c r="K139" i="44"/>
  <c r="K138" i="44"/>
  <c r="K137" i="44"/>
  <c r="K136" i="44"/>
  <c r="K135" i="44"/>
  <c r="K134" i="44"/>
  <c r="K133" i="44"/>
  <c r="K132" i="44"/>
  <c r="K131" i="44"/>
  <c r="K130" i="44"/>
  <c r="K129" i="44"/>
  <c r="K128" i="44"/>
  <c r="K127" i="44"/>
  <c r="K126" i="44"/>
  <c r="K125" i="44"/>
  <c r="K124" i="44"/>
  <c r="K123" i="44"/>
  <c r="K122" i="44"/>
  <c r="K121" i="44"/>
  <c r="K120" i="44"/>
  <c r="K119" i="44"/>
  <c r="K118" i="44"/>
  <c r="K117" i="44"/>
  <c r="K116" i="44"/>
  <c r="K115" i="44"/>
  <c r="K114" i="44"/>
  <c r="K113" i="44"/>
  <c r="K112" i="44"/>
  <c r="K111" i="44"/>
  <c r="K110" i="44"/>
  <c r="K109" i="44"/>
  <c r="K108" i="44"/>
  <c r="K107" i="44"/>
  <c r="K106" i="44"/>
  <c r="K105" i="44"/>
  <c r="K104" i="44"/>
  <c r="K103" i="44"/>
  <c r="K102" i="44"/>
  <c r="K101" i="44"/>
  <c r="K100" i="44"/>
  <c r="K99" i="44"/>
  <c r="K98" i="44"/>
  <c r="K97" i="44"/>
  <c r="K96" i="44"/>
  <c r="K95" i="44"/>
  <c r="K94" i="44"/>
  <c r="K93" i="44"/>
  <c r="K92" i="44"/>
  <c r="K91" i="44"/>
  <c r="K90" i="44"/>
  <c r="K89" i="44"/>
  <c r="K88" i="44"/>
  <c r="K87" i="44"/>
  <c r="K86" i="44"/>
  <c r="K85" i="44"/>
  <c r="K84" i="44"/>
  <c r="K83" i="44"/>
  <c r="K82" i="44"/>
  <c r="K81" i="44"/>
  <c r="K80" i="44"/>
  <c r="K79" i="44"/>
  <c r="K78" i="44"/>
  <c r="K77" i="44"/>
  <c r="K76" i="44"/>
  <c r="K75" i="44"/>
  <c r="K74" i="44"/>
  <c r="K73" i="44"/>
  <c r="K72" i="44"/>
  <c r="K71" i="44"/>
  <c r="K70" i="44"/>
  <c r="K69" i="44"/>
  <c r="K68" i="44"/>
  <c r="K67" i="44"/>
  <c r="K66" i="44"/>
  <c r="K65" i="44"/>
  <c r="K64" i="44"/>
  <c r="K63" i="44"/>
  <c r="K62" i="44"/>
  <c r="K61" i="44"/>
  <c r="K60" i="44"/>
  <c r="K59" i="44"/>
  <c r="K58" i="44"/>
  <c r="K57" i="44"/>
  <c r="K56" i="44"/>
  <c r="K55" i="44"/>
  <c r="K54" i="44"/>
  <c r="K53" i="44"/>
  <c r="K52" i="44"/>
  <c r="K51" i="44"/>
  <c r="K50" i="44"/>
  <c r="K49" i="44"/>
  <c r="K48" i="44"/>
  <c r="K47" i="44"/>
  <c r="K46" i="44"/>
  <c r="K45" i="44"/>
  <c r="K44" i="44"/>
  <c r="K43" i="44"/>
  <c r="K42" i="44"/>
  <c r="K41" i="44"/>
  <c r="K40" i="44"/>
  <c r="K39" i="44"/>
  <c r="K38" i="44"/>
  <c r="K37" i="44"/>
  <c r="K36" i="44"/>
  <c r="K35" i="44"/>
  <c r="K34" i="44"/>
  <c r="K33" i="44"/>
  <c r="K32" i="44"/>
  <c r="K31" i="44"/>
  <c r="K30" i="44"/>
  <c r="K29" i="44"/>
  <c r="K28" i="44"/>
  <c r="K27" i="44"/>
  <c r="K26" i="44"/>
  <c r="K25" i="44"/>
  <c r="K24" i="44"/>
  <c r="K23" i="44"/>
  <c r="K22" i="44"/>
  <c r="K21" i="44"/>
  <c r="K20" i="44"/>
  <c r="K19" i="44"/>
  <c r="K18" i="44"/>
  <c r="K17" i="44"/>
  <c r="K16" i="44"/>
  <c r="K15" i="44"/>
  <c r="K14" i="44"/>
  <c r="K13" i="44"/>
  <c r="K12" i="44"/>
  <c r="K11" i="44"/>
  <c r="K10" i="44"/>
  <c r="K9" i="44"/>
  <c r="K8" i="44"/>
  <c r="K7" i="44"/>
  <c r="K6" i="44"/>
  <c r="K5" i="44"/>
  <c r="K4" i="44"/>
  <c r="M26" i="41" l="1"/>
  <c r="J376" i="37" l="1"/>
  <c r="H94"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1FF09A4-56C3-40DB-BCF8-73C65E625EDD}">
      <text>
        <r>
          <rPr>
            <b/>
            <sz val="9"/>
            <color indexed="81"/>
            <rFont val="Tahoma"/>
            <family val="2"/>
          </rPr>
          <t>Stazione appaltante e codice fiscale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1B80302-416C-4ECA-A7B0-4866C52E71FA}">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A8506FCC-CEC8-4CBB-9E69-2CC28CA20220}">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B3F47955-6523-4CD6-9B7B-48E854930AF7}">
      <text>
        <r>
          <rPr>
            <b/>
            <sz val="9"/>
            <color indexed="81"/>
            <rFont val="Tahoma"/>
            <family val="2"/>
          </rPr>
          <t>Stazione appaltante e codice fiscale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1946F0BE-A547-438E-8F4F-FB40B952D69B}">
      <text>
        <r>
          <rPr>
            <b/>
            <sz val="9"/>
            <color indexed="81"/>
            <rFont val="Tahoma"/>
            <family val="2"/>
          </rPr>
          <t>Stazione appaltante e codice fiscale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7BE7243-5A3E-4E42-8465-8E1CB086E3C6}">
      <text>
        <r>
          <rPr>
            <b/>
            <sz val="9"/>
            <color indexed="81"/>
            <rFont val="Tahoma"/>
            <family val="2"/>
          </rPr>
          <t>Stazione appaltante e codice fiscale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22D656A-7E21-4682-A431-45D2DF410D5B}">
      <text>
        <r>
          <rPr>
            <b/>
            <sz val="9"/>
            <color indexed="81"/>
            <rFont val="Tahoma"/>
            <family val="2"/>
          </rPr>
          <t>Stazione appaltante e codice fiscale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A94804C3-554A-49E9-8DC4-4B98AF5BC4B3}">
      <text>
        <r>
          <rPr>
            <b/>
            <sz val="9"/>
            <color indexed="81"/>
            <rFont val="Tahoma"/>
            <family val="2"/>
          </rPr>
          <t>Stazione appaltante e codice fiscale</t>
        </r>
      </text>
    </comment>
    <comment ref="A2" authorId="0" shapeId="0" xr:uid="{AEB6B7BC-DBBA-4830-B1D5-BE139361F2E3}">
      <text>
        <r>
          <rPr>
            <b/>
            <sz val="9"/>
            <color indexed="81"/>
            <rFont val="Tahoma"/>
            <family val="2"/>
          </rPr>
          <t>Stazione appaltante e codice fiscale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2B1AE9DE-4BFC-40FA-B38C-2E37BD5AD02F}">
      <text>
        <r>
          <rPr>
            <b/>
            <sz val="9"/>
            <color indexed="81"/>
            <rFont val="Tahoma"/>
            <family val="2"/>
          </rPr>
          <t>Stazione appaltante e codice fiscale</t>
        </r>
      </text>
    </comment>
    <comment ref="A2" authorId="0" shapeId="0" xr:uid="{3E040B82-9C4A-4413-8AE2-DBB1752821BE}">
      <text>
        <r>
          <rPr>
            <b/>
            <sz val="9"/>
            <color indexed="81"/>
            <rFont val="Tahoma"/>
            <family val="2"/>
          </rPr>
          <t>Stazione appaltante e codice fiscale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9A2100FB-72AA-45C2-8484-7C8DE011D62C}">
      <text>
        <r>
          <rPr>
            <b/>
            <sz val="9"/>
            <color indexed="81"/>
            <rFont val="Tahoma"/>
            <family val="2"/>
          </rPr>
          <t>Stazione appaltante e codice fiscale</t>
        </r>
      </text>
    </comment>
    <comment ref="A2" authorId="0" shapeId="0" xr:uid="{B676E4B9-5FC1-4E64-BB3F-EC9D1558D1B9}">
      <text>
        <r>
          <rPr>
            <b/>
            <sz val="9"/>
            <color indexed="81"/>
            <rFont val="Tahoma"/>
            <family val="2"/>
          </rPr>
          <t>Stazione appaltante e codice fiscale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64424A36-C29A-4F33-BDE1-FB303F18D56E}">
      <text>
        <r>
          <rPr>
            <b/>
            <sz val="9"/>
            <color indexed="81"/>
            <rFont val="Tahoma"/>
            <family val="2"/>
          </rPr>
          <t>Stazione appaltante e codice fiscale</t>
        </r>
      </text>
    </comment>
    <comment ref="A2" authorId="0" shapeId="0" xr:uid="{4B8B690A-2B03-4456-BC32-6C172907D7F5}">
      <text>
        <r>
          <rPr>
            <b/>
            <sz val="9"/>
            <color indexed="81"/>
            <rFont val="Tahoma"/>
            <family val="2"/>
          </rPr>
          <t>Stazione appaltante e codice fiscale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231A24BE-D349-4738-AC11-4BB791840EFA}">
      <text>
        <r>
          <rPr>
            <b/>
            <sz val="9"/>
            <color indexed="81"/>
            <rFont val="Tahoma"/>
            <family val="2"/>
          </rPr>
          <t>Stazione appaltante e codice fiscale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291F7D4E-C6AD-44E9-8D55-E1879E1AC953}">
      <text>
        <r>
          <rPr>
            <b/>
            <sz val="9"/>
            <color indexed="81"/>
            <rFont val="Tahoma"/>
            <family val="2"/>
          </rPr>
          <t>Stazione appaltante e codice fiscale</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F464041-1748-43DA-80F8-1E6AF9081D14}">
      <text>
        <r>
          <rPr>
            <b/>
            <sz val="9"/>
            <color indexed="81"/>
            <rFont val="Tahoma"/>
            <family val="2"/>
          </rPr>
          <t>Stazione appaltante e codice fiscale</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2ACF263-BB42-43F9-A0E4-92F0EF4834D5}">
      <text>
        <r>
          <rPr>
            <b/>
            <sz val="9"/>
            <color indexed="81"/>
            <rFont val="Tahoma"/>
            <family val="2"/>
          </rPr>
          <t>Stazione appaltante e codice fiscale</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5A6E93BA-07D7-4961-BAA9-D80890DA16DB}">
      <text>
        <r>
          <rPr>
            <b/>
            <sz val="9"/>
            <color indexed="81"/>
            <rFont val="Tahoma"/>
            <family val="2"/>
          </rPr>
          <t>Stazione appaltante e codice fiscale</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57A213B-8E60-4EFB-844A-C751A68D359A}">
      <text>
        <r>
          <rPr>
            <b/>
            <sz val="9"/>
            <color indexed="81"/>
            <rFont val="Tahoma"/>
            <family val="2"/>
          </rPr>
          <t>Stazione appaltante e codice fiscale</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A9D09ABE-9B39-41BD-B228-5438366DAD0C}">
      <text>
        <r>
          <rPr>
            <b/>
            <sz val="9"/>
            <color indexed="81"/>
            <rFont val="Tahoma"/>
            <family val="2"/>
          </rPr>
          <t>Stazione appaltante e codice fiscale</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D59D385A-43C6-4718-90E0-CD79E8CE9E10}">
      <text>
        <r>
          <rPr>
            <b/>
            <sz val="9"/>
            <color indexed="81"/>
            <rFont val="Tahoma"/>
            <family val="2"/>
          </rPr>
          <t>Stazione appaltante e codice fiscale</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10CF9003-DAFE-48F8-9F42-7CD13181D42B}">
      <text>
        <r>
          <rPr>
            <b/>
            <sz val="9"/>
            <color indexed="81"/>
            <rFont val="Tahoma"/>
            <family val="2"/>
          </rPr>
          <t>Stazione appaltante e codice fiscale</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D52C48B6-FB40-4991-8F07-CA6CB2177116}">
      <text>
        <r>
          <rPr>
            <b/>
            <sz val="9"/>
            <color indexed="81"/>
            <rFont val="Tahoma"/>
            <family val="2"/>
          </rPr>
          <t>Stazione appaltante e codice fiscale</t>
        </r>
      </text>
    </comment>
  </commentList>
</comments>
</file>

<file path=xl/sharedStrings.xml><?xml version="1.0" encoding="utf-8"?>
<sst xmlns="http://schemas.openxmlformats.org/spreadsheetml/2006/main" count="25551" uniqueCount="9184">
  <si>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</si>
  <si>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</si>
  <si>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</si>
  <si>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</si>
  <si>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</si>
  <si>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</si>
  <si>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</si>
  <si>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</si>
  <si>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</si>
  <si>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</si>
  <si>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</si>
  <si>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t>Dipartimento Amministrazione Penitenziaria - ISTITUTO________ - C.F. ___________</t>
  </si>
  <si>
    <r>
      <t xml:space="preserve">Contratti di forniture, beni e servizi
</t>
    </r>
    <r>
      <rPr>
        <b/>
        <sz val="22"/>
        <color theme="1"/>
        <rFont val="Titillium"/>
      </rPr>
      <t xml:space="preserve">Anno 2023
</t>
    </r>
    <r>
      <rPr>
        <b/>
        <sz val="16"/>
        <color theme="1"/>
        <rFont val="Titillium"/>
      </rPr>
      <t>Dati aggiornati al 31 dicembre 2023</t>
    </r>
  </si>
  <si>
    <t>Z0B333AA10</t>
  </si>
  <si>
    <t>MANUTENZIONE CABINA ELETTRICA</t>
  </si>
  <si>
    <t>04-PROCEDURA NEGOZIATA SENZA PREVIA PUBBLICAZIONE</t>
  </si>
  <si>
    <t>T.I.R.E.S.</t>
  </si>
  <si>
    <t>3M ELETTROTECNICA SRL (CF:03862691007)
3M IMPIANTI SRL (CF:08784001219)
APS SRL TECNOLOGY GROUP (CF:07192921216)
BM IMPIANTI DI BERTOLINO MARIO (CF:04090460611)
BMD SRL (CF:11303341009)
BP SERVICE SRL (CF:03858690286)
C.S.T. DI CANNIOTO GIUSEPPE (CF:04263640825)
ELETTRICA FOX DI FOSSATELLI GIANLUCA (CF:00915830574)
F.C. FASOLINO COSTRUZIONI SRL UNIPERSONALE (CF:04485851002)
F.LLI SANTAGADA S.N.C. (CF:01408880787)</t>
  </si>
  <si>
    <t>ZA936A054D</t>
  </si>
  <si>
    <t>87004070584</t>
  </si>
  <si>
    <t>CASA CIRCONDARIALE VELLETRI</t>
  </si>
  <si>
    <t>SERVIZIO DI DERATTIZZAZIONE E DISINFESTAZIONE ISTITUTO</t>
  </si>
  <si>
    <t>3DM ECOLOGICA (CF:01146890387)
_x000D_A&amp;AMP V ECOLOGY SRL (CF:03872710136)
_x000D_ANTICIMEX SRL (CF:08046760966)
_x000D_CLEANECO SRL (CF:07485491216)
_x000D_E.S.A. ECO SERVIZI AMBIENTE S.A.S. DI CIAMPA SEVERINO E C. (CF:05546661009)
_x000D_ECO IN (CF:06566891005)
_x000D_ECOFAST SISTEMA (CF:05296881005)
_x000D_ECOLOGIC SYSTEM (CF:06205141002)
_x000D_FOCUS SERVICES DI MATTEO FABIO MIRONE (CF:MRMMTF76T09C351C)
_x000D_GLOBAL ECO (CF:10344741003)</t>
  </si>
  <si>
    <t>ANTICIMEX SRL</t>
  </si>
  <si>
    <t>Z6D3659379</t>
  </si>
  <si>
    <t>SPESE POSTALI</t>
  </si>
  <si>
    <t>23-AFFIDAMENTO DIRETTO</t>
  </si>
  <si>
    <t>POSTE ITALIANE S.P.A. (CF:01114601006)</t>
  </si>
  <si>
    <t>POSTE ITALIANE S.P.A.</t>
  </si>
  <si>
    <t>Z5533269C9</t>
  </si>
  <si>
    <t>NOLEGGIO FOTOCOPIATRICI OLIVETTI</t>
  </si>
  <si>
    <t>26-AFFIDAMENTO DIRETTO IN ADESIONE AD ACCORDO QUADRO/CONVENZIONE</t>
  </si>
  <si>
    <t>OLIVETTI S.p.A. (CF:02298700010)</t>
  </si>
  <si>
    <t>OLIVETTI S.p.A.</t>
  </si>
  <si>
    <t>Z3B34CEF63</t>
  </si>
  <si>
    <t>FORNITURA GPL</t>
  </si>
  <si>
    <t>AUTOGAS NORD SPA (CF:06170180019)
_x000D_BUTANGAS SPA (CF:00443130588)
_x000D_EMPORIO VERDE SOLLINI SRL (CF:00126210442)
_x000D_ENI S.P.A. (CF:00484960588)
_x000D_LIQUIGAS SPA (CF:03316690175)
_x000D_SPLENDORGA SRL (CF:02322730595)
_x000D_TELO COMBUSTIBILI SAS DI MALACARNE MAURO &amp; C. (CF:00623360252)
_x000D_UNIVERGAS ITALIA (CF:05225691004)</t>
  </si>
  <si>
    <t>BUTANGAS SPA</t>
  </si>
  <si>
    <t>90142878F3</t>
  </si>
  <si>
    <t>FORNITURA CARBURANTE PARCO AUTOMEZZI</t>
  </si>
  <si>
    <t>ITALIANA PETROLI S.P.A (CF:00051570893)</t>
  </si>
  <si>
    <t>ITALIANA PETROLI S.P.A</t>
  </si>
  <si>
    <t>9263438EDA</t>
  </si>
  <si>
    <t>SERVIZIO DI CONTROLLO DEL CICLO INTEGRATO DELL'ACQUA DEI POZZI ISTITUTO</t>
  </si>
  <si>
    <t>CENTRO DEPURAZIONE ACQUE SRL (CF:02216050464)
_x000D_CO.G.ECO.S.R.L. (CF:11315371002)
_x000D_CSM DEPURAZIONI DI PERELLI FRANCESCO ANDREA (CF:01840240566)
_x000D_DEPUR PADANA ACQUE S.R.L. (CF:01012950299)
_x000D_DEPURAMBIENTE S.R.L. (CF:05186710652)
_x000D_DEPURECO ITALIA SRL (CF:03606420788)
_x000D_HYDROCON SRL (CF:01813651005)
_x000D_IDRO GROUP SRL (CF:00762220960)
_x000D_Wisco (CF:07954881004)</t>
  </si>
  <si>
    <t>CO.G.ECO.S.R.L.</t>
  </si>
  <si>
    <t>928103043E</t>
  </si>
  <si>
    <t>CONDUZIONE E MANUTENZIONE CENTRALE TERMICA</t>
  </si>
  <si>
    <t>CONSORZIO STABILE GECO SCARL (CF:03946600248)
_x000D_DIEFFE IMPIANTI SRL (CF:07651571007)
_x000D_METALLO SRL UNIPERSONALE (CF:03668570785)
_x000D_SA.MA IMPIANTI SRLS UNIPERSONALE (CF:05193640652)
_x000D_SO.GEST IMPIANTI (CF:06526191009)
_x000D_STE.NI (CF:05215341008)
_x000D_THESIS IMPIANTI S.P.A. (CF:01597941002)</t>
  </si>
  <si>
    <t>CONSORZIO STABILE GECO SCARL</t>
  </si>
  <si>
    <t>ZF836AD1F1</t>
  </si>
  <si>
    <t>MANUTENZIONE PRESIDI ANTINCENDIO</t>
  </si>
  <si>
    <t>CENTRO ANTINCENDIO VITERBESE s.r.l. (CF:01883620567)
_x000D_COBRA ESTINTORI (CF:06188830480)
_x000D_CSQ ESTINTORI SRL (CF:02144240682)
_x000D_DI.EFFE.ESTINTORI SRL (CF:05359460630)
_x000D_ESTINTORI COTTERLI s.a.s. (CF:01309670592)
_x000D_GRUPPO UNIVERSAL SRL (CF:02914370594)
_x000D_ITALFIRE ESTINTORI S.A.S. (CF:12549181001)
_x000D_ITALFIRE SISTEMI ANTICENDIO SRL (CF:04980670824)
_x000D_LUX FIRE SYSTEM SRL (CF:05087291000)</t>
  </si>
  <si>
    <t>GRUPPO UNIVERSAL SRL</t>
  </si>
  <si>
    <t>Z6735C92BC</t>
  </si>
  <si>
    <t>SERVIZIO DI ASSISTENZA PSICOLOGICA - DOTT.SSA FABIOLA ELIA</t>
  </si>
  <si>
    <t>DOTT.SSA ELIA FABIOLA (CF:LEIFBL72D61G273W)</t>
  </si>
  <si>
    <t>DOTT.SSA ELIA FABIOLA</t>
  </si>
  <si>
    <t>Z5D3596727</t>
  </si>
  <si>
    <t>SERVIZIO DI ASSISTENZA PSICOLOGICA - DOTT.SSA IBBA BARBARA</t>
  </si>
  <si>
    <t>DOTT.SSA IBBA BARBARA (CF:BBIBBR82R46B354E)</t>
  </si>
  <si>
    <t>DOTT.SSA IBBA BARBARA</t>
  </si>
  <si>
    <t>Z86359676B</t>
  </si>
  <si>
    <t>SERVIZIO DI ASSISTENZA PSICOLOGICA - DOTT.SSA CACCIARI CLAUDIA</t>
  </si>
  <si>
    <t>DOTT.SSA CACCIARI CLAUDIA (CF:CCCCLD82B65H501D)</t>
  </si>
  <si>
    <t>DOTT.SSA CACCIARI CLAUDIA</t>
  </si>
  <si>
    <t>Z9B3639257</t>
  </si>
  <si>
    <t>MEDIATRICE CULTURALE PER DETENUTI - DOTT.SSA MARCISZ DOMINIKE</t>
  </si>
  <si>
    <t>DOTT.SSA MARCISZ DOMINIKE (CF:MRCDNK86P70Z127X)</t>
  </si>
  <si>
    <t>DOTT.SSA MARCISZ DOMINIKE</t>
  </si>
  <si>
    <t>Z2437A2290</t>
  </si>
  <si>
    <t>MANUTENZIONE CARROZZERIA AUTOMEZZI AMMINISTRAZIONE</t>
  </si>
  <si>
    <t>MODERNA AUTO GLOBAL SERVICE (CF:10439111005)</t>
  </si>
  <si>
    <t>MODERNA AUTO GLOBAL SERVICE</t>
  </si>
  <si>
    <t>Z393714975</t>
  </si>
  <si>
    <t>manutenzione automezzi FCA amministrazione</t>
  </si>
  <si>
    <t>RINALDI ALESSANDRA E MASSIMO (CF:09696341008)</t>
  </si>
  <si>
    <t>RINALDI ALESSANDRA E MASSIMO</t>
  </si>
  <si>
    <t>Z9B3A4FDBA</t>
  </si>
  <si>
    <t>SELEZIONE ASSISTENZA PSICOLOGICA PERSONALE PP</t>
  </si>
  <si>
    <t>dott.ssa D'Imperia Monica (CF:DMPMNC87T51H501R)</t>
  </si>
  <si>
    <t>dott.ssa D'Imperia Monica</t>
  </si>
  <si>
    <t>ZF636A9D70</t>
  </si>
  <si>
    <t>MANUTENZIONE ASCENSORI</t>
  </si>
  <si>
    <t>A.C.S. ASCENSORI (CF:03922680586)
_x000D_ALFA ELEVATORI SRL (CF:80192450585)
_x000D_ASCENSORI SAROM SRL (CF:01866951005)
_x000D_E.Q. ELEVATOR QUALITY SRL (CF:04876631005)
_x000D_ELFER SRL (CF:02036710354)
_x000D_FUSCO s.r.l. (CF:04828011009)
_x000D_SARM ASCENSORI s.r.l. (CF:02374040596)
_x000D_TECNO ASCENSORI ROMA SRL (CF:14185641009)
_x000D_VIALE ASCENSORI (CF:07518350017)</t>
  </si>
  <si>
    <t>TECNO ASCENSORI ROMA SRL</t>
  </si>
  <si>
    <t>ZF4387D1F4</t>
  </si>
  <si>
    <t>RIPARAZIONE ELETTROPOMPA + COMPENSATORE + SOST. POMPA GASOLIO</t>
  </si>
  <si>
    <t>CONSORZIO STABILE GECO SCARL (CF:03946600248)</t>
  </si>
  <si>
    <t>Z2939373D4</t>
  </si>
  <si>
    <t>FORNITURA MATERIALE IDRAULICO E FERRAMENTA</t>
  </si>
  <si>
    <t>Edilceramiche Srl (CF:08662321002)</t>
  </si>
  <si>
    <t>Edilceramiche Srl</t>
  </si>
  <si>
    <t>ZC23918B9D</t>
  </si>
  <si>
    <t>MATERIALE ELETTRICO PER PALESTRE</t>
  </si>
  <si>
    <t>ELETTROLAZIO (CF:02115460608)</t>
  </si>
  <si>
    <t>ELETTROLAZIO</t>
  </si>
  <si>
    <t>Z3A3561670</t>
  </si>
  <si>
    <t>RINNOVO SCIA CENTRALE TERMICA</t>
  </si>
  <si>
    <t>DAVIDE CANTONETTI (CF:CNTDVD72B11H501K)</t>
  </si>
  <si>
    <t>DAVIDE CANTONETTI</t>
  </si>
  <si>
    <t>Z2838E9271</t>
  </si>
  <si>
    <t>FORNITURA RIVESTIMENTO E COLLA BAGNI PALESTRE</t>
  </si>
  <si>
    <t>Z9A38FE022</t>
  </si>
  <si>
    <t>FORNITURA MATERIALE CONTROSOFFITTO PALESTRE</t>
  </si>
  <si>
    <t>Z8E394F1FB</t>
  </si>
  <si>
    <t>FORNITURA PITTURA PER ISTITUTO</t>
  </si>
  <si>
    <t>ABAGNALE s.r.l.s. (CF:02946980592)</t>
  </si>
  <si>
    <t>ABAGNALE s.r.l.s.</t>
  </si>
  <si>
    <t>ZA5391CA7</t>
  </si>
  <si>
    <t>FORNITURA MATERIALE EDILE PER ISTITUTO</t>
  </si>
  <si>
    <t>Edilceramiche srl (CF:08662321002)</t>
  </si>
  <si>
    <t>Edilceramiche srl</t>
  </si>
  <si>
    <t>Z3A381E219</t>
  </si>
  <si>
    <t>FORNITURA MATERIALE VARIO PER BAGNI</t>
  </si>
  <si>
    <t>GIULIA SRL (CF:02442600397)</t>
  </si>
  <si>
    <t>GIULIA SRL</t>
  </si>
  <si>
    <t>Z8F392A9E4</t>
  </si>
  <si>
    <t>FORNITURA VETRI COPERTURA QUADRI BELLE ARTI</t>
  </si>
  <si>
    <t>CISALL SRL (CF:08600331006)</t>
  </si>
  <si>
    <t>CISALL SRL</t>
  </si>
  <si>
    <t>ZFA383070B</t>
  </si>
  <si>
    <t>FORNITURA E POSA IN OPERA SBARRA ELETTRICA E VIDEOCITOFONO</t>
  </si>
  <si>
    <t>ROMANA ELETTROSISTEMI SRL (CF:07352591007)</t>
  </si>
  <si>
    <t>ROMANA ELETTROSISTEMI SRL</t>
  </si>
  <si>
    <t>ZF838D3B74</t>
  </si>
  <si>
    <t>FORNITURA MATERIALE IDRAULICO SEZIONI DETENTIVE</t>
  </si>
  <si>
    <t>Z253885473</t>
  </si>
  <si>
    <t>FORNITURA VETRI CAMERE DETENTIVE</t>
  </si>
  <si>
    <t>Z3136A908A</t>
  </si>
  <si>
    <t>VALUTAZIONE RISCHIO FULMINI</t>
  </si>
  <si>
    <t>ZC8392A79B</t>
  </si>
  <si>
    <t>FORNITURA TASTIERA ELMO</t>
  </si>
  <si>
    <t>C.I.S.S. S.R.L (CF:07019201008)</t>
  </si>
  <si>
    <t>C.I.S.S. S.R.L</t>
  </si>
  <si>
    <t>ZA2393083C</t>
  </si>
  <si>
    <t>FORNITURA IDRANTI NASPO VETRI SAFE CRASH + RICARICA ESTINTORI</t>
  </si>
  <si>
    <t>TERMOIDRAULICA ANTONELLI P.e FIGLI s.r.l. (CF:01566670590)</t>
  </si>
  <si>
    <t>TERMOIDRAULICA ANTONELLI P.e FIGLI s.r.l.</t>
  </si>
  <si>
    <t>Z6C39722A50</t>
  </si>
  <si>
    <t>SOSTITUZIONE BATTERIE GRUPPO ELETTROGENO</t>
  </si>
  <si>
    <t>T.I.R.E.S. (CF:05033851006)</t>
  </si>
  <si>
    <t>Z8A39D4A53</t>
  </si>
  <si>
    <t>RIPARAZIONE QUADRO AD INVERTER POMPA</t>
  </si>
  <si>
    <t>ANTONELLI PACIFICO (CF:00555680594)</t>
  </si>
  <si>
    <t>ANTONELLI PACIFICO</t>
  </si>
  <si>
    <t>Z8E3B4F391</t>
  </si>
  <si>
    <t>fornitura materiale per videosorveglianza atrio</t>
  </si>
  <si>
    <t>Z8D3B1B312</t>
  </si>
  <si>
    <t>SERVIZIO DI AUTOSPURGO</t>
  </si>
  <si>
    <t>ECOL FLERO S.R.L. (CF:11315371002)</t>
  </si>
  <si>
    <t>ECOL FLERO S.R.L.</t>
  </si>
  <si>
    <t>Z393B3E2D4</t>
  </si>
  <si>
    <t>RIPARAZIONE ASCIUGATRICE</t>
  </si>
  <si>
    <t>GROSSIMPIANTI SRL (CF:00623610607)</t>
  </si>
  <si>
    <t>GROSSIMPIANTI SRL</t>
  </si>
  <si>
    <t>Z653A14ABF</t>
  </si>
  <si>
    <t>SOSTITUZIONE COMPENSATORE PER VAPORE E RIPARAZIONE PERDITE TUBAZIONI</t>
  </si>
  <si>
    <t>CONSORZIO STABILE GECO (CF:03946600248)</t>
  </si>
  <si>
    <t>CONSORZIO STABILE GECO</t>
  </si>
  <si>
    <t>ZB83930848</t>
  </si>
  <si>
    <t>FORNITURA TELEFONI ANTIVANDALO DETENUTI</t>
  </si>
  <si>
    <t>TECHVISION SISTEMI MULTIMEDIALI (CF:09381751008)</t>
  </si>
  <si>
    <t>TECHVISION SISTEMI MULTIMEDIALI</t>
  </si>
  <si>
    <t>ZC23B35C2C</t>
  </si>
  <si>
    <t>FORNITURA 2 ELETTROPOMPE SOMMERGIBILI</t>
  </si>
  <si>
    <t>CO.G.ECO.S.R.L. (CF:11315371002)</t>
  </si>
  <si>
    <t>Z3E3B6BEA0</t>
  </si>
  <si>
    <t>SOSTITUZIONE RELE' QUADRO ELETTRICO</t>
  </si>
  <si>
    <t>CO.G.ECO. SRL (CF:11315371002)</t>
  </si>
  <si>
    <t>CO.G.ECO. SRL</t>
  </si>
  <si>
    <t>ZF73A4B189</t>
  </si>
  <si>
    <t>FORNITURA CHIAVI PER CELLE DET.</t>
  </si>
  <si>
    <t>MODERNINFISSI  SRL (CF:00068930528)</t>
  </si>
  <si>
    <t>MODERNINFISSI  SRL</t>
  </si>
  <si>
    <t>Z303B33CAA</t>
  </si>
  <si>
    <t>SMONTAGGIO ROTOSTACCIO E SOSTITUZIONE CUSCINETTI</t>
  </si>
  <si>
    <t>Z6E3BC13A1</t>
  </si>
  <si>
    <t>SOSTITUZIONE GALLEGGIANTE SERBATOIO ANTINCENDIO</t>
  </si>
  <si>
    <t>Tecnoantonelli Srl (CF:02457730592)</t>
  </si>
  <si>
    <t>Tecnoantonelli Srl</t>
  </si>
  <si>
    <t>ZEF3A1991F</t>
  </si>
  <si>
    <t>RIPARAZIONE ASCENSORE PADIGLIONE D</t>
  </si>
  <si>
    <t>TECNO ASCENSORI ROMA SRL (CF:14185641009)</t>
  </si>
  <si>
    <t>ZB73BBC34C</t>
  </si>
  <si>
    <t>RIPRISTINO QUADRO ELETTRICO POMPA SOMMERSA POZZO ARTESIANO</t>
  </si>
  <si>
    <t>ZA23BD6533</t>
  </si>
  <si>
    <t>FORNITURA N. UNITA' ATA 8 PORTE FXS TELEFONI DETENUTI</t>
  </si>
  <si>
    <t>Z3F3C571EF</t>
  </si>
  <si>
    <t>RIPARAZIONE CANCELLO  PADIGLIONE D</t>
  </si>
  <si>
    <t>Z193BF6651</t>
  </si>
  <si>
    <t>RIPARAZIONE CLIMATIZZATORI SALE COLLOQUI FAMIGLIARI</t>
  </si>
  <si>
    <t>C.A. IMPIANTI DI CALUPPI ALESSANDRO (CF:02846140602)</t>
  </si>
  <si>
    <t>C.A. IMPIANTI DI CALUPPI ALESSANDRO</t>
  </si>
  <si>
    <t>ZEB3C423C1</t>
  </si>
  <si>
    <t>FORNITURA DI N. XVR DAHUA</t>
  </si>
  <si>
    <t>ZDB3C56127</t>
  </si>
  <si>
    <t>FORNITURA MATERIALE DI FERRAMENTA</t>
  </si>
  <si>
    <t>Z813C6A6EC</t>
  </si>
  <si>
    <t>RIPARAZIONE SOFFIANTE DEPURATORE</t>
  </si>
  <si>
    <t>TECNO ANTONELLI S.R.L. (CF:02457730592)</t>
  </si>
  <si>
    <t>TECNO ANTONELLI S.R.L.</t>
  </si>
  <si>
    <t>Z5D3BFFD02</t>
  </si>
  <si>
    <t>FORNITURA E POSA IN OPERA  IMPIANTO DI CONDIZIONAMENTO CTP ISOLAMENTO</t>
  </si>
  <si>
    <t>ZCD3BFB14E</t>
  </si>
  <si>
    <t>RIPRISTINO CABINE ELETTRICHE</t>
  </si>
  <si>
    <t>ELETTRA 2005 DI NOCE CELESTINO (CF:02375340607)</t>
  </si>
  <si>
    <t>ELETTRA 2005 DI NOCE CELESTINO</t>
  </si>
  <si>
    <t>Z1B3B35952</t>
  </si>
  <si>
    <t>RIPARAZIONE PERDITA DI GASOLIO GRUPPO ELETTROGENO</t>
  </si>
  <si>
    <t>Z673CAD478</t>
  </si>
  <si>
    <t>SOSTITUZIONE FILTRI N. 2 SOFFIANTI DEPURATORI</t>
  </si>
  <si>
    <t>ZDE3C0083F</t>
  </si>
  <si>
    <t>RIPARAZIONE SOFFIANTE AERAZIONE LIQUAMI DEPURATORE</t>
  </si>
  <si>
    <t>Z873B72E77</t>
  </si>
  <si>
    <t>manutenzione impianti elevatori e montacarichi</t>
  </si>
  <si>
    <t>A.C.S. ASCENSORI (CF:03922680586)
_x000D_ALFA ELEVATORI SRL (CF:80192450585)
_x000D_ASCENSORI SAROM SRL (CF:01866951005)
_x000D_ATHENA ASCENSORI (CF:14919711003)
_x000D_BAMER ITALIA SRL (CF:05782501000)
_x000D_FUSCO SRL (CF:04828011009)
_x000D_SARM ASCENSORI s.r.l. (CF:02374040596)
_x000D_STIMER S.R.L. (CF:06604591005)</t>
  </si>
  <si>
    <t>ATHENA ASCENSORI</t>
  </si>
  <si>
    <t>Z253C0FF77</t>
  </si>
  <si>
    <t>servizio verifiche periodiche impianti elettrici di messa a terra e scariche atmosferiche</t>
  </si>
  <si>
    <t>CERTIFICAZIONI S.R.L. (CF:02605461207)
_x000D_CTE CERTIFICAZIONI  SRL (CF:03451850402)
_x000D_E.L.T.I. SRL (CF:05384711007)
_x000D_Eco Certificazioni s.p.a. (CF:01358950390)
_x000D_EUROCERT SPA (CF:01358390431)
_x000D_ISTITUTO ITALIANO DEL MARCHIO DI QUALITA' SPA (CF:12898410159)
_x000D_S.C.E.C. E S. s.r.l. (CF:05572301009)</t>
  </si>
  <si>
    <t>CERTIFICAZIONI S.R.L.</t>
  </si>
  <si>
    <t>ZE83C0FE19</t>
  </si>
  <si>
    <t>VERIFICA BIENNALE ASCENSORI E MONTACARICHI</t>
  </si>
  <si>
    <t>CERTIFICAZIONI S.R.L. (CF:02605461207)
_x000D_CTE CERTIFICAZIONI  SRL (CF:03451850402)
_x000D_Eco Certificazioni s.p.a. (CF:01358950390)
_x000D_ISTITUTO ITALIANO DEL MARCHIO DI QUALITA' SPA (CF:12898410159)
_x000D_Organismo Europeo di Certificazione s.r.l. (CF:02680740830)
_x000D_S.C.E.C. E S. s.r.l. (CF:05572301009)
_x000D_TORAMO CERTIFICAZIONI SRL (CF:02651320596)</t>
  </si>
  <si>
    <t>Eco Certificazioni s.p.a.</t>
  </si>
  <si>
    <t>ZA63C96325</t>
  </si>
  <si>
    <t>FORNITURA DI MATERIALE DI FERRAMENTA</t>
  </si>
  <si>
    <t>Z8F3C6A7C1</t>
  </si>
  <si>
    <t>FORNITURA VETRI STRATIFICATI SEZIONI DETENTIVE</t>
  </si>
  <si>
    <t>ZCB3961BD1</t>
  </si>
  <si>
    <t>BB ELETTRICA DI BIAGIO BOTTONI (CF:02483240608)
_x000D_ELETTRA 2005 DI NOCE CELESTINO (CF:02375340607)
_x000D_MARCO AURELIO TECHNOLOGY - SOCIETA' A RESPONSABILITA' (CF:16940601004)
_x000D_TECNO IMPIANTI SERVICE SRLS (CF:02838270649)
_x000D_TECNOPRAS SRL (CF:04104671005)
_x000D_THESI TECNOLOGIE (CF:04431051004)</t>
  </si>
  <si>
    <t>Z2B3D17A14</t>
  </si>
  <si>
    <t>FORNITURA MATERIALE FERRAMENTA ED IDRAULICO</t>
  </si>
  <si>
    <t>ZAB3CF7398</t>
  </si>
  <si>
    <t>ATHENA ASCENSORI (CF:14919711003)</t>
  </si>
  <si>
    <t>ZD23D10746</t>
  </si>
  <si>
    <t>SOSTITUZIONE QUADRO COMANDO ELETTROPOMPE SOTTOCENTRALE</t>
  </si>
  <si>
    <t>ZE03D4BD33</t>
  </si>
  <si>
    <t>FORNITURA E POSA IN OPERA INTERRUTTORI</t>
  </si>
  <si>
    <t>ZD63D78F12</t>
  </si>
  <si>
    <t>INTERVENTO DA REMOTO SU TELEFONI AD USO DETENUTI</t>
  </si>
  <si>
    <t>Z5338793EE</t>
  </si>
  <si>
    <t>FORNITURA SEDIE E TAVOLI PER AREA RICREATIVA DETENUTI</t>
  </si>
  <si>
    <t>ARMETTA S.R.L. socio unico (CF:07201530487)</t>
  </si>
  <si>
    <t>ARMETTA S.R.L. socio unico</t>
  </si>
  <si>
    <t>Z13391ACD8</t>
  </si>
  <si>
    <t>FORNITURA MATERIALE INFORMATICO</t>
  </si>
  <si>
    <t>ERREBIAN  S.p.A. (CF:08397890586)</t>
  </si>
  <si>
    <t>ERREBIAN  S.p.A.</t>
  </si>
  <si>
    <t>Z6B3929C44</t>
  </si>
  <si>
    <t>FORNITURA MATERIALE DI CANCELLERIA</t>
  </si>
  <si>
    <t>NADIR CANCELLERIA DI L. LORUSSO &amp; C. SAS (CF:02909520732)</t>
  </si>
  <si>
    <t>NADIR CANCELLERIA DI L. LORUSSO &amp; C. SAS</t>
  </si>
  <si>
    <t>Z8538F64D1</t>
  </si>
  <si>
    <t>FORNITURA ARREDI SCOLASTICI</t>
  </si>
  <si>
    <t>ERREBIAN S.p.A. (CF:08397890586)</t>
  </si>
  <si>
    <t>ERREBIAN S.p.A.</t>
  </si>
  <si>
    <t>Z2139179B6</t>
  </si>
  <si>
    <t>FORNITURA TV 55 POLLICI</t>
  </si>
  <si>
    <t>ELCOM SRL (CF:00933480949)</t>
  </si>
  <si>
    <t>ELCOM SRL</t>
  </si>
  <si>
    <t>Z0C39313C5</t>
  </si>
  <si>
    <t>FORNITURA UTENSILI E ATTREZZATURE PER LA CUCINA DETENUTI</t>
  </si>
  <si>
    <t>Z883B858CC</t>
  </si>
  <si>
    <t>FORNITURA RICAMBI ATTREZZI SPORTIVI</t>
  </si>
  <si>
    <t>SINERGIE SPORT ITALIA (CF:06170060484)</t>
  </si>
  <si>
    <t>SINERGIE SPORT ITALIA</t>
  </si>
  <si>
    <t>Z6A3B1300F</t>
  </si>
  <si>
    <t>FORNITURA DI CANCELLERIA</t>
  </si>
  <si>
    <t>SI.EL.CO srl - Buguggiate (VA) (CF:00614130128)</t>
  </si>
  <si>
    <t>SI.EL.CO srl - Buguggiate (VA)</t>
  </si>
  <si>
    <t>Z7C3C5A2BB</t>
  </si>
  <si>
    <t>FORNITURA MATERIALE SPORTIVO ATTIVITA' RICREATIVE DETENUTI</t>
  </si>
  <si>
    <t>SPORTSTORE 24 S.R.L. (CF:13044071002)</t>
  </si>
  <si>
    <t>SPORTSTORE 24 S.R.L.</t>
  </si>
  <si>
    <t>ZC7383C928</t>
  </si>
  <si>
    <t>SERVIZIO SMALTIMENTO FUORI USO</t>
  </si>
  <si>
    <t>Daiki Group Srl (CF:13290051005)</t>
  </si>
  <si>
    <t>Daiki Group Srl</t>
  </si>
  <si>
    <t>Z4038F738E</t>
  </si>
  <si>
    <t>FORNITURA MATERIALE DI PULIZIA PER ISTITUTO</t>
  </si>
  <si>
    <t>BIANCHI INGROSSO SRL (CF:05330700286)</t>
  </si>
  <si>
    <t>BIANCHI INGROSSO SRL</t>
  </si>
  <si>
    <t>Z2E38B0F02</t>
  </si>
  <si>
    <t>FORNITURA MASCHERINE FFP2</t>
  </si>
  <si>
    <t>VINCAL (CF:01663011003)</t>
  </si>
  <si>
    <t>VINCAL</t>
  </si>
  <si>
    <t>ZE4385A4A8</t>
  </si>
  <si>
    <t>fornitura materiale igienico e pulizie Istituto</t>
  </si>
  <si>
    <t>Z9838F75B4</t>
  </si>
  <si>
    <t>FORNITURA MATERIALE IGIENICO PULIZIA ISTITUTO</t>
  </si>
  <si>
    <t>PAVONE F.LLI SRL (CF:00604930701)</t>
  </si>
  <si>
    <t>PAVONE F.LLI SRL</t>
  </si>
  <si>
    <t>ZE6387BD83</t>
  </si>
  <si>
    <t>FORNITURA MATERIALE DI PULIZIA PER AUTOMEZZI</t>
  </si>
  <si>
    <t>MATTIA e FABRIZIO FERRANTE (CF:01459790596)</t>
  </si>
  <si>
    <t>MATTIA e FABRIZIO FERRANTE</t>
  </si>
  <si>
    <t>Z8A39D9BB4</t>
  </si>
  <si>
    <t>SMALTIMENTO MATERASSI E GUANCIALI IN RESINA</t>
  </si>
  <si>
    <t>COSMARI GESTIONI AMBIENTALI (CF:01124680594)</t>
  </si>
  <si>
    <t>COSMARI GESTIONI AMBIENTALI</t>
  </si>
  <si>
    <t>Z4B3B7D2B3</t>
  </si>
  <si>
    <t>ACQUISTO MATERIALE DI PULIZIA</t>
  </si>
  <si>
    <t>BIANCHI INGROSSO SRL (CF:05330700286)
_x000D_MYO SPA (CF:03222970406)
_x000D_NICOL'S SRL (CF:02642780601)
_x000D_PAVONE F.LLI SRL (CF:00604930701)
_x000D_Proced s.r.l. (CF:01952150264)
_x000D_PULIVENETA (CF:00587470295)
_x000D_RUSSO ANTONIO (CF:RSSNTN41R11B990Z)</t>
  </si>
  <si>
    <t>ZAC3C5E78E</t>
  </si>
  <si>
    <t>ACQUISTO MATERIALE IGIENICO E PER LA PULIZIA DELL'ISTITUTO</t>
  </si>
  <si>
    <t>MYO SPA (CF:03222970406)
_x000D_NICOL'S SRL (CF:02642780601)
_x000D_PA.COM SRL (CF:02630050819)
_x000D_PAVONE F.LLI SRL (CF:00604930701)
_x000D_PROCED SRL (CF:01952150264)
_x000D_PULIVENETA (CF:00587470295)
_x000D_RUSSO ANTONIO (CF:RSSNTN41R11B990Z)</t>
  </si>
  <si>
    <t>ZB33C5A2D9</t>
  </si>
  <si>
    <t>FORNITURA TAVOLI E SEDIE PLASTICA</t>
  </si>
  <si>
    <t>ZE53D769EF</t>
  </si>
  <si>
    <t>MATERIALE SPORTIVO PER DETENUTI</t>
  </si>
  <si>
    <t>SPORTSTORE 24 SRL (CF:13044071002)</t>
  </si>
  <si>
    <t>SPORTSTORE 24 SRL</t>
  </si>
  <si>
    <t>Z8D3D794E3</t>
  </si>
  <si>
    <t>FORNITURA TAVOLI E SEDIE PER ATTIVITA' RICREATIVA DETENUTI</t>
  </si>
  <si>
    <t>ZF03D73503</t>
  </si>
  <si>
    <t>FORNITURA E POSA IN OPERA DI PELLICOLA PER SPECCHI DELLA LUDOTECA</t>
  </si>
  <si>
    <t>931469162D</t>
  </si>
  <si>
    <t>FORNITURA ENERGIA ELETTRICA</t>
  </si>
  <si>
    <t>HERA COMM (CF:02221101203)</t>
  </si>
  <si>
    <t>HERA COMM</t>
  </si>
  <si>
    <t>Z8838E785A</t>
  </si>
  <si>
    <t>fornitura gasolio riscaldamento</t>
  </si>
  <si>
    <t>BRONCHI COMBUSTIBILI SRL (CF:01252710403)</t>
  </si>
  <si>
    <t>BRONCHI COMBUSTIBILI SRL</t>
  </si>
  <si>
    <t>Z1B39123C6</t>
  </si>
  <si>
    <t>ZB938AEBEB</t>
  </si>
  <si>
    <t>ZB638712B8</t>
  </si>
  <si>
    <t>ZA639489A8</t>
  </si>
  <si>
    <t>Z60395516F</t>
  </si>
  <si>
    <t>Z2539858C5</t>
  </si>
  <si>
    <t>ZC939A6567</t>
  </si>
  <si>
    <t>Z9339D9F1C</t>
  </si>
  <si>
    <t>ZDF3A0A593</t>
  </si>
  <si>
    <t>Z843A3648E</t>
  </si>
  <si>
    <t>Z143A6F885</t>
  </si>
  <si>
    <t>Z9A3B0CD39</t>
  </si>
  <si>
    <t>Z473AD27FF</t>
  </si>
  <si>
    <t>Z3E3A9F6CD</t>
  </si>
  <si>
    <t>9827802EC2</t>
  </si>
  <si>
    <t>CONDUZIONE E MANUTENZIONE IMPIANTO DEPURAZIONE DELLE ACQUE REFLUEE</t>
  </si>
  <si>
    <t>ANTONELLI PACIFICO (CF:00555680594)
_x000D_ECOL FLERO S.R.L. (CF:11315371002)
_x000D_GREEN EUROPE ITALIANA SRL (CF:12295611003)
_x000D_IDRO GROUP SRL (CF:00762220960)
_x000D_TECNO ANTONELLI SRL (CF:02457730592)</t>
  </si>
  <si>
    <t>TECNO ANTONELLI SRL</t>
  </si>
  <si>
    <t>Z6D3B6373E</t>
  </si>
  <si>
    <t>FORNITURA GASOLIO RISCALDAMENTO</t>
  </si>
  <si>
    <t>Z683BB7A0A</t>
  </si>
  <si>
    <t>Z293BFF6D6</t>
  </si>
  <si>
    <t>Z1E3C092B5</t>
  </si>
  <si>
    <t>Z023C56D42</t>
  </si>
  <si>
    <t>ZF93C7331E</t>
  </si>
  <si>
    <t>ZD03CDD506</t>
  </si>
  <si>
    <t>Z203D3C55B</t>
  </si>
  <si>
    <t>Z913D68B47</t>
  </si>
  <si>
    <t>ZD03B7016E</t>
  </si>
  <si>
    <t>CEC DISINFESTA (CF:02920220593)
_x000D_DISINFESTAZIONI SIAR SRL (CF:03759241007)
_x000D_E.S.A. ECO SERVIZI AMBIENTE S.A.S. DI CIAMPA SEVERINO E C. (CF:05546661009)
_x000D_ECO IN (CF:06566891005)
_x000D_ECOFAST SISTEMA (CF:05296881005)
_x000D_ECOGREENDISINFESTA SRL (CF:03109790596)
_x000D_ECOLOGIC SYSTEM (CF:06205141002)
_x000D_GLOBAL ECO (CF:10344741003)</t>
  </si>
  <si>
    <t>ECOGREENDISINFESTA SRL</t>
  </si>
  <si>
    <t>Z1D38F9157</t>
  </si>
  <si>
    <t>SERVIZIO DI SORVEGLIANZA FISICA DELLE RADIAZIONI MACCHINA CONTROLLO PACCHI</t>
  </si>
  <si>
    <t>ALESSANDRO DE ROSE (CF:DRSLSN58P14H501W)</t>
  </si>
  <si>
    <t>ALESSANDRO DE ROSE</t>
  </si>
  <si>
    <t>Z1C38E584D</t>
  </si>
  <si>
    <t>SERVIZIO DI DOSIMETRIA AMBIENTI ESPOSTI A RADIAZIONI</t>
  </si>
  <si>
    <t>TECNORAD SRL (CF:00645130238)</t>
  </si>
  <si>
    <t>TECNORAD SRL</t>
  </si>
  <si>
    <t>ZAA398CC09</t>
  </si>
  <si>
    <t>SERVIZIO MEDICO DEL LAVORO</t>
  </si>
  <si>
    <t>Avvisati Domenico (CF:VVSDNC50B20A707O)</t>
  </si>
  <si>
    <t>Avvisati Domenico</t>
  </si>
  <si>
    <t>ZF639CFF81</t>
  </si>
  <si>
    <t>assistenza psicologica detenuti DOTT.SSA FABIOLA ELIA</t>
  </si>
  <si>
    <t>Z1C39CFF93</t>
  </si>
  <si>
    <t>assistenza psicologica detenuti DOTT.SSA CACCIARI CLAUDIA</t>
  </si>
  <si>
    <t>Z8239CFF9D</t>
  </si>
  <si>
    <t>assistenza psicologica detenuti DOTT.SSA IBBA BARBARA</t>
  </si>
  <si>
    <t>ZDF3A97E75</t>
  </si>
  <si>
    <t>assistenza psicologica detenuti progetto sex offender DOTT.SSA IBBA BARBARA</t>
  </si>
  <si>
    <t>ZCC3A97E3D</t>
  </si>
  <si>
    <t>assistenza psicologica detenuti progetto sex offender DOTT.SSA ELIA FABIOLA</t>
  </si>
  <si>
    <t>ZD1394963A</t>
  </si>
  <si>
    <t>RIPARAZIONE PERDITA VAPORE BRUCIATORE</t>
  </si>
  <si>
    <t>938483205E</t>
  </si>
  <si>
    <t>LAVORI DI RIFACIMENTO IMPIANTO ELETTRICO E ANTINCENDIO CENTRALE TERMICA</t>
  </si>
  <si>
    <t>ZDC392A13B</t>
  </si>
  <si>
    <t>FORNITURA CORPI ILLUMINANTI</t>
  </si>
  <si>
    <t>Z7C38B4172</t>
  </si>
  <si>
    <t>Z4438D2E3C</t>
  </si>
  <si>
    <t>FORNITURA  N. 30 TELEVISORI 24 POLLICI</t>
  </si>
  <si>
    <t>ELCOM SRL (CF:01103530588)</t>
  </si>
  <si>
    <t>ZA7392A593</t>
  </si>
  <si>
    <t>FORNITURA MATERASSI E GUANCIALI PER DETENUTI</t>
  </si>
  <si>
    <t>LA REGGINFLEX (CF:01863980353)</t>
  </si>
  <si>
    <t>LA REGGINFLEX</t>
  </si>
  <si>
    <t>Z223927FC4</t>
  </si>
  <si>
    <t>FORNITURA TENDE PER PORTINERIA E CASELLARIO</t>
  </si>
  <si>
    <t>Z39393085E</t>
  </si>
  <si>
    <t>FORNITURA ACCESSORI PER I BAGNI CASERMA</t>
  </si>
  <si>
    <t>GIULIA SRL UNIPERSONALE (CF:01897990592)</t>
  </si>
  <si>
    <t>GIULIA SRL UNIPERSONALE</t>
  </si>
  <si>
    <t>Z03394319A</t>
  </si>
  <si>
    <t>FORNITURA ZANZARIERE ISTITUTO</t>
  </si>
  <si>
    <t>Z36390205D</t>
  </si>
  <si>
    <t>FORNITURA MOBILETTI PER I BAGNI ISTITUTO</t>
  </si>
  <si>
    <t>ZBA38CCAA8</t>
  </si>
  <si>
    <t>FORNITURA MOBILI E ARREDI ISTITUTO</t>
  </si>
  <si>
    <t>MYO S.P.A.  (CF:03222970406)</t>
  </si>
  <si>
    <t>MYO S.P.A. </t>
  </si>
  <si>
    <t>ZFA371F322</t>
  </si>
  <si>
    <t>SERVIZIO DI TRASPORTO DETENUTI TRAMITE AMBULANZA TIPO B</t>
  </si>
  <si>
    <t>NUOVA CROCE VERDE ROMANA (CF:03877341002)</t>
  </si>
  <si>
    <t>NUOVA CROCE VERDE ROMANA</t>
  </si>
  <si>
    <t>Z5237ECE63</t>
  </si>
  <si>
    <t>SERVIZIO DI BIGLIETTERIA AEREA PER TRASPORTO DETENUTI</t>
  </si>
  <si>
    <t>23-AFFIDAMENTO DIRETTO SU COTRATTO PRAP ROMA</t>
  </si>
  <si>
    <t>CONCA D'ORO VIAGGI S.R.L. (CF:02461530822)</t>
  </si>
  <si>
    <t>CONCA D'ORO VIAGGI S.R.L.</t>
  </si>
  <si>
    <t>ZBA3C98011</t>
  </si>
  <si>
    <t>ACQUISTO BIGLIETTERIA AEREA</t>
  </si>
  <si>
    <t>MERIDIANO VIAGGI E TURISMO SOCIETA' PER AZIONI (CF:00800670580)</t>
  </si>
  <si>
    <t>MERIDIANO VIAGGI E TURISMO SOCIETA' PER AZIONI</t>
  </si>
  <si>
    <t>Z173C17836</t>
  </si>
  <si>
    <t>SERVIZIO TRASPORTO IN AMBULANZA DETENUTI INFERMI</t>
  </si>
  <si>
    <t>S.E.A. SANITA' EMERGENZA AMBULANZE (CF:06741821000)</t>
  </si>
  <si>
    <t>S.E.A. SANITA' EMERGENZA AMBULANZE</t>
  </si>
  <si>
    <t>Z6D3E2EB6D</t>
  </si>
  <si>
    <t>RIPARAZIONE FORATURA PNEUMATICO TRATTORE</t>
  </si>
  <si>
    <t>STAGNI GOMME SRL (CF:01393090590)</t>
  </si>
  <si>
    <t>STAGNI GOMME SRL</t>
  </si>
  <si>
    <t>Z62393D979</t>
  </si>
  <si>
    <t>DIREZIONE TECNICA AZIENDA AGRICOLA</t>
  </si>
  <si>
    <t>MARRARI ANTONINO (CF:MRRNNN70M31F112I)</t>
  </si>
  <si>
    <t>MARRARI ANTONINO</t>
  </si>
  <si>
    <t>Z8C3A43983</t>
  </si>
  <si>
    <t>RIPARAZIONE E REVISIONE TRATTORE CINGOLATO</t>
  </si>
  <si>
    <t>AGRITECNICA DI SACCHETTI CARLO E SERGIO SNC (CF:03548221005)</t>
  </si>
  <si>
    <t>AGRITECNICA DI SACCHETTI CARLO E SERGIO SNC</t>
  </si>
  <si>
    <t>Z0C3A07F55</t>
  </si>
  <si>
    <t>FORNITURA PIANTE DA ORTO</t>
  </si>
  <si>
    <t>BOCCI VIVAI SRL (CF:01772690549)</t>
  </si>
  <si>
    <t>BOCCI VIVAI SRL</t>
  </si>
  <si>
    <t>Z223A2BAFE</t>
  </si>
  <si>
    <t>FORNITURA BUSTE PLASTICA PER AZIENDA AGRICOLA</t>
  </si>
  <si>
    <t>NADIR CANCELLERIA (CF:02909520732)</t>
  </si>
  <si>
    <t>NADIR CANCELLERIA</t>
  </si>
  <si>
    <t>Z82394948B</t>
  </si>
  <si>
    <t>FORNITURA MATERIALE DI FERRAMENTA PER AZIENDA AGRICOLA</t>
  </si>
  <si>
    <t>Z6538DA105</t>
  </si>
  <si>
    <t>RIPARAZIONE CENTRIFUGA FRANTOIO</t>
  </si>
  <si>
    <t>GALANTI MACCHINE AGRICOLE SRLS (CF:03139720597)</t>
  </si>
  <si>
    <t>GALANTI MACCHINE AGRICOLE SRLS</t>
  </si>
  <si>
    <t>Z02394916B</t>
  </si>
  <si>
    <t>FORNITURA ALBERI DA FRUTTO</t>
  </si>
  <si>
    <t>Z193A2A9DC</t>
  </si>
  <si>
    <t>FORNITURA DAME PER VINO</t>
  </si>
  <si>
    <t>Z353A3F00F</t>
  </si>
  <si>
    <t>FORNITURE CARRIOLE DA GIARDINO</t>
  </si>
  <si>
    <t>Z3439DBB6E</t>
  </si>
  <si>
    <t>FORNITURA PIANTE DA FIORE</t>
  </si>
  <si>
    <t>SELECTA TRADING SRL (CF:01733070591)</t>
  </si>
  <si>
    <t>SELECTA TRADING SRL</t>
  </si>
  <si>
    <t>Z97394A5F8</t>
  </si>
  <si>
    <t>FORNITURA RICAMBI PER TRATTORE</t>
  </si>
  <si>
    <t>Z0738E993C</t>
  </si>
  <si>
    <t>FORNITURA MATERIALE PER APICOLTURA</t>
  </si>
  <si>
    <t>L'OASI DELLE API (CF:02053450595)</t>
  </si>
  <si>
    <t>L'OASI DELLE API</t>
  </si>
  <si>
    <t>Z453A1B0EA</t>
  </si>
  <si>
    <t>Bocci Vivai srl (CF:01772690549)</t>
  </si>
  <si>
    <t>Bocci Vivai srl</t>
  </si>
  <si>
    <t>Z993A158C3</t>
  </si>
  <si>
    <t>FORNITURA BUONI PASTO</t>
  </si>
  <si>
    <t>REPAS LUNCH COUPON SRL (CF:01964741001)</t>
  </si>
  <si>
    <t>REPAS LUNCH COUPON SRL</t>
  </si>
  <si>
    <t>ZBB3B77E2C</t>
  </si>
  <si>
    <t>E.P. S.P.A. (CF:05577471005)</t>
  </si>
  <si>
    <t>E.P. S.P.A.</t>
  </si>
  <si>
    <t>ZAB3C723FA</t>
  </si>
  <si>
    <t>27-CONFRONTO COMPETITIVO IN ADESIONE AD ACCORDO QUADRO/CONVENZIONE</t>
  </si>
  <si>
    <t>ZE13D3CF37</t>
  </si>
  <si>
    <t>MANUTENZIONE AUTOMEZZI IVECO</t>
  </si>
  <si>
    <t>SERVIZIO DI SOSTITUZIONE E RIPARAZIONE PNEUMATICI</t>
  </si>
  <si>
    <t>ZE83BB2DBF</t>
  </si>
  <si>
    <t>MANUTENZIONE AUTOMEZZI GRUPPO STELLANTIS</t>
  </si>
  <si>
    <t>AUTOFFICIA ECONIMO SNC (CF:00341220598)</t>
  </si>
  <si>
    <t>AUTOFFICIA ECONIMO SNC</t>
  </si>
  <si>
    <t>Z763BCEE78</t>
  </si>
  <si>
    <t>PNEUS CENTER SRL (CF:01872700594)</t>
  </si>
  <si>
    <t>PNEUS CENTER SRL</t>
  </si>
  <si>
    <t>ZF03C9CA6E</t>
  </si>
  <si>
    <t>RIPARAZIONE AUTOMEZZI AMMINISTRAZIONE</t>
  </si>
  <si>
    <t>A. CORVI SRL (CF:01478711003)</t>
  </si>
  <si>
    <t>A. CORVI SRL</t>
  </si>
  <si>
    <t>ZBB3C9A49D</t>
  </si>
  <si>
    <t>RIPARAZIONE AUTOMEZZI AMMINISTRAZIONE PER PNEUMATICI</t>
  </si>
  <si>
    <t>SERANI SRL (CF:04620811002)</t>
  </si>
  <si>
    <t>SERANI SRL</t>
  </si>
  <si>
    <t>ZA339423DC</t>
  </si>
  <si>
    <t>FORNITURA STAMPANTE</t>
  </si>
  <si>
    <t>Z29391C17B</t>
  </si>
  <si>
    <t>SMALTIMENTO MATERASSI DETENUTI</t>
  </si>
  <si>
    <t>ZA6391C6BD</t>
  </si>
  <si>
    <t>FORNITURA LICENZE SW GESTIONE PRESENZE</t>
  </si>
  <si>
    <t>TREXOM SRL (CF:02303810309)</t>
  </si>
  <si>
    <t>TREXOM SRL</t>
  </si>
  <si>
    <t>ZB03AE58CA</t>
  </si>
  <si>
    <t>FORNITURA SCHEDE TELEFONICHE DETENUTI</t>
  </si>
  <si>
    <t>Z233930852</t>
  </si>
  <si>
    <t>RIPARAZIONE ATTREZZATURE CUCINA DETENUTI</t>
  </si>
  <si>
    <t>ZBE3B60C5D</t>
  </si>
  <si>
    <t>NOLEGGIO FOTOCOPIATRICE KIOCERA PER MATRICOLA</t>
  </si>
  <si>
    <t>KIOCERA (CF:02973040963)</t>
  </si>
  <si>
    <t>KIOCERA</t>
  </si>
  <si>
    <t>Z7F39FDE28</t>
  </si>
  <si>
    <t>POSTE ITALIANE (CF:97103880585)</t>
  </si>
  <si>
    <t>POSTE ITALIANE</t>
  </si>
  <si>
    <t>Z8D3D6EF30</t>
  </si>
  <si>
    <t>INTERVENTO TECNICO MACCHINA CONTROLLO PACCHI</t>
  </si>
  <si>
    <t>MICROCONTROL ELECTRONIC SRL (CF:08872790152)</t>
  </si>
  <si>
    <t>MICROCONTROL ELECTRONIC SRL</t>
  </si>
  <si>
    <t>Z0B3D9EC36</t>
  </si>
  <si>
    <t>FORNITURA PEZZI DI RICAMBIO MACCHINA CONTROLLO PACCHI</t>
  </si>
  <si>
    <t>ZAF3BC3EA4</t>
  </si>
  <si>
    <t>FORNITURA CODICI DI DIRITTO</t>
  </si>
  <si>
    <t>Belisario Pierluigi (CF:BLSPLG68A03H501V)</t>
  </si>
  <si>
    <t>Belisario Pierluigi</t>
  </si>
  <si>
    <t>Z223BFEC20</t>
  </si>
  <si>
    <t>FORNITURA VENTILATORI</t>
  </si>
  <si>
    <t>Z9E3C36389</t>
  </si>
  <si>
    <t>FORNITURA CARTA CANCELLERIA</t>
  </si>
  <si>
    <t>Z553CC3F4B</t>
  </si>
  <si>
    <t>FORNITURA REAGENTARI DROP TEST</t>
  </si>
  <si>
    <t>FRANCHINI PRODOTTI CHIMICI S.r.l. (CF:02481870133)</t>
  </si>
  <si>
    <t>FRANCHINI PRODOTTI CHIMICI S.r.l.</t>
  </si>
  <si>
    <t>ZA137CFF54</t>
  </si>
  <si>
    <t>NOLEGGIO FOTOCOPIATRICI XEROX</t>
  </si>
  <si>
    <t>ITD SOLUTIONS S.P.A. (CF:05773090013)</t>
  </si>
  <si>
    <t>ITD SOLUTIONS S.P.A.</t>
  </si>
  <si>
    <t>Z2A3B5C614</t>
  </si>
  <si>
    <t>NOLEGGIO FOTOCOPIATRICI CANON</t>
  </si>
  <si>
    <t>CANON ITALIA S.P.A. (CF:11723840150)</t>
  </si>
  <si>
    <t>CANON ITALIA S.P.A.</t>
  </si>
  <si>
    <t>ZC93CC51D0</t>
  </si>
  <si>
    <t>FORNITURA BUSTE DI SICUREZZA</t>
  </si>
  <si>
    <t>SIGILTECH SRL (CF:06267180583)</t>
  </si>
  <si>
    <t>SIGILTECH SRL</t>
  </si>
  <si>
    <t>ZE63B73280</t>
  </si>
  <si>
    <t>RIPARAZIONE TELECAMERA TERMICA GARITTA 1</t>
  </si>
  <si>
    <t>Z813B3F34B</t>
  </si>
  <si>
    <t>IMPIANTO DI CONDIZIONAMENTO SALE AVVOCATI E MAGISTRATI</t>
  </si>
  <si>
    <t>ZD33BF2D94</t>
  </si>
  <si>
    <t>FORNITURA N. 1 PC MONITOR MARCA MAI SALA COLLOQUI</t>
  </si>
  <si>
    <t>ZF23B9F6B1</t>
  </si>
  <si>
    <t>FORNITURA DISSERBANTI AZIENDA AGRICOLA</t>
  </si>
  <si>
    <t>Z483BB7942</t>
  </si>
  <si>
    <t>FORNITURA BUSTE PLASTICA PER VENDITA PRODOTTI AGRICOLI</t>
  </si>
  <si>
    <t>Z87393D9A4</t>
  </si>
  <si>
    <t>CONDUZIONE E DIREZIONE APIARIO</t>
  </si>
  <si>
    <t>LOCICERO FRANCESCO (CF:LCCFNC52T20Z352I)</t>
  </si>
  <si>
    <t>LOCICERO FRANCESCO</t>
  </si>
  <si>
    <t>Z5C3C4C267</t>
  </si>
  <si>
    <t>FORNITURA MATERIALE VARIO AZIENDA AGRICOLA</t>
  </si>
  <si>
    <t>ZE03CC8618</t>
  </si>
  <si>
    <t>Z303BF6B89</t>
  </si>
  <si>
    <t>Z993B1B35D</t>
  </si>
  <si>
    <t>spostamento della caldaia di riscaldamento della fungaia dell’azienda agricola</t>
  </si>
  <si>
    <t>ZAF3D1C0F4</t>
  </si>
  <si>
    <t>RIPARAZIONE TRATTORE CARRARO</t>
  </si>
  <si>
    <t>Z8E3C9F4A6</t>
  </si>
  <si>
    <t>RIPARAZIONE TRATTORE CARRARIO</t>
  </si>
  <si>
    <t>Z773BF887A</t>
  </si>
  <si>
    <t>FORNITURA E POSA IN OPERA TELI SERRA</t>
  </si>
  <si>
    <t>STRUTTURE METALLICHE PONTINE (CF:02879190599)</t>
  </si>
  <si>
    <t>STRUTTURE METALLICHE PONTINE</t>
  </si>
  <si>
    <t>Z643CE6670</t>
  </si>
  <si>
    <t>FORNITURA LATTE DA OLIO</t>
  </si>
  <si>
    <t>Z4E3CD0F3A</t>
  </si>
  <si>
    <t>FORNITURA E POSA IN OPERA TELI SERRE</t>
  </si>
  <si>
    <t>ZA33D59EEF</t>
  </si>
  <si>
    <t>FORNITURA GASOLIO PER AUTOTRAZIONE MEZZI AGRICOLI</t>
  </si>
  <si>
    <t>ENI FUEL S.P.A,. (CF:02701740108)</t>
  </si>
  <si>
    <t>ENI FUEL S.P.A,.</t>
  </si>
  <si>
    <t>Z953D40153</t>
  </si>
  <si>
    <t>FORNITURA BALLETTE FUNGHI</t>
  </si>
  <si>
    <t>AGRIFLORA SRL (CF:02508540594)</t>
  </si>
  <si>
    <t>AGRIFLORA SRL</t>
  </si>
  <si>
    <t>Z0A3D3A6EA</t>
  </si>
  <si>
    <t>MELISSA SOC. COOP. (CF:01565390604)</t>
  </si>
  <si>
    <t>MELISSA SOC. COOP.</t>
  </si>
  <si>
    <t>Z833D3F988</t>
  </si>
  <si>
    <t>FORNITURA PIANTE DA FRUTTO</t>
  </si>
  <si>
    <t>Z7E3D0FE5C</t>
  </si>
  <si>
    <t>SOSTITUZIONE SCHEDE ELETTRONICHE CALDAIA FUNGAIA</t>
  </si>
  <si>
    <t>Z613D4A8B2</t>
  </si>
  <si>
    <t>FORNITURA PIANTE E SEMI DA ORTO</t>
  </si>
  <si>
    <t>Z593D46ABB</t>
  </si>
  <si>
    <t>FORNITURA PIANTE STELLE DI NATALE</t>
  </si>
  <si>
    <t>Z5C3B0CC33</t>
  </si>
  <si>
    <t>FORNITURA TELECAMERE E MATERIALE ELETTRICO</t>
  </si>
  <si>
    <t>ZD83AE59C4</t>
  </si>
  <si>
    <t>FORNITURA E POSA IN OPERA MANUFATTI METALLICI</t>
  </si>
  <si>
    <t>967979645B</t>
  </si>
  <si>
    <t>Sostituzione dei 2 serbatoi di gasolio nuovi interrati da Lt.15.000 cad. ed opere annesse</t>
  </si>
  <si>
    <t>ZB53C9EB8D</t>
  </si>
  <si>
    <t>fornitura n. 50 televisori prison made</t>
  </si>
  <si>
    <t>A. G. informatica srl (CF:04641681004)</t>
  </si>
  <si>
    <t>A. G. informatica srl</t>
  </si>
  <si>
    <t>Z0B3D79DF8</t>
  </si>
  <si>
    <t>FORNITURA N. 6 TELEVISORI 24 POLLICI</t>
  </si>
  <si>
    <t>A.G. INFORMATICA S.R.L. (CF:04641681004)</t>
  </si>
  <si>
    <t>A.G. INFORMATICA S.R.L.</t>
  </si>
  <si>
    <t>Z593D79B76</t>
  </si>
  <si>
    <t>FORNITURA N. 2 MONITOR VIDEOSORVEGLIANZA</t>
  </si>
  <si>
    <t>Z263A97D9E</t>
  </si>
  <si>
    <t>SERVIZIO DI ASSISTENZA PSICOLOGICA PER SEX OFFENDER</t>
  </si>
  <si>
    <t>LOMBARDO CORRADO (CF:01203280894)</t>
  </si>
  <si>
    <t>LOMBARDO CORRADO</t>
  </si>
  <si>
    <t>ZA93A97E9C</t>
  </si>
  <si>
    <t>SERVIZIO ASSISTENZA PSICOLOGICA SEX OFFENDER</t>
  </si>
  <si>
    <t>Z383CFE7AB</t>
  </si>
  <si>
    <t>servizio di assistenza psicologica - dott.ssa Ciardiello Claudia</t>
  </si>
  <si>
    <t>dott.ssa Claudia Ciardiello (CF:CRDCLD85L67Z112Q)</t>
  </si>
  <si>
    <t>dott.ssa Claudia Ciardiello</t>
  </si>
  <si>
    <t>ZDA3D55D5C</t>
  </si>
  <si>
    <t>SERVIZIO DI ASSISTENZA PSICOLOGICA DOTT.SSA PALLESCHI FRANCESCA</t>
  </si>
  <si>
    <t>dott.ssa Francesca Palleschi (CF:PLLFNC91D42D003Q)</t>
  </si>
  <si>
    <t>dott.ssa Francesca Palleschi</t>
  </si>
  <si>
    <t>Z6E2816C3D</t>
  </si>
  <si>
    <t>TELEFONIA FISSA 5</t>
  </si>
  <si>
    <t>FASTWEB (CF:12878470157)</t>
  </si>
  <si>
    <t>FASTWEB</t>
  </si>
  <si>
    <t>7934635BEE</t>
  </si>
  <si>
    <t>NOLEGGIO FOTOCOPIATRICI KIOCERA SPA</t>
  </si>
  <si>
    <t>ZCE21261E4</t>
  </si>
  <si>
    <t>NOLEGGIO FOTOCOPIATRICE SHARP</t>
  </si>
  <si>
    <t>SHARP ELECTRONICS (ITALIA) SPA (CF:09275090158)</t>
  </si>
  <si>
    <t>SHARP ELECTRONICS (ITALIA) SPA</t>
  </si>
  <si>
    <t>Z9730B281F</t>
  </si>
  <si>
    <t>MEDICO DEL LAVORO</t>
  </si>
  <si>
    <t>Dipartimento Amministrazione Penitenziaria- CASA CIRCONDARIALE DI LATINA- C.F. 80003670595</t>
  </si>
  <si>
    <t>Z49397DB2B</t>
  </si>
  <si>
    <t>80003670595</t>
  </si>
  <si>
    <t>Casa Circondariale di Latina</t>
  </si>
  <si>
    <t>acquisto materiale per tinteggiatura</t>
  </si>
  <si>
    <t>Affidamento diretto</t>
  </si>
  <si>
    <t>SIECI SUD SRL 01222380592</t>
  </si>
  <si>
    <t xml:space="preserve">Z79397COE3  </t>
  </si>
  <si>
    <t>TAGLIANDO E AFFIDABILITA' FIAT PUNTO 118AG</t>
  </si>
  <si>
    <t>ELETTRAUTO BOLOGNESE SRL CF 02901460598</t>
  </si>
  <si>
    <t xml:space="preserve"> ZF7397C183</t>
  </si>
  <si>
    <t>TAGLIANDO E AFFIDABILITA' FIAT PUNTO 124AH</t>
  </si>
  <si>
    <t xml:space="preserve"> ZA0397C09D</t>
  </si>
  <si>
    <t>MOTORE RENAULT MEGANE 745AF</t>
  </si>
  <si>
    <t xml:space="preserve">Z0239FF264 </t>
  </si>
  <si>
    <t>CATENE DA NEVE FORD 835AH</t>
  </si>
  <si>
    <t>STAGNI GOMME SRL CF 01393090590</t>
  </si>
  <si>
    <t xml:space="preserve"> Z5139A6C47</t>
  </si>
  <si>
    <t xml:space="preserve">INTERVENTI VARI ELETTROSERVICE </t>
  </si>
  <si>
    <t>DE LUCA ELETTROSERVICE SRL CF 07782511005</t>
  </si>
  <si>
    <t xml:space="preserve"> Z0D39A6D8F </t>
  </si>
  <si>
    <t>SOSTITUZIONE CALDAIE CASERME AGENTI</t>
  </si>
  <si>
    <t>Trattativa diretta MePa</t>
  </si>
  <si>
    <t>TECNOANTONELLI SRL CF 02457730592</t>
  </si>
  <si>
    <t xml:space="preserve"> 25/01/2023</t>
  </si>
  <si>
    <t xml:space="preserve"> Z0539A6E58</t>
  </si>
  <si>
    <t xml:space="preserve">ACQUISTO BANDIERE </t>
  </si>
  <si>
    <t>FAGGIONATO ROBERO CF 02543220244</t>
  </si>
  <si>
    <t xml:space="preserve"> Z9239BD4F6</t>
  </si>
  <si>
    <t>GUASTO CANCELLO E RIPRISTINO MOTORE</t>
  </si>
  <si>
    <t>CC Latina</t>
  </si>
  <si>
    <t xml:space="preserve">ZDD39E0A51 </t>
  </si>
  <si>
    <t>ADEGUAMENTO SISTEMA FOGNARIO</t>
  </si>
  <si>
    <t xml:space="preserve"> ZC039FAC06 </t>
  </si>
  <si>
    <t>SISTEMAZIONE MOTORE CANCELLO</t>
  </si>
  <si>
    <t>GENERAL SERVICE IMPIANTI SRL CF 01411830597</t>
  </si>
  <si>
    <t xml:space="preserve"> €. 220,00 </t>
  </si>
  <si>
    <t xml:space="preserve"> ZC03A0CA52 </t>
  </si>
  <si>
    <t>COLLEGAMENTO MOTORE ESTERNO</t>
  </si>
  <si>
    <t xml:space="preserve">Z2539FF300 </t>
  </si>
  <si>
    <t>SPIA MOTORE ACCESA E TAGLIANDO FIAT SCUDO 702AF</t>
  </si>
  <si>
    <t>Z583A90D98</t>
  </si>
  <si>
    <t xml:space="preserve">GABBIOTTI PER TELEVISORI REPARTO INFERMERIA E VETRO CELLA </t>
  </si>
  <si>
    <t>COMSIDER SAS CF01960540597</t>
  </si>
  <si>
    <t xml:space="preserve"> ZF43A478D7 </t>
  </si>
  <si>
    <t>AFFIDABILITA' E FIAT SCUDO 540AF</t>
  </si>
  <si>
    <t xml:space="preserve"> Z1939FF2B5</t>
  </si>
  <si>
    <t>TAPPETINI FORD 835AH</t>
  </si>
  <si>
    <t>EUROTEAM SPA CF02101470595</t>
  </si>
  <si>
    <t xml:space="preserve"> 09/03/2023</t>
  </si>
  <si>
    <t xml:space="preserve">ZF73A9A839 </t>
  </si>
  <si>
    <t xml:space="preserve">RUOTE GIREVOLI E LAMIERA NERA </t>
  </si>
  <si>
    <t>PRATESI HOTEL DIVISION  SRL  CF 01841191008</t>
  </si>
  <si>
    <t xml:space="preserve"> 30/03/2023</t>
  </si>
  <si>
    <t xml:space="preserve"> Z163A7DE7D</t>
  </si>
  <si>
    <t>MATERIALE PER MENSA AGENTI</t>
  </si>
  <si>
    <t xml:space="preserve"> €. 447,00 </t>
  </si>
  <si>
    <t>Z233A7C399</t>
  </si>
  <si>
    <t>CANCELLERIA</t>
  </si>
  <si>
    <t>CART E BIT SRL  CF01730280599</t>
  </si>
  <si>
    <t xml:space="preserve">€. 471,30 </t>
  </si>
  <si>
    <t xml:space="preserve"> 04/04/2023</t>
  </si>
  <si>
    <t xml:space="preserve"> ZA33A8EFCE</t>
  </si>
  <si>
    <t>INVERSIONE GOMME FIAT SCUDO 702AF</t>
  </si>
  <si>
    <t>€. 52,00</t>
  </si>
  <si>
    <t xml:space="preserve">Z303A9AE65 </t>
  </si>
  <si>
    <t>TAGLIANDO E AFFIDABILITA' ALFA 942AF</t>
  </si>
  <si>
    <t>€. 257,13</t>
  </si>
  <si>
    <t>ZDA3A9AF1D</t>
  </si>
  <si>
    <t>MYO SPA CF 03222970406</t>
  </si>
  <si>
    <t xml:space="preserve"> 31/05/2023</t>
  </si>
  <si>
    <t>€. 523,53</t>
  </si>
  <si>
    <t xml:space="preserve"> Z123B9574A</t>
  </si>
  <si>
    <t>ACQUISTO NARCOTEST</t>
  </si>
  <si>
    <t>RA.SET SRL CF 04873851002</t>
  </si>
  <si>
    <t xml:space="preserve"> 16/06/2023</t>
  </si>
  <si>
    <t xml:space="preserve">Z573A9AE1F </t>
  </si>
  <si>
    <t>AFFIDABILITA' E BATTERIA JEEP RENEGADE 864AG</t>
  </si>
  <si>
    <t>€. 180,00</t>
  </si>
  <si>
    <t xml:space="preserve"> 07/06/2023</t>
  </si>
  <si>
    <t xml:space="preserve"> Z9F3A9ABF5 </t>
  </si>
  <si>
    <t>FRENI FIAT TALENTO 124AH</t>
  </si>
  <si>
    <t>€. 397,52</t>
  </si>
  <si>
    <t xml:space="preserve"> ZC63A4E314 </t>
  </si>
  <si>
    <t xml:space="preserve">INTERVENTI MANUTENZIONE IMPIANTO ELETTRICO </t>
  </si>
  <si>
    <t>€. 380,00</t>
  </si>
  <si>
    <t xml:space="preserve"> 15/06/2023</t>
  </si>
  <si>
    <t>ZB13B9EDFF</t>
  </si>
  <si>
    <t>ACQUISTO DETERGENTI</t>
  </si>
  <si>
    <t>DM DISTRIBUZIONE SRL CF01667560443</t>
  </si>
  <si>
    <t>Z103BC256F</t>
  </si>
  <si>
    <t xml:space="preserve">MATERIALE DI CONSUMO MOF </t>
  </si>
  <si>
    <t>EDIL FERRAMENTA PESCA SRL CF02528160597</t>
  </si>
  <si>
    <t xml:space="preserve"> 30/06/2023 </t>
  </si>
  <si>
    <t>C813BACF50</t>
  </si>
  <si>
    <t xml:space="preserve">ACQUISTO CLIMATIZZATORE GARITTA PASSEGGIO </t>
  </si>
  <si>
    <t>PERUCINO SNC CF00977760594</t>
  </si>
  <si>
    <t>Z123BE0B4E</t>
  </si>
  <si>
    <t>ACQUISTO CLIMATIZZATORE SEGRETERIA</t>
  </si>
  <si>
    <t>Z353BFCDF3</t>
  </si>
  <si>
    <t>RIPARAZIONE TERMINALE</t>
  </si>
  <si>
    <t>TECHVISION SRL CF00977760594</t>
  </si>
  <si>
    <t>ZC33C1B15B</t>
  </si>
  <si>
    <t xml:space="preserve">FORNITURA DI 4 PNEUMATICI </t>
  </si>
  <si>
    <t>Z543C1B1D5</t>
  </si>
  <si>
    <t>PARISI DOMENICO CF16807911009</t>
  </si>
  <si>
    <t>ZAD3C1B24A</t>
  </si>
  <si>
    <t>PARISI DOMENICO CF016807911009</t>
  </si>
  <si>
    <t>ZD23C1B275</t>
  </si>
  <si>
    <t>Z4C3C1B29E</t>
  </si>
  <si>
    <t>TONER VARI PER GLI UFFICI</t>
  </si>
  <si>
    <t>ZC83C1B2B4</t>
  </si>
  <si>
    <t>TONER UFFICIO EDUCATORI</t>
  </si>
  <si>
    <t>Z9A3C4E6B9</t>
  </si>
  <si>
    <t>ACQUISTO TORE CANCELLO</t>
  </si>
  <si>
    <t>ELETTRFORNITURE 84 CF01171190596</t>
  </si>
  <si>
    <t>Z513C6169A</t>
  </si>
  <si>
    <t>ACQUISTO STAMPANTE UFFICIO SERVIZI</t>
  </si>
  <si>
    <t>DIMENSIONE UFFICIO SRL CF01925670596</t>
  </si>
  <si>
    <t>Z123C6CBAD</t>
  </si>
  <si>
    <t>MANUTENZIONE ANNUALE IMPIANTI ELEVATORI</t>
  </si>
  <si>
    <t>STIMER SRL CF006604591005</t>
  </si>
  <si>
    <t>Z233C76354</t>
  </si>
  <si>
    <t>ACQISTO CODICI</t>
  </si>
  <si>
    <t>ORDINE DIRETTO MEPA</t>
  </si>
  <si>
    <t>LA TRIBUNA CF01702840180</t>
  </si>
  <si>
    <t>Z5B3C9FE6F</t>
  </si>
  <si>
    <t>SOSTITUZIONE BATTERIA YARIS</t>
  </si>
  <si>
    <t>ZC93C9FEAB</t>
  </si>
  <si>
    <t>CERIFICATO AFFIDABILITA'</t>
  </si>
  <si>
    <t>ZB43C9FEE4</t>
  </si>
  <si>
    <t>TAGLIANDO RENAULT</t>
  </si>
  <si>
    <t>Z2E3C9FF0D</t>
  </si>
  <si>
    <t>AFFIDABILITA'SCUDO</t>
  </si>
  <si>
    <t>ZBD3C9FF5B</t>
  </si>
  <si>
    <t>IMPIANTO ELETTRICO SUPPLEMENTARE GUASTO SCUDO</t>
  </si>
  <si>
    <t>Z433CB0A7F</t>
  </si>
  <si>
    <t xml:space="preserve">FORNITURA E POSA IN OPERA DVR SDOPPIAMENTO TELECAMERE </t>
  </si>
  <si>
    <t>Z943CB40AF</t>
  </si>
  <si>
    <t xml:space="preserve">VARI INTERVENTI CUCINA DETENUTI </t>
  </si>
  <si>
    <t>PG CLIMAIMPIANTI  CF 01543450595</t>
  </si>
  <si>
    <t>ZEA3CB4637</t>
  </si>
  <si>
    <t xml:space="preserve">ACQUISTO DETERSIVI </t>
  </si>
  <si>
    <t>F.LLI PAVONE CF 00604930701</t>
  </si>
  <si>
    <t>Z153CE727B</t>
  </si>
  <si>
    <t>ACQUISTO BUONI PASTO PER IL PERSONALE</t>
  </si>
  <si>
    <t>Convenzione consip</t>
  </si>
  <si>
    <t>EP SPA CF 05577471005</t>
  </si>
  <si>
    <t>ZDF3CEF46C</t>
  </si>
  <si>
    <t xml:space="preserve">RIPARAZIONE GUASTO CANCELLI </t>
  </si>
  <si>
    <t>GENERAL SERVICE SRL CF 01411830597</t>
  </si>
  <si>
    <t>Z403CF6671</t>
  </si>
  <si>
    <t>FORNITURA DI UN CONTROSOFFITTO CASERMA AGENTI</t>
  </si>
  <si>
    <t>RENOVA RESTAURI SRL CF 09351741005</t>
  </si>
  <si>
    <t>ZAB3D04A51</t>
  </si>
  <si>
    <t xml:space="preserve">FORNITURA ATTREZZATURA CUCINA DETENUTI </t>
  </si>
  <si>
    <t>GASTRO CENTRALE SRL CF 05616970876</t>
  </si>
  <si>
    <t>738,,00</t>
  </si>
  <si>
    <t>Z993D08E05</t>
  </si>
  <si>
    <t>AFFIDABILITA' DUCATO</t>
  </si>
  <si>
    <t>Z373D08E14</t>
  </si>
  <si>
    <t>PNEUMATICI GRANDE PUNTO</t>
  </si>
  <si>
    <t>ZDE3D08EF8</t>
  </si>
  <si>
    <t>MONITOR SAL REGIA</t>
  </si>
  <si>
    <t>DIGI TECH DI D'AMORE GIANLUCA CF04035370750</t>
  </si>
  <si>
    <t>Z3E3D2463C</t>
  </si>
  <si>
    <t xml:space="preserve">RIPRISTINO ANOMALIE SOISTEMA ANTINCENDIO </t>
  </si>
  <si>
    <t>AIR FIRE SRL CF01526921000</t>
  </si>
  <si>
    <t>Z7C3D2EDF0</t>
  </si>
  <si>
    <t>CONSULENZA RADIOPROTEZIONE</t>
  </si>
  <si>
    <t>STUDIO E. ROMA CF01293651004</t>
  </si>
  <si>
    <t>Z7C3D3FF7D</t>
  </si>
  <si>
    <t>Z2B3D61B77</t>
  </si>
  <si>
    <t xml:space="preserve">ACQUISTO SERVIZI IGIENICI STANZE AREA SANITARIA </t>
  </si>
  <si>
    <t>CAPUTO FORNITURE SRL CF01296040866</t>
  </si>
  <si>
    <t>ZE93D4FD65</t>
  </si>
  <si>
    <t>MESSA IN SICUREZZA PASSEGGIO- FORNITURA RETE ANTISCAVALCO</t>
  </si>
  <si>
    <t>RDO</t>
  </si>
  <si>
    <t>GESAL SRL CF 04926021009; MONTELCO SRL CF07375590580; ARGEDIL SRL  CF 08654241002</t>
  </si>
  <si>
    <t>GESAL SRL CF04926021009</t>
  </si>
  <si>
    <t>Z363D68852</t>
  </si>
  <si>
    <t>ACQUISTO TONER</t>
  </si>
  <si>
    <t>Z883D688DA</t>
  </si>
  <si>
    <t>DIMENSIONE UFFICIO SRL CF 01925670596</t>
  </si>
  <si>
    <t>Z533D6E089</t>
  </si>
  <si>
    <t>BATTERIE PER UPS</t>
  </si>
  <si>
    <t>ZZ023D6E141</t>
  </si>
  <si>
    <t>ACQUISTO TRITACARNE MENSA AGENTI</t>
  </si>
  <si>
    <t>GASTROCENTRALE  SRL CF 05616970876</t>
  </si>
  <si>
    <t>Z943D6E163</t>
  </si>
  <si>
    <t>DISTRIBUTORI ISOTERMICI MENSA DETENUTI</t>
  </si>
  <si>
    <t>Z6B3D817EE</t>
  </si>
  <si>
    <t>VARIE MANUTENZIONI IMPIANTO ELETTRICO</t>
  </si>
  <si>
    <t>Z2C3D81899</t>
  </si>
  <si>
    <t xml:space="preserve">MANUTENZIONE TERMINALI SPESA </t>
  </si>
  <si>
    <t>TECHVISION SRL CF 039381751008</t>
  </si>
  <si>
    <t>Z5D3D84A15</t>
  </si>
  <si>
    <t>TAGLIANDO JEEP</t>
  </si>
  <si>
    <t>Z363D8D2A4</t>
  </si>
  <si>
    <t xml:space="preserve">CONVENZIONE CONSIP FOTOCOPIATRICI </t>
  </si>
  <si>
    <t>KYOCERA SPA C F02973040963</t>
  </si>
  <si>
    <t>Z133D939F6</t>
  </si>
  <si>
    <t>ACQUISTO ADDOLCITORE</t>
  </si>
  <si>
    <t>TECNO ANTONELLI SRL CF 02457730592</t>
  </si>
  <si>
    <t>ZE23D9BA4F</t>
  </si>
  <si>
    <t>ACQUISTO CARTA A4</t>
  </si>
  <si>
    <t>MONDO OFFICE CF 07491520156</t>
  </si>
  <si>
    <t>Z903DA4ECF</t>
  </si>
  <si>
    <t>ACQUISTO FARI MURO DI CINTA</t>
  </si>
  <si>
    <t>RDS FORNITURE ELETTRICHE  CF 08906481000</t>
  </si>
  <si>
    <t>Z843DB64F8</t>
  </si>
  <si>
    <t>MATERIALE VARI LAVORI SEZIONI</t>
  </si>
  <si>
    <t>TERMIDRAULICA ANTONELLI CF01566670590</t>
  </si>
  <si>
    <t>ZE53DB659F</t>
  </si>
  <si>
    <t>MATERIALE  LAVORI SEZIONI</t>
  </si>
  <si>
    <t>SIECI SUD SRL CF 01222380592</t>
  </si>
  <si>
    <t>Z1A3DB67C6</t>
  </si>
  <si>
    <t>ACQUISTO VETRI REPARTO INFERMERIA</t>
  </si>
  <si>
    <t>VETRERIA ZURMA CF 01222380592</t>
  </si>
  <si>
    <t>ZC63DCAC96</t>
  </si>
  <si>
    <t>STAMPE</t>
  </si>
  <si>
    <t>CIVERCHIA CF 02306800595</t>
  </si>
  <si>
    <t>Z303DC9F9C</t>
  </si>
  <si>
    <t>CORSO FORMAZIONE HCCP</t>
  </si>
  <si>
    <t>PROF. PARADISO GIUSEPPE CF 02587090594</t>
  </si>
  <si>
    <t>Dipartimento Amministrazione Penitenziaria - ISTITUTO_VELLETRI_ - C.F. _87004070584__________</t>
  </si>
  <si>
    <t>Dipartimento Amministrazione Penitenziaria - ISTITUTO  C. C. CASSINO - C.F. 81002110609</t>
  </si>
  <si>
    <t>ZA039629B8</t>
  </si>
  <si>
    <t>C. C. CASSINO</t>
  </si>
  <si>
    <t>Fornitura gasolio per riscaldamento</t>
  </si>
  <si>
    <t>CONVENZIONE CONSIP</t>
  </si>
  <si>
    <t>Z2439680E5</t>
  </si>
  <si>
    <t>Intervento di autospurgo</t>
  </si>
  <si>
    <t>AFFIDAMENTO DIRETTO - FUORI MEPA</t>
  </si>
  <si>
    <t>CASSINO ESPURGHI DI GIUSEPPE COLETTA</t>
  </si>
  <si>
    <t>ZB0398841E</t>
  </si>
  <si>
    <t>Servizio di Sorverglianza Fisica</t>
  </si>
  <si>
    <t>PETRILLO GIUSEPPE</t>
  </si>
  <si>
    <t>ZE9399268D</t>
  </si>
  <si>
    <t>Fornitura ricambi per automezzi</t>
  </si>
  <si>
    <t>AUTORICAMBI DANIELE</t>
  </si>
  <si>
    <t>ZE739926FE</t>
  </si>
  <si>
    <t>Fornitura materiale ferramenta</t>
  </si>
  <si>
    <t>FERRAMENTA 2D SRL</t>
  </si>
  <si>
    <t>ZF33992844</t>
  </si>
  <si>
    <t>Z5539AF2B3</t>
  </si>
  <si>
    <t>Fornitura armadio di sicurezza per liquidi infiammabili</t>
  </si>
  <si>
    <t>ANTINCENDIO FAELLA SRL</t>
  </si>
  <si>
    <t>ZDB39ECFD5</t>
  </si>
  <si>
    <t>Fornitura Fuel Card per automezzi</t>
  </si>
  <si>
    <t>ITALIANA PETROLI SPA</t>
  </si>
  <si>
    <t>ZBF39EE99F</t>
  </si>
  <si>
    <t>Fornitura detersivo per piatti per cucina detenuti</t>
  </si>
  <si>
    <t>AFFIDAMENTO DIRETTO - O.D.A. MEPA</t>
  </si>
  <si>
    <t>F.LLI PAVONE SRL</t>
  </si>
  <si>
    <t>Z5D39F548D</t>
  </si>
  <si>
    <t>Fornitura e posa in opera n. 2 circolatori ACS</t>
  </si>
  <si>
    <t>MIVRA SRL</t>
  </si>
  <si>
    <t>Z8F39F7E76</t>
  </si>
  <si>
    <t>Z1E3A159ED</t>
  </si>
  <si>
    <t>Tagliando e collaudo affidabilità</t>
  </si>
  <si>
    <t>PONTONE MARIANO SRL</t>
  </si>
  <si>
    <t>Z303A15FC2</t>
  </si>
  <si>
    <t>Manutenzione annuale apparecchiature cucina detenuti</t>
  </si>
  <si>
    <t>RISTOR IMPIANTI DI MATTEO GNEO</t>
  </si>
  <si>
    <t>Z0E3A211DD</t>
  </si>
  <si>
    <t>Tagliando e collaudo affidabilità Alfa Romeo PP547AE</t>
  </si>
  <si>
    <t>Z313A21279</t>
  </si>
  <si>
    <t>Tagliando Fiat Grande Punto PP271AF</t>
  </si>
  <si>
    <t>ZF63A232FB</t>
  </si>
  <si>
    <t>Verifica semestrale attrezzature antincendio</t>
  </si>
  <si>
    <t>Z623A2334A</t>
  </si>
  <si>
    <t>Sostituzione motore porta carraia lato inteerno Istituto</t>
  </si>
  <si>
    <t>L'ARTE DEL FERRO SRL</t>
  </si>
  <si>
    <t>ZC13A512C1</t>
  </si>
  <si>
    <t>Progetto di sostegno psicologico personale Polizia Penitenziaria</t>
  </si>
  <si>
    <t>D'IMPERIA MONICA</t>
  </si>
  <si>
    <t>ZBF3A59C76</t>
  </si>
  <si>
    <t>Fornitura in opera segnaletica di sicurezza</t>
  </si>
  <si>
    <t>ZCA3A815DE</t>
  </si>
  <si>
    <t>Lavaggio chimico scambiatori di calore centrale termica</t>
  </si>
  <si>
    <t>Z123A8B51D</t>
  </si>
  <si>
    <t xml:space="preserve">Sostituzione operatore impianto elevatore </t>
  </si>
  <si>
    <t>MARROCCO ELEVATORS SRL</t>
  </si>
  <si>
    <t>Z9A3A8B679</t>
  </si>
  <si>
    <t>Z113A8B7C9</t>
  </si>
  <si>
    <t>Sostituzione centralina antintrusione</t>
  </si>
  <si>
    <t>ZF43A8B82E</t>
  </si>
  <si>
    <t>Riparazione porta carraia</t>
  </si>
  <si>
    <t>Z563A97BD9</t>
  </si>
  <si>
    <t>Fornitura gasolio per centrale termica</t>
  </si>
  <si>
    <t>Z053A9A9AB</t>
  </si>
  <si>
    <t>Riparazione infiltrazione acque meteoriche Bar Sala Convegno</t>
  </si>
  <si>
    <t>DSD COSTRUZIONI SRL</t>
  </si>
  <si>
    <t>ZB23A9CA92</t>
  </si>
  <si>
    <t>Sistemazione impianto elettrico centrale termica</t>
  </si>
  <si>
    <t>PRISMA SERVICE DI LIBERO PORCELLI</t>
  </si>
  <si>
    <t>Z563B441E8</t>
  </si>
  <si>
    <t>Fornitura n. 1 timbro</t>
  </si>
  <si>
    <t>IDEA STAMPA DI IVO SAMBUCCI</t>
  </si>
  <si>
    <t>Z9D3B45CE3</t>
  </si>
  <si>
    <t>Incarico esperto ex art. 80 O.P. Febbraio-Dicembre 2023</t>
  </si>
  <si>
    <t>MAZZARISI SANTO</t>
  </si>
  <si>
    <t>Z543B46B87</t>
  </si>
  <si>
    <t>SALADINO VALERIA</t>
  </si>
  <si>
    <t>Z763B46ECF</t>
  </si>
  <si>
    <t>Incarico esperto ex art. 80 O.P. Maggio-Ottobre 2023</t>
  </si>
  <si>
    <t>TORRICE SORAYA</t>
  </si>
  <si>
    <t>Z163B47B2C</t>
  </si>
  <si>
    <t xml:space="preserve">Incarico di collaborazione per il trattamento intensificato cognitivo comportamentale autori reati di genere </t>
  </si>
  <si>
    <t>Z363B47BF4</t>
  </si>
  <si>
    <t>Incarico di collaborazione per il trattamento intensificato cognitivo comportamentale autori reati di genere</t>
  </si>
  <si>
    <t>SCAPPATICCI MARIA RITA</t>
  </si>
  <si>
    <t>ZD33B47C1C</t>
  </si>
  <si>
    <t>ZCF3B5073D</t>
  </si>
  <si>
    <t>Fornitura specchi per detenuti</t>
  </si>
  <si>
    <t>PRO-CURA SRL</t>
  </si>
  <si>
    <t>Z233B5DBB9</t>
  </si>
  <si>
    <t>Z5E3B41500</t>
  </si>
  <si>
    <t>Z3E3B85B67</t>
  </si>
  <si>
    <t>Fornitura n. 7 martelli in gomma</t>
  </si>
  <si>
    <t>Z473B85BDE</t>
  </si>
  <si>
    <t>Fornitura n. 2 serraure per cassettiera</t>
  </si>
  <si>
    <t>Z543B89451</t>
  </si>
  <si>
    <t xml:space="preserve">Collaudo di affidabilità PP271AF </t>
  </si>
  <si>
    <t>Z933BBE1CB</t>
  </si>
  <si>
    <t>Intervento di derattizzazione e disinfestazione</t>
  </si>
  <si>
    <t>L'EUROPEA ORGANIZZAZIONE NAZIONALE SRL</t>
  </si>
  <si>
    <t>Z073BCBBF6</t>
  </si>
  <si>
    <t>Fornitura attrezzature cucina detenuti</t>
  </si>
  <si>
    <t>RISTOR IMPIANTI SRL</t>
  </si>
  <si>
    <t>ZBB3BCBB74</t>
  </si>
  <si>
    <t>Sostituzione tubatura pozzetto principale acqua</t>
  </si>
  <si>
    <t>Z503BCBC07</t>
  </si>
  <si>
    <t>Riparazione pompa sommersa acque nere</t>
  </si>
  <si>
    <t>Z043BE2DC5</t>
  </si>
  <si>
    <t>Riparazione decespugliatore</t>
  </si>
  <si>
    <t>FERRAMENTA BELLI DI PISANI EMANUELE</t>
  </si>
  <si>
    <t>ZDB3BE6BA4</t>
  </si>
  <si>
    <t>Sostituzione grate camere detentive</t>
  </si>
  <si>
    <t>Z333BF4425</t>
  </si>
  <si>
    <t>Riparazione varie attrezzature cucina detenuti</t>
  </si>
  <si>
    <t>ZD73C0065C</t>
  </si>
  <si>
    <t>Riparazione rubinetto gas cucina detenuti e cuocipasta</t>
  </si>
  <si>
    <t>Z633C027CE</t>
  </si>
  <si>
    <t>ZA83C06F59</t>
  </si>
  <si>
    <t>Fornitura manuali per uso ufficio</t>
  </si>
  <si>
    <t>GERARDO CANORO</t>
  </si>
  <si>
    <t>ZE13C1A1E9</t>
  </si>
  <si>
    <t>Proroga contratto noleggio fotocopiatori</t>
  </si>
  <si>
    <t>KYOCERA DOCUMENT SOLUTIONS ITALIA SPA</t>
  </si>
  <si>
    <t>Z9D3C1F29C</t>
  </si>
  <si>
    <t>ZF33C23102</t>
  </si>
  <si>
    <t xml:space="preserve"> Fornitura n. 5 congelatori per sezioni detentive</t>
  </si>
  <si>
    <t>LAITECH SRL</t>
  </si>
  <si>
    <t>ZC93C2A42B</t>
  </si>
  <si>
    <t>Manutenzione impianto antincendio 2° semestre 2023</t>
  </si>
  <si>
    <t>Z403C366A2</t>
  </si>
  <si>
    <t xml:space="preserve"> Fornitura fascette, tasselli e rondelle</t>
  </si>
  <si>
    <t>Z903C42DA9</t>
  </si>
  <si>
    <t>Fornitura materiale per pulizia</t>
  </si>
  <si>
    <t>Z473C47B0D</t>
  </si>
  <si>
    <t>Fornitura materiale per cucina detenuti</t>
  </si>
  <si>
    <t>Z5B3C4B177</t>
  </si>
  <si>
    <t>Fornitura sacchi per raccolta differenziata</t>
  </si>
  <si>
    <t>LA NUOVA SAPONERIA SAS DI DE LUCA MARIA E C.</t>
  </si>
  <si>
    <t>ZC33C7B4B1</t>
  </si>
  <si>
    <t>Trasporto detenuto infermo con ambulanza</t>
  </si>
  <si>
    <t>CROCE ROSSA ITALIANA</t>
  </si>
  <si>
    <t>ZED3C861CA</t>
  </si>
  <si>
    <t>Fornitura lastre in plexiglass</t>
  </si>
  <si>
    <t>ARTIGIANVETRO SRLS</t>
  </si>
  <si>
    <t>Z193C94306</t>
  </si>
  <si>
    <t>Fornitura materiale informatico per corso di formazione</t>
  </si>
  <si>
    <t>PROFESSIONAL SERVICE SRL</t>
  </si>
  <si>
    <t>ZA23C944A7</t>
  </si>
  <si>
    <t>Fornitura Switch Panel</t>
  </si>
  <si>
    <t>EUTECH SRL</t>
  </si>
  <si>
    <t>Z363CC40BE</t>
  </si>
  <si>
    <t>Fornitura in opera box agenti campo sportivo</t>
  </si>
  <si>
    <t>Z263CCF4C2</t>
  </si>
  <si>
    <t>Fornitura materiale idraulico</t>
  </si>
  <si>
    <t>CFC SRL</t>
  </si>
  <si>
    <t>EERECLIMA SRL</t>
  </si>
  <si>
    <t>ZF03CE06D4</t>
  </si>
  <si>
    <t>Fornitura n. 199 buoni pasto</t>
  </si>
  <si>
    <t>EP SPA</t>
  </si>
  <si>
    <t>Z803CE6042</t>
  </si>
  <si>
    <t>Fornitura telefoni cellulari per videochiamate detenuti</t>
  </si>
  <si>
    <t>MEMOGRAPH DI PANERO GIOVANNA</t>
  </si>
  <si>
    <t>ZC03CF0C6C</t>
  </si>
  <si>
    <t>Fornitura libri corso alfabetizzazione detenuti</t>
  </si>
  <si>
    <t>NINA SRL</t>
  </si>
  <si>
    <t>Z723CF5E59</t>
  </si>
  <si>
    <t>Intervento su impianto elettrico pompe acque nere</t>
  </si>
  <si>
    <t>Z903CB95E3</t>
  </si>
  <si>
    <t>Z5A3CFDC3E</t>
  </si>
  <si>
    <t>Fornitura carta A4 per scuola detenuti</t>
  </si>
  <si>
    <t>EUROCART SRL</t>
  </si>
  <si>
    <t>ZB73D0B480</t>
  </si>
  <si>
    <t>Fornitura switch panel per armadio rack E</t>
  </si>
  <si>
    <t>Z3F3D0DCB6</t>
  </si>
  <si>
    <t>Progetto sostegno psicologico personale Polizia Penitenziaria Novembre-Dicembre 2023</t>
  </si>
  <si>
    <t>ZAFFINO LUCIA RAFFAELLA</t>
  </si>
  <si>
    <t>Z3D3D14515</t>
  </si>
  <si>
    <t>Fornitura serrature e chiavi penitenziarie</t>
  </si>
  <si>
    <t>MARSILII SERRATURE SRL</t>
  </si>
  <si>
    <t>Z313C40945</t>
  </si>
  <si>
    <t xml:space="preserve">Conduzione annuale centrale termica </t>
  </si>
  <si>
    <t>AERCLIMA IMPIANTI</t>
  </si>
  <si>
    <t>GENERAL WORKS SRL UNIPERSONALE</t>
  </si>
  <si>
    <t>IDEALCLIMA LAVORI</t>
  </si>
  <si>
    <t>NUOVA GAROFOLI SRL</t>
  </si>
  <si>
    <t>ZE73D18297</t>
  </si>
  <si>
    <t>Z0F3D21354</t>
  </si>
  <si>
    <t>Corso formazione HACCP per detenuti</t>
  </si>
  <si>
    <t>CHI.MI.SI.A. LAB. ARL SOCIETA' COOPERATIVA SOCIALE</t>
  </si>
  <si>
    <t>Z473D21E80</t>
  </si>
  <si>
    <t>Fornitura materiale pulizia cucina detenuti</t>
  </si>
  <si>
    <t>Z903D29F02</t>
  </si>
  <si>
    <t>Fornitura n. 4 pneumatici invernali automezzo PP564H</t>
  </si>
  <si>
    <t>TOP TYRES SRL</t>
  </si>
  <si>
    <t>ZDC3D2A3CE</t>
  </si>
  <si>
    <t>Sostituzione batteria avviamento automezzo PP547AE</t>
  </si>
  <si>
    <t>Z443D2C946</t>
  </si>
  <si>
    <t>Cambio pneumatici stagionali automezzi PP262AF-PP541AE-PP410AD</t>
  </si>
  <si>
    <t>ZC63D302DD</t>
  </si>
  <si>
    <t>Sostituzione alzavetri automezo PP262AF</t>
  </si>
  <si>
    <t>NUOVA CARROZZERIA DEL CASSINATE</t>
  </si>
  <si>
    <t>ZEC3D3034D</t>
  </si>
  <si>
    <t>Tagliando e controllo affidabilità vari automezzi</t>
  </si>
  <si>
    <t>ZCC3D30380</t>
  </si>
  <si>
    <t>Fornitura pneumatici estivi PP271AF</t>
  </si>
  <si>
    <t>Z9F3D30FE2</t>
  </si>
  <si>
    <t>Sistemazione n. addolcitori e installazione n. 2 UPS centrale termica</t>
  </si>
  <si>
    <t>Z1C3D36EFA</t>
  </si>
  <si>
    <t>Intervento derattizzazione e disinfestazione 09.10.2023</t>
  </si>
  <si>
    <t>ZB43D73487</t>
  </si>
  <si>
    <t>Fornitura mobili per ufficio N.T.P.</t>
  </si>
  <si>
    <t>LINEAUFFICIO SRL</t>
  </si>
  <si>
    <t>Servizio annuale assistenza UPS</t>
  </si>
  <si>
    <t>BORRI SPA</t>
  </si>
  <si>
    <t>Z1C3D281B4</t>
  </si>
  <si>
    <t>Z463D8EC86</t>
  </si>
  <si>
    <t>Fornitura libri per scuola detenuti</t>
  </si>
  <si>
    <t>LIBRERIA GERINI SRL</t>
  </si>
  <si>
    <t>ZF43D96204</t>
  </si>
  <si>
    <t>Fornitura lavastoviglie per cucina M.O.S.</t>
  </si>
  <si>
    <t>ZE33D99843</t>
  </si>
  <si>
    <t>Verifica biennale impianti di messa a terra</t>
  </si>
  <si>
    <t>ECO CERTIFICAZIONI SPA</t>
  </si>
  <si>
    <t>ZE03D99A65</t>
  </si>
  <si>
    <t>Verifica periodica ascensori</t>
  </si>
  <si>
    <t>OE.CIS. SRL</t>
  </si>
  <si>
    <t>Z7F3DA88FA</t>
  </si>
  <si>
    <t>Fornitura materiale di barberia</t>
  </si>
  <si>
    <t>DEACOSMESI 80 SRL</t>
  </si>
  <si>
    <t>ZF63DAC095</t>
  </si>
  <si>
    <t>Lavori impianto alimentazione elettrica e linea telefonica box agenti presso campo sportivo</t>
  </si>
  <si>
    <t>Z153DB1607</t>
  </si>
  <si>
    <t>Fornitura carta A4 per uffici</t>
  </si>
  <si>
    <t>Z0C3DB610F</t>
  </si>
  <si>
    <t>Fornitura materiale di pulizia</t>
  </si>
  <si>
    <t>PRO CURA SRL</t>
  </si>
  <si>
    <t>ZC23DB68EF</t>
  </si>
  <si>
    <t>Fornitura materiale elettrico per sistemazione postazioni PC</t>
  </si>
  <si>
    <t>Z7C3DB8EEF</t>
  </si>
  <si>
    <t>Incarico esperto ex art. 80 O.P. Novembre-Dicembre 2023 Dott.ssa Scappaticci</t>
  </si>
  <si>
    <t>ZA73DC6E4E</t>
  </si>
  <si>
    <t>Fornitura giochi per detenuti</t>
  </si>
  <si>
    <t>DESIG ITALIA SRL UNIPERSONALE</t>
  </si>
  <si>
    <t>ZCD3DC7A82</t>
  </si>
  <si>
    <t>Fornitura sacchi per raccolta differenziata e carta igienica</t>
  </si>
  <si>
    <t>LA NUOVA SAPONERIA SAS DI DE LUCA M. E C.</t>
  </si>
  <si>
    <t>Z6A3DC8610</t>
  </si>
  <si>
    <t>Fornitura neon</t>
  </si>
  <si>
    <t>ELCOM DISTRIBUZIONE SRL</t>
  </si>
  <si>
    <t>ZCA3DC8963</t>
  </si>
  <si>
    <t>Fornitura toner</t>
  </si>
  <si>
    <t>NADA 2008 SRL</t>
  </si>
  <si>
    <t>Z4F3DCAAE8</t>
  </si>
  <si>
    <t>Z923DCBDF2</t>
  </si>
  <si>
    <t>Fornitura posate plastica e detergenti per cucina</t>
  </si>
  <si>
    <t>Z883DCE278</t>
  </si>
  <si>
    <t>Z4C3DCE8D9</t>
  </si>
  <si>
    <t>Fornitura cucitrici e levapunti</t>
  </si>
  <si>
    <t>LYRECO ITALIA SRL</t>
  </si>
  <si>
    <t>ZED3DD23EE</t>
  </si>
  <si>
    <t>Fornitura quaderni per detenuti</t>
  </si>
  <si>
    <t>CASA EDITRICE LEARDINI GUERRINO SRL</t>
  </si>
  <si>
    <t>Z503DD3A53</t>
  </si>
  <si>
    <t>Fornitura materiale cancelleria per scuola detenuti</t>
  </si>
  <si>
    <t>Z033DD47E3</t>
  </si>
  <si>
    <t>Fornitura telefoni</t>
  </si>
  <si>
    <t>TECHVISION SISTEMI MULTIMEDIALI SRL</t>
  </si>
  <si>
    <t>ZF13DD4A44</t>
  </si>
  <si>
    <t>Fornitura telefoni cordless</t>
  </si>
  <si>
    <t>PUNTO COMPUTER SRL</t>
  </si>
  <si>
    <t>ZFA3DD992B</t>
  </si>
  <si>
    <t>Fornitura carta A3</t>
  </si>
  <si>
    <t>INGROSCART SRL</t>
  </si>
  <si>
    <t>Z6F3DDB179</t>
  </si>
  <si>
    <t>Fornitura pen drive e casse acustiche</t>
  </si>
  <si>
    <t>Z5D3DDB477</t>
  </si>
  <si>
    <t>Fornitura calcolatrici e materiale informatico</t>
  </si>
  <si>
    <t>Z513DE669E</t>
  </si>
  <si>
    <t>Fornitura materiale edile</t>
  </si>
  <si>
    <t>EDILSERVICE COMMERCIALE SRL</t>
  </si>
  <si>
    <t>Z8A3DEA7FC</t>
  </si>
  <si>
    <t>Fornitura decespugliatore e accessori</t>
  </si>
  <si>
    <t>ZF13DEA84B</t>
  </si>
  <si>
    <t>Fornitura materiale di cancelleria per uffici</t>
  </si>
  <si>
    <t>ZB73DF7930</t>
  </si>
  <si>
    <t>Fornitura smalto, silicone, dischi da taglio per ferro</t>
  </si>
  <si>
    <t xml:space="preserve">CASAIDEA DI IANNONE ORAZIO E IANNONE ROBERTO E C. SNC </t>
  </si>
  <si>
    <t>Dipartimento Amministrazione Penitenziaria - ISTITUTO ISERNIA - C.F. 80002590943</t>
  </si>
  <si>
    <t>ZBD398CE37</t>
  </si>
  <si>
    <t>80002590943</t>
  </si>
  <si>
    <t>C.C. ISERNIA</t>
  </si>
  <si>
    <t>Servizio derattizzazione Istituto</t>
  </si>
  <si>
    <t>Ditta individuale ISSAN di Testa Michele</t>
  </si>
  <si>
    <t>Z44398F52D</t>
  </si>
  <si>
    <t>Fornitura buste shopper rilascio colloqui</t>
  </si>
  <si>
    <t>23 - AFFIDAMENTO DIRETTO</t>
  </si>
  <si>
    <t>Z6C39A8F02</t>
  </si>
  <si>
    <t>Servizio postale</t>
  </si>
  <si>
    <t>Z5739D2BE9</t>
  </si>
  <si>
    <t>Fornitura guanti in nitrile</t>
  </si>
  <si>
    <t>23- AFFIDAMENTO DIRETTO</t>
  </si>
  <si>
    <t>ZD039D4D81</t>
  </si>
  <si>
    <t>Lavaggio Biancheria Detenuti 2023</t>
  </si>
  <si>
    <t>Flywash di Perrella Giovanni</t>
  </si>
  <si>
    <t>FORNITURA E POSA IN OPERA CONDIZIONATORI</t>
  </si>
  <si>
    <t>02-PROCEDURA RISTRETTA</t>
  </si>
  <si>
    <t>NR GENIO CIVILE</t>
  </si>
  <si>
    <t>Z2939EC036</t>
  </si>
  <si>
    <t>CAMBIO BATTERIA E SPAZZOLE</t>
  </si>
  <si>
    <t>MOTORIS</t>
  </si>
  <si>
    <t>ZD339EC0EE</t>
  </si>
  <si>
    <t>FORNITUTA TV</t>
  </si>
  <si>
    <t>DI NEZZA BRUNO</t>
  </si>
  <si>
    <t>Z0239ED02C</t>
  </si>
  <si>
    <t>Fornitura borsa ntp e raccoglitori</t>
  </si>
  <si>
    <t>MANUTAN ITALIA S.P.A.</t>
  </si>
  <si>
    <t>Z1639EDB72</t>
  </si>
  <si>
    <t xml:space="preserve">Fornitura coltelli </t>
  </si>
  <si>
    <t>CAPUTO FORNITURE S.R.L.</t>
  </si>
  <si>
    <t>Z8839EEA7C</t>
  </si>
  <si>
    <t>FORNITURA E MONTAGGIO PNEUMATICI</t>
  </si>
  <si>
    <t>IMMAGINE AUTO</t>
  </si>
  <si>
    <t>Z7F39EFF97</t>
  </si>
  <si>
    <t>VALIGIA PIU' REINTEGRO PRIMO SOCCORSO</t>
  </si>
  <si>
    <t>FOXCENTER</t>
  </si>
  <si>
    <t>Z0F39F00C7</t>
  </si>
  <si>
    <t>kit lavaggio idropulitrice</t>
  </si>
  <si>
    <t>Z9A39F68EA</t>
  </si>
  <si>
    <t>RIPARAZIONE NOTEBOOK</t>
  </si>
  <si>
    <t>TMPLANET</t>
  </si>
  <si>
    <t>Z3039F7E59</t>
  </si>
  <si>
    <t xml:space="preserve">Vacazioni Psicologa 2023
</t>
  </si>
  <si>
    <t>TOT DOC. 568,52 ORE 31 * 17,98</t>
  </si>
  <si>
    <t>Z663A05EB9</t>
  </si>
  <si>
    <t>FORNITURA MATERIALI DA CUCINA</t>
  </si>
  <si>
    <t>DINA PROFESSIONAL SRL</t>
  </si>
  <si>
    <t>Z3A3A0B5E4</t>
  </si>
  <si>
    <t>FORNITURA PRODOTTI DI PULIZIA 2023</t>
  </si>
  <si>
    <t>LA CASALINDA</t>
  </si>
  <si>
    <t>Z4E3A0BF34</t>
  </si>
  <si>
    <t>FORNITURA PADELLA IN ACCIAIO INOX CM 45</t>
  </si>
  <si>
    <t>Ditta Individuale Nina Di Lemme</t>
  </si>
  <si>
    <t>Z883A0D4B8</t>
  </si>
  <si>
    <t>fornitura materiale idraulico vario</t>
  </si>
  <si>
    <t>Z123A17BF3</t>
  </si>
  <si>
    <t>FORNITURA LETTORE DI SCHEDA E GATWAY PATTON ISDN</t>
  </si>
  <si>
    <t>RESTART S.r.l.</t>
  </si>
  <si>
    <t>Z4E3A293DE</t>
  </si>
  <si>
    <t>nastro macchina da scrivere</t>
  </si>
  <si>
    <t>CMC Informatica SRL</t>
  </si>
  <si>
    <t>Z7D3A7ACCB</t>
  </si>
  <si>
    <t>Stampante Noleggio NTP 2023</t>
  </si>
  <si>
    <t>Z323A8987B</t>
  </si>
  <si>
    <t>assistenza tecnica</t>
  </si>
  <si>
    <t>ZAF3A89003</t>
  </si>
  <si>
    <t>rilevatore banconote</t>
  </si>
  <si>
    <t>L.P. DISTRIBUZIONE</t>
  </si>
  <si>
    <t>ZF53A89C04</t>
  </si>
  <si>
    <t>FORNITURA MATERIALE IDRAULICO VARIO</t>
  </si>
  <si>
    <t>C.M.T.I.DI MONFREDA G. E G. S.N.C.</t>
  </si>
  <si>
    <t>Z2F3A89F84</t>
  </si>
  <si>
    <t>fornitura materiale elterrico vario</t>
  </si>
  <si>
    <t>DITTA INDIVIDUALE CIFELLI GIANCARLO</t>
  </si>
  <si>
    <t>Z883A8A0F4</t>
  </si>
  <si>
    <t>fornitura materiale vario ferramenta</t>
  </si>
  <si>
    <t xml:space="preserve">FERRAMENTA E.G. SNC </t>
  </si>
  <si>
    <t>Z5F3A8FBDF</t>
  </si>
  <si>
    <t>RISME DI CARTA A4 ANNO 2023</t>
  </si>
  <si>
    <t>TONER ITALIA</t>
  </si>
  <si>
    <t>ZBB3AAE278</t>
  </si>
  <si>
    <t xml:space="preserve">CENTRALI TELEFONICHE </t>
  </si>
  <si>
    <t>TELECOM ITALIA</t>
  </si>
  <si>
    <t>ZDF3AB2219</t>
  </si>
  <si>
    <t>INTERVENTO TECNICO</t>
  </si>
  <si>
    <t>Z443546BB0</t>
  </si>
  <si>
    <t>NOLEGGIO STAMPANTI</t>
  </si>
  <si>
    <t>CANON  ITALIA SPA</t>
  </si>
  <si>
    <t>Z1A3AB7F17</t>
  </si>
  <si>
    <t>FORNITURA DISERBANTE</t>
  </si>
  <si>
    <t>Z0E3AD942C</t>
  </si>
  <si>
    <t>FORNITURA MATERIALE ELETTRICO VARIO 2023</t>
  </si>
  <si>
    <t>ZA03AD9549</t>
  </si>
  <si>
    <t>FORNITURA FERRAMENTA VARIO 2023</t>
  </si>
  <si>
    <t>ZDB3AED90E</t>
  </si>
  <si>
    <t>FORNITURA TV E TELEFONO</t>
  </si>
  <si>
    <t>TV COLOR BRUNO DI NEZZA</t>
  </si>
  <si>
    <t>Z8B3AEDA0B</t>
  </si>
  <si>
    <t>MILANO FERRAMENTA SRL</t>
  </si>
  <si>
    <t>Z6A3AF9152</t>
  </si>
  <si>
    <t>NOLO A CALDO DI MINI ESCAVATORE</t>
  </si>
  <si>
    <t>Z9D3B16AE8</t>
  </si>
  <si>
    <t>Z903B16A58</t>
  </si>
  <si>
    <t>INTERVENTO TECNICO INFORMATICO</t>
  </si>
  <si>
    <t>Z373B169E3</t>
  </si>
  <si>
    <t>SHOPPER BIODEGRADABILI</t>
  </si>
  <si>
    <t>ZA53B16924</t>
  </si>
  <si>
    <t>MONTAGGIO GOMME SISTEMA RODGARD</t>
  </si>
  <si>
    <t>TECNOGOMME LANCIA SRL</t>
  </si>
  <si>
    <t>ZB93B3471E</t>
  </si>
  <si>
    <t>MATERIALE ELETTRICO VARIO 2023</t>
  </si>
  <si>
    <t>9493581EDD</t>
  </si>
  <si>
    <t>SOSTITUZIONE GRUPPO ELETTROGENO</t>
  </si>
  <si>
    <t>JALE S.R.L.</t>
  </si>
  <si>
    <t>ZE53B47A19</t>
  </si>
  <si>
    <t>FORNITURA BUSTE CARTA BIANCA</t>
  </si>
  <si>
    <t>LEONE GIOCATTOLI</t>
  </si>
  <si>
    <t>Z003B49694</t>
  </si>
  <si>
    <t>INTERVENTO MOTOPOMPA</t>
  </si>
  <si>
    <t>ZBF3B59CDC</t>
  </si>
  <si>
    <t>FORNITURA ADBLUE</t>
  </si>
  <si>
    <t>MOLISE RICAMBI</t>
  </si>
  <si>
    <t>9844962FA3</t>
  </si>
  <si>
    <t>CAMPO SPORTIVO</t>
  </si>
  <si>
    <t>03-PROCEDURA NEGOZIATA PREVIA PUBBLICAZIONE</t>
  </si>
  <si>
    <t>EDIL CICCHINI S.R.L.</t>
  </si>
  <si>
    <t>Z063B4DECA</t>
  </si>
  <si>
    <t>SOSTITUZIONE PORTA CARRAIA</t>
  </si>
  <si>
    <t>COSTRUZIONI METALLICHE SNC DI PILOTTI CESARE E FIGLI</t>
  </si>
  <si>
    <t>Z0D3B77292</t>
  </si>
  <si>
    <t>DISPOSITIVO AUDIO VIDEO REGISTRAZIONE</t>
  </si>
  <si>
    <t>Z4E3B84152</t>
  </si>
  <si>
    <t>RIPARAZIONE ALZA CRISTALLI ELETTRICO</t>
  </si>
  <si>
    <t>Z723B988B2</t>
  </si>
  <si>
    <t>SOSTITUZIONE MOTORINO SERRATURA</t>
  </si>
  <si>
    <t xml:space="preserve">MARSILII OFFICINE S.R.L. </t>
  </si>
  <si>
    <t>ZF43B98F4D</t>
  </si>
  <si>
    <t>FORNITURA FRIGO CUCINA DETENUTI</t>
  </si>
  <si>
    <t>FORNITURE DI BRINOSRLS</t>
  </si>
  <si>
    <t>ZD93BA8CD4</t>
  </si>
  <si>
    <t>SOSTITUZIONE PNEUMATICI</t>
  </si>
  <si>
    <t>ZD63B649BD</t>
  </si>
  <si>
    <t>REVISIONE PERIODICA</t>
  </si>
  <si>
    <t>AUTOFFICINA MECCATRONICA E CENTRO REVISIONI GI.PA.MA DI NOTTE GINO</t>
  </si>
  <si>
    <t>Z7F3BCB225</t>
  </si>
  <si>
    <t>CINGHIA ALTERNATORE DAYCO</t>
  </si>
  <si>
    <t>Z0A3BD82D3</t>
  </si>
  <si>
    <t>AUTOAMBULANZA</t>
  </si>
  <si>
    <t xml:space="preserve">CROCE ROSSA ITALIANA </t>
  </si>
  <si>
    <t>ZB93C15089</t>
  </si>
  <si>
    <t>FORNITURA N. 2 MICRO ATTUATORE</t>
  </si>
  <si>
    <t>ZD73C33521</t>
  </si>
  <si>
    <t>SOSTITUZIONE TONER E ASSISTENZA</t>
  </si>
  <si>
    <t>Z813C3357B</t>
  </si>
  <si>
    <t>NATERIALE ELETTRICO VARIO 2023</t>
  </si>
  <si>
    <t>Z263C354D7</t>
  </si>
  <si>
    <t>FORNITURA SACCHI NERI</t>
  </si>
  <si>
    <t>Z183C354FD</t>
  </si>
  <si>
    <t>MATERIALE VARIO DI CANCELLERIA</t>
  </si>
  <si>
    <t>Z063C36F83</t>
  </si>
  <si>
    <t>FORNITURA SCARPE ANTINFORTUNIO</t>
  </si>
  <si>
    <t>Z4B3C3AD40</t>
  </si>
  <si>
    <t>TONER</t>
  </si>
  <si>
    <t>ZF13C3C953</t>
  </si>
  <si>
    <t>MATERIALE IDRAULICO VARIO 2023</t>
  </si>
  <si>
    <t>F.LLI VALERIO S.R.L.</t>
  </si>
  <si>
    <t>ZAA3C3C9CC</t>
  </si>
  <si>
    <t>MATERIALE VARIO 2023</t>
  </si>
  <si>
    <t>Z573C4C10E</t>
  </si>
  <si>
    <t>FORNITURA CANCELLERIA 2023</t>
  </si>
  <si>
    <t>Z7B3C4EA22</t>
  </si>
  <si>
    <t>REVISIONE AUTO</t>
  </si>
  <si>
    <t>MOTORIS SRL</t>
  </si>
  <si>
    <t>Z613C51EEF</t>
  </si>
  <si>
    <t>SACCHI NERI</t>
  </si>
  <si>
    <t>ZE33C52B6C</t>
  </si>
  <si>
    <t>73,03</t>
  </si>
  <si>
    <t>ZB03C52C62</t>
  </si>
  <si>
    <t>MATERIALE FERRAMENTA VARIO 2023</t>
  </si>
  <si>
    <t>458,30</t>
  </si>
  <si>
    <t>ZEB3C5C397</t>
  </si>
  <si>
    <t>MANUTENZIONE E RICARICA ESTINTORI</t>
  </si>
  <si>
    <t>AF ANTINCENDIO DI FORMICHELLI ACHILLE</t>
  </si>
  <si>
    <t>715</t>
  </si>
  <si>
    <t>Z403C740FC</t>
  </si>
  <si>
    <t>VISITE PERSNALE CIVILE E POL.PEN</t>
  </si>
  <si>
    <t>DOTT. FOLCHITTI NICOLA</t>
  </si>
  <si>
    <t>415,00</t>
  </si>
  <si>
    <t>Z5C3C741AB</t>
  </si>
  <si>
    <t>VISITE MEDICHE DETENUTI 2023</t>
  </si>
  <si>
    <t>1825,00</t>
  </si>
  <si>
    <t>Z3F3B7B308</t>
  </si>
  <si>
    <t>ESAMI DI LABORATORIO</t>
  </si>
  <si>
    <t xml:space="preserve">VITA SALUS S.R.L. </t>
  </si>
  <si>
    <t>2125,24</t>
  </si>
  <si>
    <t>Z063C76747</t>
  </si>
  <si>
    <t>Z283C7E714</t>
  </si>
  <si>
    <t>MATERIALE MOF 2023</t>
  </si>
  <si>
    <t>ZDB38E076B</t>
  </si>
  <si>
    <t>SOSTITUZIONE MONITOR</t>
  </si>
  <si>
    <t>SITECH IMPIANTI S.R.L.</t>
  </si>
  <si>
    <t>Z3E3C99E60</t>
  </si>
  <si>
    <t>REALIZZAZIONE NUOVA PALESTRA</t>
  </si>
  <si>
    <t>ZCF3CA52A5</t>
  </si>
  <si>
    <t>FORNITURA SEDIE, TAVOLI E VASSOI</t>
  </si>
  <si>
    <t xml:space="preserve">EREDI DI MICHELE TESTA </t>
  </si>
  <si>
    <t>Z6B3CB1351</t>
  </si>
  <si>
    <t>FORNITURA PIATTI,BICCHIERI POSATE NUOVI GIUNTI</t>
  </si>
  <si>
    <t>1001,37</t>
  </si>
  <si>
    <t>Z703CD3CAB</t>
  </si>
  <si>
    <t>MANUTENZIONE VEICOLI</t>
  </si>
  <si>
    <t>Z553CD7810</t>
  </si>
  <si>
    <t>FORNITURA MATERIALE IGIENICO 2023</t>
  </si>
  <si>
    <t>Z9D3CEA0F1</t>
  </si>
  <si>
    <t>SERRATURA DI SICUREZZA</t>
  </si>
  <si>
    <t>CM PILOTTI</t>
  </si>
  <si>
    <t>Z6E3CED4FC</t>
  </si>
  <si>
    <t>FORNITURA LT 450 GASOLIO</t>
  </si>
  <si>
    <t>PETROLSULD S.R.L.</t>
  </si>
  <si>
    <t>Z993D02326</t>
  </si>
  <si>
    <t>FORNITURA 5LT CANDEGGINA</t>
  </si>
  <si>
    <t>ISSAN SRL</t>
  </si>
  <si>
    <t>Z503D0250B</t>
  </si>
  <si>
    <t>SANITARI IN ACCIAO</t>
  </si>
  <si>
    <t>C.M.T.I. DI MONFREDA G.&amp; G. SNC</t>
  </si>
  <si>
    <t>ZB73D0C81C</t>
  </si>
  <si>
    <t>FORNITURA N. 2 TONER</t>
  </si>
  <si>
    <t>Z013D2BD19</t>
  </si>
  <si>
    <t>MANUTENZIONE ESTINTORI</t>
  </si>
  <si>
    <t>Z813D3563C</t>
  </si>
  <si>
    <t>FORNITURA MOTORINO SERRATURA ELETTRICA</t>
  </si>
  <si>
    <t xml:space="preserve">OFFICINE MARSILII S.R.L. </t>
  </si>
  <si>
    <t>Z8B3D4028D</t>
  </si>
  <si>
    <t xml:space="preserve">VISIERA DI PROTEZIONE </t>
  </si>
  <si>
    <t>ZF03D46559</t>
  </si>
  <si>
    <t>SMALTIMENTO MATERASSI E GUANCIALI</t>
  </si>
  <si>
    <t>SMALTIMENTI SUD</t>
  </si>
  <si>
    <t>ZAC3D4E326</t>
  </si>
  <si>
    <t>ZCA3D4E45F</t>
  </si>
  <si>
    <t>MATERIALE VARIO MOF 2023</t>
  </si>
  <si>
    <t>Z6C3D4E582</t>
  </si>
  <si>
    <t>ZAC3D4E80D</t>
  </si>
  <si>
    <t>ZB03D4E921</t>
  </si>
  <si>
    <t xml:space="preserve">TELECOMANDO PER TV </t>
  </si>
  <si>
    <t>Z133D60068</t>
  </si>
  <si>
    <t>TONER STAMPANTE COLLOQUI</t>
  </si>
  <si>
    <t>ZC43D6BA5C</t>
  </si>
  <si>
    <t>RICAMBIO FORNO CUCINA MENSA AGENTI</t>
  </si>
  <si>
    <t>Z903D6CEA9</t>
  </si>
  <si>
    <t>FORNITURA E POSA IN OPERA IMPIANTO ILLUMINAZIONE CAMPO SPORTIVO</t>
  </si>
  <si>
    <t>PACE DINO</t>
  </si>
  <si>
    <t>Z373D72577</t>
  </si>
  <si>
    <t>DISOSITIVO UOMO A TERRA</t>
  </si>
  <si>
    <t>MONDO LAVORO</t>
  </si>
  <si>
    <t>ZE33D80E1D</t>
  </si>
  <si>
    <t>CAMBIO GOMME SISTEMA ROODGARD</t>
  </si>
  <si>
    <t>ZA63D84735</t>
  </si>
  <si>
    <t>GRUPPO DI CONTINUITA'</t>
  </si>
  <si>
    <t>Z993D8A8B1</t>
  </si>
  <si>
    <t>FORNITURA PNEUMATICI TERMICI</t>
  </si>
  <si>
    <t>ZBC3DA317D</t>
  </si>
  <si>
    <t>MATERIALE IGIENICO</t>
  </si>
  <si>
    <t>536.19</t>
  </si>
  <si>
    <t>Z823DA347C</t>
  </si>
  <si>
    <t>SOSTITUZIONE XVR PORTINERIA</t>
  </si>
  <si>
    <t>SITECH IMPIANTI SRL</t>
  </si>
  <si>
    <t>Z783DA5902</t>
  </si>
  <si>
    <t xml:space="preserve">SOSTITUZIONE SERRATURA E DOPPIA CHIAVE </t>
  </si>
  <si>
    <t>GUNNEBO ITALIA SPA</t>
  </si>
  <si>
    <t>ZDC3DBE599</t>
  </si>
  <si>
    <t>BUFFET CERIMONIA</t>
  </si>
  <si>
    <t>Labbate Mazziotta Dolciaria Srl</t>
  </si>
  <si>
    <t>ZE13DCAC05</t>
  </si>
  <si>
    <t>RIPRISTINO FUNZIONAMENTO ELETTROSERRATURA</t>
  </si>
  <si>
    <t>Z6C3DD914A</t>
  </si>
  <si>
    <t>FIORI</t>
  </si>
  <si>
    <t>GINO &amp; GIOVANNI - S.N.C. DI LUIGI AVICOLLI E GIOVANNI ANGIOLILLI</t>
  </si>
  <si>
    <t>ZD43DFFF7C</t>
  </si>
  <si>
    <t>AUTOCARROZZERIA</t>
  </si>
  <si>
    <t>VINCENZO CELIMA</t>
  </si>
  <si>
    <t>Dipartimento Amministrazione Penitenziaria - ISTITUTO CASA CIRCONDARIALE DI L'AQUILA - C.F. 80003590660</t>
  </si>
  <si>
    <t>Z4B3A64B18</t>
  </si>
  <si>
    <t>INGROSCART</t>
  </si>
  <si>
    <t>ACQUISTO MAT. INFORMATICO 2023</t>
  </si>
  <si>
    <t>17/03/2023</t>
  </si>
  <si>
    <t>ZDC39737D5</t>
  </si>
  <si>
    <t>ACQUISTO TONER 2023</t>
  </si>
  <si>
    <t>13/01/2023</t>
  </si>
  <si>
    <t>ZCA39DDCFF</t>
  </si>
  <si>
    <t>ACQUISTO CANCELLERIA 2023</t>
  </si>
  <si>
    <t>13/02/2023</t>
  </si>
  <si>
    <t>Z3A39DDC6C</t>
  </si>
  <si>
    <t>PROMO RIGENERA SRL</t>
  </si>
  <si>
    <t>Z043986281</t>
  </si>
  <si>
    <t>REALTIME SYSTEM S.R.L.</t>
  </si>
  <si>
    <t>ACQUISTO BADGE MARCATEMPO 2023</t>
  </si>
  <si>
    <t>17/01/2023</t>
  </si>
  <si>
    <t>ZCD3A0DE7E</t>
  </si>
  <si>
    <t>VALSECCHI CANCELLERIA</t>
  </si>
  <si>
    <t>ACQUISTO CARTA A4 2023</t>
  </si>
  <si>
    <t>22/02/2023</t>
  </si>
  <si>
    <t>ZAD39C376C</t>
  </si>
  <si>
    <t>CONNECT DI ALESSIO LORENZETTI</t>
  </si>
  <si>
    <t>IMPIANTO TVCC BAGNO AS2 2023</t>
  </si>
  <si>
    <t>06/02/2023</t>
  </si>
  <si>
    <t>ZCA39ABFE0</t>
  </si>
  <si>
    <t>N&amp;C S.R.L.</t>
  </si>
  <si>
    <t>FPO INSONORIZZAZIONE SALETTA VIDEOCONFERENZE AS2 2023</t>
  </si>
  <si>
    <t>26/01/2023</t>
  </si>
  <si>
    <t>10/02/2023</t>
  </si>
  <si>
    <t>Z9A3A5EBB6</t>
  </si>
  <si>
    <t>PIZZOCRI NICOLO'</t>
  </si>
  <si>
    <t>ACQUISTO MASCHERINE FFP3 2023</t>
  </si>
  <si>
    <t>15/03/2023</t>
  </si>
  <si>
    <t>20/03/2023</t>
  </si>
  <si>
    <t>ZA039C37D7</t>
  </si>
  <si>
    <t>CG IMPIANTI</t>
  </si>
  <si>
    <t>ADEGUAMENTO IMP. ELETTRICO SEZ. AS2 2023</t>
  </si>
  <si>
    <t>16/02/2023</t>
  </si>
  <si>
    <t>Z8F39A1800</t>
  </si>
  <si>
    <t>FPO IMP. CONDIZIONAMENTO NUOVA SALA VIDEOC. AS2</t>
  </si>
  <si>
    <t>24/01/2023</t>
  </si>
  <si>
    <t>21/02/2023</t>
  </si>
  <si>
    <t>ZBA39B0A00</t>
  </si>
  <si>
    <t>CECI LUCIANA</t>
  </si>
  <si>
    <t>ACQUISTO SEDIE PLASTICA SALETTE DET. 2023</t>
  </si>
  <si>
    <t>27/01/2023</t>
  </si>
  <si>
    <t>31/01/2023</t>
  </si>
  <si>
    <t>ZE039A58F9</t>
  </si>
  <si>
    <t>ACQUISTO RADIATORI AD OLIO ED ALTRO 2023</t>
  </si>
  <si>
    <t>25/01/2023</t>
  </si>
  <si>
    <t>ZDC3A63563</t>
  </si>
  <si>
    <t>ACQUISTO TV SMART SALA REGIA 2023</t>
  </si>
  <si>
    <t>16/03/2023</t>
  </si>
  <si>
    <t>Z0F39A615A</t>
  </si>
  <si>
    <t>CONAFER DI RECCHIUTI ANTONIO</t>
  </si>
  <si>
    <t>FORNITURA CARRELLO PORTAVITTO ACCIAIO 2023</t>
  </si>
  <si>
    <t>Z2739A60F5</t>
  </si>
  <si>
    <t>FPO STAFFE DEPURATORE 2023</t>
  </si>
  <si>
    <t>ZEA39A6092</t>
  </si>
  <si>
    <t>FPO CORRIMANO PORTINERIA 2023</t>
  </si>
  <si>
    <t>Z033A2A7DA</t>
  </si>
  <si>
    <t>ELETTROMECCANICA DE MATTHEIS SRL</t>
  </si>
  <si>
    <t>ACQUISTO MATERIALE VARIO MOF 2023</t>
  </si>
  <si>
    <t>07/03/2023</t>
  </si>
  <si>
    <t>ZE63A3E009</t>
  </si>
  <si>
    <t>ALIUCCI COSTANTINO</t>
  </si>
  <si>
    <t>ACQUISTO SRAMATORE 2023</t>
  </si>
  <si>
    <t>03/03/2023</t>
  </si>
  <si>
    <t>ZCE39E15F6</t>
  </si>
  <si>
    <t>RIPARAZIONE TUBAZIONI ACS MENSA E UTA 2023</t>
  </si>
  <si>
    <t>09/02/2023</t>
  </si>
  <si>
    <t>Z6139DDF17</t>
  </si>
  <si>
    <t>D'ALESSANDRO GIUSEPPE EDILRINASCITA</t>
  </si>
  <si>
    <t>INTERVENTO RIPRISTINO DOCCE DELTA 5</t>
  </si>
  <si>
    <t>20/02/2023</t>
  </si>
  <si>
    <t>ZC63974F51</t>
  </si>
  <si>
    <t>SPERA ELETTROMECCANICA DI SPERA STEFANO</t>
  </si>
  <si>
    <t>RIPARAZIONE SOFFIANTE DEPURATORE 2023</t>
  </si>
  <si>
    <t>16/01/2023</t>
  </si>
  <si>
    <t>Z943A2AD99</t>
  </si>
  <si>
    <t>INTERVENTO SISTEMAZIONE DOCCE SEZ. DELTA 2 2023</t>
  </si>
  <si>
    <t>01/03/2023</t>
  </si>
  <si>
    <t>28/03/2023</t>
  </si>
  <si>
    <t>Z20399F23D</t>
  </si>
  <si>
    <t>EDIL LATERIZI SRL</t>
  </si>
  <si>
    <t>ACQUISTO FLUSSOMETRI 2023</t>
  </si>
  <si>
    <t>Z1739FC220</t>
  </si>
  <si>
    <t>FLEXO IMBALLAGGI SRL</t>
  </si>
  <si>
    <t>ACQUISTO SCATOLE CASELLARIO DETENUTI 2023</t>
  </si>
  <si>
    <t>17/02/2023</t>
  </si>
  <si>
    <t>27/03/2023</t>
  </si>
  <si>
    <t>Z653A23BF1</t>
  </si>
  <si>
    <t>L'ARTIGIANA SRL</t>
  </si>
  <si>
    <t>ACQUISTO DETERGENTE SPECIFICO FORNO CUCINA DET. 2023</t>
  </si>
  <si>
    <t>28/02/2023</t>
  </si>
  <si>
    <t>Z2F39A631D</t>
  </si>
  <si>
    <t>REALIZZAZIONE NUOVO IMPIANTO SEZ. AS2</t>
  </si>
  <si>
    <t>Z583AA5EE0</t>
  </si>
  <si>
    <t>RAVICINI FELICE</t>
  </si>
  <si>
    <t>RIPRISTINO PAVIMENTAZIONE UFF. CENSURA 2023</t>
  </si>
  <si>
    <t>04/04/2023</t>
  </si>
  <si>
    <t>10/04/2023</t>
  </si>
  <si>
    <t>Z6F3A42FBC</t>
  </si>
  <si>
    <t>FPO RECINZIONE ESTERNA AS2 2023</t>
  </si>
  <si>
    <t>10/03/2023</t>
  </si>
  <si>
    <t>29/06/2023</t>
  </si>
  <si>
    <t>Z603ADCB9C</t>
  </si>
  <si>
    <t>OM OFFICINE MECCANICHE SRL</t>
  </si>
  <si>
    <t>REVISIONE AUTOMEZZI VARI POL. PEN. 2023</t>
  </si>
  <si>
    <t>24/04/2023</t>
  </si>
  <si>
    <t>27/04/2023</t>
  </si>
  <si>
    <t>Z5C3AF7604</t>
  </si>
  <si>
    <t>HAIR SHOPPING DI ROSSI ITALIA</t>
  </si>
  <si>
    <t>acquisto accessori barberia detenuti 2023</t>
  </si>
  <si>
    <t>02/05/2023</t>
  </si>
  <si>
    <t>Z6D3B7878B</t>
  </si>
  <si>
    <t>MANUTENZIONE AUTOMEZZI POL PEN GIUGNO 2023</t>
  </si>
  <si>
    <t>13/06/2023</t>
  </si>
  <si>
    <t>ZBD3B7897F</t>
  </si>
  <si>
    <t>SOSTITUZIONE PNEUMATICI AUTOMEZZI POL. PEN. 2023</t>
  </si>
  <si>
    <t>Z903ADCBCD</t>
  </si>
  <si>
    <t>RIPARAZIONE AUTOMEZZI POL. PEN APRILE 2023</t>
  </si>
  <si>
    <t>Z3D3ADCBFB</t>
  </si>
  <si>
    <t>RIPARAZIONE AUTOMEZZO PP920AG</t>
  </si>
  <si>
    <t>ZB23B1BB15</t>
  </si>
  <si>
    <t>FORNITURA DISPOSITIVI ANTINCENDIO 2023</t>
  </si>
  <si>
    <t>12/05/2023</t>
  </si>
  <si>
    <t>Z293A8A1D2</t>
  </si>
  <si>
    <t>FPO CLIMATIZZATORI 2023</t>
  </si>
  <si>
    <t>ZCF399F258</t>
  </si>
  <si>
    <t>C.G. IMPIANTI DI GABRIELE CHINNICI SAS</t>
  </si>
  <si>
    <t>INTERVENTI DEPURATORE E SEZ. BLU-ROSSA 2023</t>
  </si>
  <si>
    <t>ZB13A7F98F</t>
  </si>
  <si>
    <t>ORSOLINI AMEDEO S.p.A.</t>
  </si>
  <si>
    <t>ACQUISTO RICAMBI TEMPORIZZATORI 2023</t>
  </si>
  <si>
    <t>24/03/2023</t>
  </si>
  <si>
    <t>Z1839F052A</t>
  </si>
  <si>
    <t>RIPARAZIONE MOTORIDUTTORE 2023</t>
  </si>
  <si>
    <t>14/02/2023</t>
  </si>
  <si>
    <t>Z693A56101</t>
  </si>
  <si>
    <t>ACQUISTO MISCELATORI ANTIVANDALO 2023</t>
  </si>
  <si>
    <t>13/03/2023</t>
  </si>
  <si>
    <t>Z2C3AB6D64</t>
  </si>
  <si>
    <t>CIRONE MARCO CLELIO</t>
  </si>
  <si>
    <t>ACQUISTO FORNO CUCINA AGENTI 2023</t>
  </si>
  <si>
    <t>17/04/2023</t>
  </si>
  <si>
    <t>ZB23BB4087</t>
  </si>
  <si>
    <t>riparazione mixer CAPRARI 2023</t>
  </si>
  <si>
    <t>27/06/2023</t>
  </si>
  <si>
    <t>Z8D3A635AA</t>
  </si>
  <si>
    <t>FPO PORTE IN LAMIERA ED ALTRO 2023</t>
  </si>
  <si>
    <t>22/06/2023</t>
  </si>
  <si>
    <t>Z653ACDFAF</t>
  </si>
  <si>
    <t>RIPARAZIONE TUBO SOTTOCENTRALE 2023</t>
  </si>
  <si>
    <t>Z533B4B6C1</t>
  </si>
  <si>
    <t>FPO CORRIMANO SEZ. FEMMINILE 2023</t>
  </si>
  <si>
    <t>30/05/2023</t>
  </si>
  <si>
    <t>03/08/2023</t>
  </si>
  <si>
    <t>ZA33BA8B05</t>
  </si>
  <si>
    <t>EDIL RINASCITA DI D'ALESSANDRO GIUSEPPE</t>
  </si>
  <si>
    <t>INTERVENTO PIATTAFORMA DEPURATORE 2023</t>
  </si>
  <si>
    <t>23/06/2023</t>
  </si>
  <si>
    <t>10/08/2023</t>
  </si>
  <si>
    <t>Z663B40778</t>
  </si>
  <si>
    <t>FPO CIRCOLATORE ACQUA CALDA SANITARIA 2023</t>
  </si>
  <si>
    <t>23/05/2023</t>
  </si>
  <si>
    <t>Z8E3B4B6F8</t>
  </si>
  <si>
    <t>ACQUISTO CENTRALE FRACARRO TV DETENUTI 2023</t>
  </si>
  <si>
    <t>04/07/2023</t>
  </si>
  <si>
    <t>Z053ACDF4D</t>
  </si>
  <si>
    <t>ACQUISTO PANNELLI LED 2023</t>
  </si>
  <si>
    <t>04/05/2023</t>
  </si>
  <si>
    <t>Z883BA6F27</t>
  </si>
  <si>
    <t>IANNINI ANDREA</t>
  </si>
  <si>
    <t>ACQUISTO BENZINA PER TAGLIAERBA 2023</t>
  </si>
  <si>
    <t>26/06/2023</t>
  </si>
  <si>
    <t>Z823A8490E</t>
  </si>
  <si>
    <t>BFG ITALIA</t>
  </si>
  <si>
    <t>ACQUISTO MAT. PULIZIA 2023</t>
  </si>
  <si>
    <t>29/03/2023</t>
  </si>
  <si>
    <t>30/06/2023</t>
  </si>
  <si>
    <t>ZF43A7EE34</t>
  </si>
  <si>
    <t>ACQUISTO MAT. IGIENICO E PULIZIA 2023</t>
  </si>
  <si>
    <t>23/03/2023</t>
  </si>
  <si>
    <t>Z563A8EBB8</t>
  </si>
  <si>
    <t>COLOR 4</t>
  </si>
  <si>
    <t>ACQUISTO SCARPE DET. LAVORANTI 2023</t>
  </si>
  <si>
    <t>30/03/2023</t>
  </si>
  <si>
    <t>ACQUISTO CARTA PER FOTOCOPIE MARZO 2023</t>
  </si>
  <si>
    <t>ZA93C4394D</t>
  </si>
  <si>
    <t>POINTECH SRL</t>
  </si>
  <si>
    <t>ACQUISTO TONER UFF. MATRICOLA 2023</t>
  </si>
  <si>
    <t>28/09/2023</t>
  </si>
  <si>
    <t>Z3B3A0CCB6</t>
  </si>
  <si>
    <t>EUROPOLTRONE</t>
  </si>
  <si>
    <t>ACQUISTO POLTRONCINE PER UFFICIO 2023</t>
  </si>
  <si>
    <t>23/02/2023</t>
  </si>
  <si>
    <t>Z343B02877</t>
  </si>
  <si>
    <t>EREDI PARISI DOMENICO</t>
  </si>
  <si>
    <t>SOSTITUZIONE PNEUMATICI PP706AG 2023</t>
  </si>
  <si>
    <t>05/05/2023</t>
  </si>
  <si>
    <t>ZDC3BB4015</t>
  </si>
  <si>
    <t>TAGLIANDO EB176GC 2023</t>
  </si>
  <si>
    <t>28/06/2023</t>
  </si>
  <si>
    <t>Z003A42E40</t>
  </si>
  <si>
    <t>FPO FARI LED 2023</t>
  </si>
  <si>
    <t>Z743C14CA5</t>
  </si>
  <si>
    <t>INTERVENTO RIP. SBARRE ACCESSO ISTITUTO 2023</t>
  </si>
  <si>
    <t>02/08/2023</t>
  </si>
  <si>
    <t>Z853C1B055</t>
  </si>
  <si>
    <t>Z273C1B07D</t>
  </si>
  <si>
    <t>EDILCENTRO S.R.L.</t>
  </si>
  <si>
    <t>ACQUISTO MATERIALE MOF 2023</t>
  </si>
  <si>
    <t>Z7E3C1B068</t>
  </si>
  <si>
    <t>ACQUISTO MATERIALE EDILE 2023</t>
  </si>
  <si>
    <t>ZB33C1DE11</t>
  </si>
  <si>
    <t>RIP. ELETTROPOMPA CALPEDA 2023</t>
  </si>
  <si>
    <t>Z903C14C59</t>
  </si>
  <si>
    <t>RIPRISTINO IMPIANTI SALA BAR SPACCIO 2023</t>
  </si>
  <si>
    <t>26/09/2023</t>
  </si>
  <si>
    <t>Z4D3A94284</t>
  </si>
  <si>
    <t>INSTALLAZIONE CLIMATIZZATORI 2023</t>
  </si>
  <si>
    <t>21/09/2023</t>
  </si>
  <si>
    <t>Z3C3C2D27C</t>
  </si>
  <si>
    <t>ACQUISTO MATERIALE VARIO TINTEGGIATURA 2023</t>
  </si>
  <si>
    <t>ZE03C1DD73</t>
  </si>
  <si>
    <t>ACQUISTO MATERIALE ELETTRICO SETT. 2023</t>
  </si>
  <si>
    <t>Z643A068F8</t>
  </si>
  <si>
    <t>IOANNUCCI MIMMO</t>
  </si>
  <si>
    <t>INTERVENTO REALIZZAZIONE WC BOX AGENTI PT 2023</t>
  </si>
  <si>
    <t>22/09/2023</t>
  </si>
  <si>
    <t>Z053C714A6</t>
  </si>
  <si>
    <t>RIPARAZIONE AUTOMEZZI POL. PEN. OTTOBRE 2023</t>
  </si>
  <si>
    <t>14/09/2023</t>
  </si>
  <si>
    <t>30/09/2023</t>
  </si>
  <si>
    <t>ZB33C7147C</t>
  </si>
  <si>
    <t>RIPARAZIONE IVECO PP887AC 2023</t>
  </si>
  <si>
    <t>ZF239FEB81</t>
  </si>
  <si>
    <t>IMMOVEST SRL</t>
  </si>
  <si>
    <t>INTERVENTO RIPRISTINO DOCCE SEZ. ROSSA 2023</t>
  </si>
  <si>
    <t>12/10/2023</t>
  </si>
  <si>
    <t>96627208CA</t>
  </si>
  <si>
    <t>INTERVENTO CABINA MT-BT 2023</t>
  </si>
  <si>
    <t>14/04/2023</t>
  </si>
  <si>
    <t>ZA23C1B04E</t>
  </si>
  <si>
    <t>CARTOLERIA FERELLA S.N.C.</t>
  </si>
  <si>
    <t>acquisto carta a4 agosto 2023</t>
  </si>
  <si>
    <t>Z2B3C81111</t>
  </si>
  <si>
    <t>MYO S.P.A.</t>
  </si>
  <si>
    <t>ACQUISTO CANCELLERIA SETTEMBRE 2023</t>
  </si>
  <si>
    <t>20/09/2023</t>
  </si>
  <si>
    <t>Z0F3CB345E</t>
  </si>
  <si>
    <t>INGROSCART S.R.L.</t>
  </si>
  <si>
    <t>ACQUISTO CARTE A4 OTT. 2023</t>
  </si>
  <si>
    <t>06/10/2023</t>
  </si>
  <si>
    <t>Z6F3C80CD8</t>
  </si>
  <si>
    <t>CULTRARO VASTA S.R.L.</t>
  </si>
  <si>
    <t>ACQUISTO POLTRONA PER STANZA PRELIEVO DNA 2023</t>
  </si>
  <si>
    <t>29/09/2023</t>
  </si>
  <si>
    <t>ZA83C3042F</t>
  </si>
  <si>
    <t>SUPERIOR S.R.L.</t>
  </si>
  <si>
    <t>ACQUISTO TELECOMANDI PER DETENUTI 2023</t>
  </si>
  <si>
    <t>08/08/2023</t>
  </si>
  <si>
    <t>Z193CBD6E1</t>
  </si>
  <si>
    <t>FP DI PASQUALONE CONCEZIO</t>
  </si>
  <si>
    <t>ACQUISTO MATERIALE FERRAMENTA 2023</t>
  </si>
  <si>
    <t>Z163C7FEA9</t>
  </si>
  <si>
    <t>RIPRISTINO RINGHIERA ESTERNA CUCINA DETENUTI 2023 E PORTA BAGNO</t>
  </si>
  <si>
    <t>Z1B3CE665F</t>
  </si>
  <si>
    <t>MANUTENZIONE SISTEMA ANTISCAVALCAMENTO 2023</t>
  </si>
  <si>
    <t>18/10/2023</t>
  </si>
  <si>
    <t>ZC03C7FE66</t>
  </si>
  <si>
    <t>INTERVENTO LOCALE DOCCE SEZ. AS2 2023</t>
  </si>
  <si>
    <t>19/09/2023</t>
  </si>
  <si>
    <t>29/11/2023</t>
  </si>
  <si>
    <t>ZA03C241DB</t>
  </si>
  <si>
    <t>Intervento sostituzione fari esterni 2023</t>
  </si>
  <si>
    <t>18/08/2023</t>
  </si>
  <si>
    <t>04/12/2023</t>
  </si>
  <si>
    <t>Z883C88456</t>
  </si>
  <si>
    <t>INTERVENTO FORNITURA E POSA IMP. VIDEOS. E ANTINCENDIO ARMERIA 2023</t>
  </si>
  <si>
    <t>11/10/2023</t>
  </si>
  <si>
    <t>ZBF3C66F14</t>
  </si>
  <si>
    <t>SIPROS SRL</t>
  </si>
  <si>
    <t>Intervento installazione telecamere rep. terapia intensiva 2023</t>
  </si>
  <si>
    <t>11/09/2023</t>
  </si>
  <si>
    <t>INTERVENTO LOCALE DOCCE AS2 2023</t>
  </si>
  <si>
    <t>Z1C3A42FEA</t>
  </si>
  <si>
    <t>MANUTENZIONE STRAORDINARIA IMP. DEPURAZIONE 2023</t>
  </si>
  <si>
    <t>08/11/2023</t>
  </si>
  <si>
    <t>ZAF3CDA5EA</t>
  </si>
  <si>
    <t>DI SIBIO COMBUSTIBILI SRL</t>
  </si>
  <si>
    <t>ACQUISTO GASOLIO PER GRUPPO ELETTROGENO 2023</t>
  </si>
  <si>
    <t>16/10/2023</t>
  </si>
  <si>
    <t>ZA33D97076</t>
  </si>
  <si>
    <t>CONTROLLI affidabilità AUTOMEZZI 2023</t>
  </si>
  <si>
    <t>Z6B3CFF279</t>
  </si>
  <si>
    <t>RIPARAZIONE AUTOMEZZI POL.PEN. 2023</t>
  </si>
  <si>
    <t>25/10/2023</t>
  </si>
  <si>
    <t>Z0F3CFF230</t>
  </si>
  <si>
    <t>RIPARAZIONE AUTOMEZZI POL. PEN. 2023</t>
  </si>
  <si>
    <t>ZDD3C9E89B</t>
  </si>
  <si>
    <t>27/09/2023</t>
  </si>
  <si>
    <t>RIPARAZIONE AUTOMEZZI POL. PEN. DIC.2023</t>
  </si>
  <si>
    <t>02/10/2023</t>
  </si>
  <si>
    <t>Z3C3A848D1</t>
  </si>
  <si>
    <t>F.LLI PAVONE</t>
  </si>
  <si>
    <t>ACQUISTO MAT. PULIZIE DIC. 2023</t>
  </si>
  <si>
    <t>13/12/2023</t>
  </si>
  <si>
    <t>ZC33B5B382</t>
  </si>
  <si>
    <t>29/05/2023</t>
  </si>
  <si>
    <t>ZC23C2A72F</t>
  </si>
  <si>
    <t>ZB63B5A633</t>
  </si>
  <si>
    <t>LINEA DATA S.R.L.</t>
  </si>
  <si>
    <t>acquisto scanner per uffici 2023</t>
  </si>
  <si>
    <t>07/06/2023</t>
  </si>
  <si>
    <t>ZF33B7A2D6</t>
  </si>
  <si>
    <t>CONVERGE S.P.A.</t>
  </si>
  <si>
    <t>ACQUISTO STAMPANTI PER UFFICIO 2023</t>
  </si>
  <si>
    <t>08/06/2023</t>
  </si>
  <si>
    <t>ZB63C7FFA0</t>
  </si>
  <si>
    <t>REALIZZAZIONE PORTA BLINDATA STANZA DNA 2023</t>
  </si>
  <si>
    <t>ZF43D6FC3E</t>
  </si>
  <si>
    <t>ACQUISTO MAT. PULIZIA DIC. 2023</t>
  </si>
  <si>
    <t>24/11/2023</t>
  </si>
  <si>
    <t>30/11/2023</t>
  </si>
  <si>
    <t>ZA73B53553</t>
  </si>
  <si>
    <t>AMPLIAMENTO IMPIANTO VIDEOSORVEGLIANZA SEZ. DELTA 2023</t>
  </si>
  <si>
    <t>Z103DB4C91</t>
  </si>
  <si>
    <t>ULTRAPROMEDIA S.R.L.</t>
  </si>
  <si>
    <t>ACQUISTO CYCLETTES PER DETENUTI 2023</t>
  </si>
  <si>
    <t>12/12/2023</t>
  </si>
  <si>
    <t>Z643C2E326</t>
  </si>
  <si>
    <t>ACQUISTO DASTI MATIC 2023</t>
  </si>
  <si>
    <t>Z1F3C88478</t>
  </si>
  <si>
    <t>INTERVENTO ADEGUAMENTO IMPIANTO ELETTRICO LOC. VIDEOCONFERENZE 2023</t>
  </si>
  <si>
    <t>18/12/2023</t>
  </si>
  <si>
    <t>Z093C8846C</t>
  </si>
  <si>
    <t>FORNITURA E POSA IN OPERA PORTE BLINDATE ARMERIA 2023</t>
  </si>
  <si>
    <t>15/12/2023</t>
  </si>
  <si>
    <t>Z103AA5641</t>
  </si>
  <si>
    <t>FPO PRESE ELETTRICHE NELLE CAMERE DETENUTI 2023</t>
  </si>
  <si>
    <t>03/04/2023</t>
  </si>
  <si>
    <t>Z933A1A981</t>
  </si>
  <si>
    <t>SCHINDLER S.p.A.</t>
  </si>
  <si>
    <t>SOSTITUZIONE FUNI ASCENSORI CASERMA 2023</t>
  </si>
  <si>
    <t>24/02/2023</t>
  </si>
  <si>
    <t>21/12/2023</t>
  </si>
  <si>
    <t>ZB63DB8EE1</t>
  </si>
  <si>
    <t>ACQUISTO UTENSILI CUCINA DETENUTI 2023</t>
  </si>
  <si>
    <t>14/12/2023</t>
  </si>
  <si>
    <t>20/12/2023</t>
  </si>
  <si>
    <t>ZD33DA126E</t>
  </si>
  <si>
    <t>RIP. AUTOMEZZI</t>
  </si>
  <si>
    <t>ZC537F3AD7</t>
  </si>
  <si>
    <t>STERPETTI A. &amp; C. SRL</t>
  </si>
  <si>
    <t>Z563DBC662</t>
  </si>
  <si>
    <t>ZENIT S.R.L.</t>
  </si>
  <si>
    <t>LAVAGGIO AUTOMEZZI</t>
  </si>
  <si>
    <t>ZE03DB5496</t>
  </si>
  <si>
    <t>Z783BD59E1</t>
  </si>
  <si>
    <t>RAGGR. OFF. MECC. AR.MA SRL</t>
  </si>
  <si>
    <t>Z113CDDB64</t>
  </si>
  <si>
    <t>A01274F317</t>
  </si>
  <si>
    <t>INTECS SOLUTIONS SPA</t>
  </si>
  <si>
    <t>FPO SISTEMA ANTIDRONE</t>
  </si>
  <si>
    <t>Z933CDC495</t>
  </si>
  <si>
    <t>FPO PORTE BLINDATE ARMERIA</t>
  </si>
  <si>
    <t>Z5D3CBD694</t>
  </si>
  <si>
    <t>RIP. VETRO BACHECA</t>
  </si>
  <si>
    <t>Z523CCC9B6</t>
  </si>
  <si>
    <t>RIP. TELECAMERA TVCC</t>
  </si>
  <si>
    <t>Z823D540BD</t>
  </si>
  <si>
    <t>FOR.TE SRLS</t>
  </si>
  <si>
    <t>ACQUISTO MANIGLIA PER FINESTRA</t>
  </si>
  <si>
    <t>Z873AEF46B</t>
  </si>
  <si>
    <t>INT. IMPIANTO ELETTRICO ZONA RISTORO GOM</t>
  </si>
  <si>
    <t>ZD93C7FF41</t>
  </si>
  <si>
    <t>ACQ. MATERIALE MOF</t>
  </si>
  <si>
    <t>Z2F3D40535</t>
  </si>
  <si>
    <t>P&amp;P AUTOMAZIONE E SICUREZZA</t>
  </si>
  <si>
    <t>RIP.IMPIANTO REGISTRAZIONE COLLOQUI</t>
  </si>
  <si>
    <t>Z653C1DDA2</t>
  </si>
  <si>
    <t>EDIF SPA</t>
  </si>
  <si>
    <t>Z993D40558</t>
  </si>
  <si>
    <t>ZDE3DAEE14</t>
  </si>
  <si>
    <t>INT. CENTRALINO DETENUTI</t>
  </si>
  <si>
    <t>Z6239F7932</t>
  </si>
  <si>
    <t>C.A.T. 2020 SERVICE SRLS</t>
  </si>
  <si>
    <t>RIP. ATTREZZATURE CUCINA</t>
  </si>
  <si>
    <t>Z5C3DAEE56</t>
  </si>
  <si>
    <t>DI IULIO S.R.L.</t>
  </si>
  <si>
    <t>ACQUISTO LAVASTOVIGLIE CUCINA MOS</t>
  </si>
  <si>
    <t>ZBF3DAEC96</t>
  </si>
  <si>
    <t>RIP. CELLE FRIGO MOS</t>
  </si>
  <si>
    <t>Z623DA59F1</t>
  </si>
  <si>
    <t>ACQ. MATERIALE PULIZIA ED IGIENICO SANITARIO</t>
  </si>
  <si>
    <t>Z863DC1117</t>
  </si>
  <si>
    <t>ZE33DDFAE6</t>
  </si>
  <si>
    <t>INT. RIPRISTINO PORTE BAGNI CAMERE DETENTIVE</t>
  </si>
  <si>
    <t>Z813D86379</t>
  </si>
  <si>
    <t>E.T.E.M. S.R.L.</t>
  </si>
  <si>
    <t>ACQUISTO SERRATURA ARMADIO ARMERIA</t>
  </si>
  <si>
    <t>Z7B3DBC68D</t>
  </si>
  <si>
    <t>FORNITURA PC TELEFONO DETENUTI</t>
  </si>
  <si>
    <t>Z5E3924085</t>
  </si>
  <si>
    <t>DISPOSITIVI GESTIONE LAVATRICE E ASCIUGATRICE</t>
  </si>
  <si>
    <t>Z5A3BA6F80</t>
  </si>
  <si>
    <t>RIPARAZIONE LAVATRICE IMESA</t>
  </si>
  <si>
    <t>ZA23A942E0</t>
  </si>
  <si>
    <t>RIPARAZIONE CARRELLI PORTAVITTO</t>
  </si>
  <si>
    <t>Dipartimento Amministrazione Penitenziaria - ISTITUTO CASA CIRCONDARIALE REGINA COELI  - C.F. 80181330582</t>
  </si>
  <si>
    <t>95931115A1</t>
  </si>
  <si>
    <t>C.C.REGINA COELI</t>
  </si>
  <si>
    <t xml:space="preserve">MANUTENZIONE ORDINARIA CONDUZIONE E TERZO RESPONSABILE </t>
  </si>
  <si>
    <t>ICR IMPIANTI E COSTRUZIONI SRL-SO.GEST IMPIANTI -STE.NI-TECNOAPPALTI</t>
  </si>
  <si>
    <t xml:space="preserve">tecnoappalti srl </t>
  </si>
  <si>
    <t>Z133987541</t>
  </si>
  <si>
    <t>INTERVENTO URGENTE AL BOILER SOTTO CENTRALE 7</t>
  </si>
  <si>
    <t xml:space="preserve">GENERALI IMPIANTI srl </t>
  </si>
  <si>
    <t>Z303987926</t>
  </si>
  <si>
    <t xml:space="preserve">intervento urgente caldia ispettorato generale dei cappellani </t>
  </si>
  <si>
    <t xml:space="preserve">C.A IMPIANTI </t>
  </si>
  <si>
    <t>Z0E39880A7</t>
  </si>
  <si>
    <t>manutenzione straordinaria impianto termico - sottocentrale 10 - 7^ sezione</t>
  </si>
  <si>
    <t>Generali Impianti srl</t>
  </si>
  <si>
    <t>Z4D39883E8</t>
  </si>
  <si>
    <t>INTERVENTO URGENTE PULIZIA E DISOSTRUZIONE POZZETTO CUCINA DETENUTI</t>
  </si>
  <si>
    <t>BARTOLONI SRL</t>
  </si>
  <si>
    <t>ZF8398D064</t>
  </si>
  <si>
    <t>Riparazione caldaia Garante Nazionale dei detenuti</t>
  </si>
  <si>
    <t>I.M.I.R. SRL</t>
  </si>
  <si>
    <t>ZA13997A18</t>
  </si>
  <si>
    <t>acquisto materiale edile per la manutenzione alloggio demaniale di via del Gonfalone</t>
  </si>
  <si>
    <t>DITTA SACCONE VINCENZO-EDILIZIA ROMA NORD-FACI DI CACACE&amp;C.SNC-L'ELETTRONICA DI MACINO VINCENZO</t>
  </si>
  <si>
    <t xml:space="preserve">FA.CI SRL </t>
  </si>
  <si>
    <t>Z1D39A690C</t>
  </si>
  <si>
    <t>FORNITURA E POSA IN OPERA MONITOR PER VIDEOSORVEGLIANZA PORTA CARRAIA</t>
  </si>
  <si>
    <t>DIEFFE IMPIANTI SRL</t>
  </si>
  <si>
    <t>Z2239ABEB7</t>
  </si>
  <si>
    <t>acquisto materiali di ferramenta, idraulici ed edili per istituto</t>
  </si>
  <si>
    <t>EDILCERAMICHE SRL-FERRAMENTA CECCOTTI S.A.S.-GLM GENERAL TRADE DI MANNINI GIUSEPPE &amp;C. S.A.S.-TCR TECORA SRL</t>
  </si>
  <si>
    <t>ferramenta Ceccotti sas</t>
  </si>
  <si>
    <t>ZDE39B11BE</t>
  </si>
  <si>
    <t>fornitura urgente carta igienica istituto</t>
  </si>
  <si>
    <t>Mondo Igiene srl</t>
  </si>
  <si>
    <t>ZC039BD78E</t>
  </si>
  <si>
    <t>9632054E66</t>
  </si>
  <si>
    <t xml:space="preserve">Adesione a convenzione consip fornitura buoni pasto </t>
  </si>
  <si>
    <t xml:space="preserve">repas Lunch coupon </t>
  </si>
  <si>
    <t>Z5639C2FA9</t>
  </si>
  <si>
    <t>acquisto estintori per istituto</t>
  </si>
  <si>
    <t>DA.VI.SRLS-SFAP SRL-SECUR JOB SAS DI CECCONI PAOLO&amp; C.-OFFICINE ANTINCENDIO FLORIS</t>
  </si>
  <si>
    <t>officine antincendio floris</t>
  </si>
  <si>
    <t>9826610719</t>
  </si>
  <si>
    <t xml:space="preserve">LAVORI INSTALLAZIOEN IMPIANTO DI VIDEOSORVEGLIANZA 2^ E 3^ SEZIONE  DETENTIVA </t>
  </si>
  <si>
    <t xml:space="preserve">dieffe impianti srl </t>
  </si>
  <si>
    <t>963617572A</t>
  </si>
  <si>
    <t xml:space="preserve">lavori in somma urgenza per la riparazione di tetto a falde presso la Casa Circondariale  Regina Coeli </t>
  </si>
  <si>
    <t xml:space="preserve">R.E.M srl </t>
  </si>
  <si>
    <t>Z0439E7296</t>
  </si>
  <si>
    <t>smontaggio/bonifica celle frigoriferer impresa mantenimento e cucina detenuti</t>
  </si>
  <si>
    <t>Grossimpianti srl</t>
  </si>
  <si>
    <t>ZB939F23D0</t>
  </si>
  <si>
    <t xml:space="preserve">cambio pneumatici PP 255 AF </t>
  </si>
  <si>
    <t xml:space="preserve">Parisi gomme </t>
  </si>
  <si>
    <t>Z2639FA5D0</t>
  </si>
  <si>
    <t>acquisto sapone liquido per stoviglie a mano per cucina detenuti</t>
  </si>
  <si>
    <t>ZC539FAA6E</t>
  </si>
  <si>
    <t xml:space="preserve">SPOSTAMENTO CON CARROSOCCORSO AUDI A 3N FD 224 AP </t>
  </si>
  <si>
    <t xml:space="preserve">officina Ocai srl </t>
  </si>
  <si>
    <t>ZA439F95C5</t>
  </si>
  <si>
    <t>adesione a convenzione consip fornitura multifunzione a noleggio per 4 anni</t>
  </si>
  <si>
    <t>ITD SOLUTIONS SPA</t>
  </si>
  <si>
    <t>Z423A0C4CB</t>
  </si>
  <si>
    <t>Fornitura materiali di pulizia per istituto</t>
  </si>
  <si>
    <t>BIANCHI INGROSSO SRL-DEMAT ELECTRONIC SRLS-DM DISTRIBUZIONE SRL-GECOSTORE SRLS-PEFIM SRL A SOCIO UNICO-TOP STORE DISTRIBUZIONE SRL</t>
  </si>
  <si>
    <t xml:space="preserve">Bianchi ingrosso srl </t>
  </si>
  <si>
    <t>Z453A1035F</t>
  </si>
  <si>
    <t>acquisto tv e staffe per detenuti</t>
  </si>
  <si>
    <t>dealtek snc</t>
  </si>
  <si>
    <t>ZA03A0FF77</t>
  </si>
  <si>
    <t>acquisto materiali edili e di ferramenta</t>
  </si>
  <si>
    <t>CRUZ DI CARNEVALI ANGELO E CO.SNC-DITTA SACCONE VINCENZO-GLOBALAGRI SRL-SIR SNC DI SILVESTRI E ROMITO</t>
  </si>
  <si>
    <t xml:space="preserve">ditta saccone vincenzo </t>
  </si>
  <si>
    <t>ZE33A1FFC7</t>
  </si>
  <si>
    <t xml:space="preserve">INTERVENTO DI SOSTITUZIONE VALVOLA REGOLATRICE PNEUMATICA SOTTOCENTRALI 2-3 </t>
  </si>
  <si>
    <t xml:space="preserve">Generali Impianti </t>
  </si>
  <si>
    <t>Z9C3A241F1</t>
  </si>
  <si>
    <t>ACQUISTO TELEFONO FISSO PER IL CENTRALINO</t>
  </si>
  <si>
    <t>DEALTEK SNC</t>
  </si>
  <si>
    <t>Z223A24556</t>
  </si>
  <si>
    <t>CORSO PER ADDETTI ALLA MANIPOLAZIONE DEGLI ALIMENTI</t>
  </si>
  <si>
    <t>ADVANCED CONSULTING SRL</t>
  </si>
  <si>
    <t>Z253A2733F</t>
  </si>
  <si>
    <t>rinnovo noleggio multifunzione ufficio direzione (1 anno)</t>
  </si>
  <si>
    <t>olivetti spa</t>
  </si>
  <si>
    <t>Z0F3A30063</t>
  </si>
  <si>
    <t>FORNITURA MOBILIO E ACCESSORI PER ALLOGGIO DEMANIALE VICOLO DELLA SCIMIA, 5</t>
  </si>
  <si>
    <t xml:space="preserve">INGROSCART SRL </t>
  </si>
  <si>
    <t>Z363A3808E</t>
  </si>
  <si>
    <t>impianto elettrico per l'alimentazione delle celle frigo</t>
  </si>
  <si>
    <t>9695375C8B</t>
  </si>
  <si>
    <t>concessione triennale distributori automatici per popolazione detenuta 1/04/23 - 31/03/26</t>
  </si>
  <si>
    <t xml:space="preserve">Easy cup srl </t>
  </si>
  <si>
    <t>Z983A45A29</t>
  </si>
  <si>
    <t>acquisto cancelleria area Trattamentale</t>
  </si>
  <si>
    <t>Lantera srl</t>
  </si>
  <si>
    <t>ZBD3A471DC</t>
  </si>
  <si>
    <t>sostituzione caldaia e ripristino locale caldaia uffici Garante Nazionale dei detenuti</t>
  </si>
  <si>
    <t xml:space="preserve">Carlini Signal srl </t>
  </si>
  <si>
    <t>Z1B3A4B111</t>
  </si>
  <si>
    <t>fornitura materiali di pulizia</t>
  </si>
  <si>
    <t>Mediterranea di Coletta Angelo</t>
  </si>
  <si>
    <t>Z5A3A502C2</t>
  </si>
  <si>
    <t>acquisto piastra ad induzione per alloggio demaniale vicolo della scimia,5 app. 3</t>
  </si>
  <si>
    <t xml:space="preserve">ingroscart srl </t>
  </si>
  <si>
    <t>Z163A59330</t>
  </si>
  <si>
    <t>SERVIZIO BIENNALE MANUTENZIONE PORTE SCORREVOLI E A BATTENTE 01/06/23 AL 31/05/25</t>
  </si>
  <si>
    <t>LO.GI.M SAS-MARINI PANFOLFI SRL-SIPROTEC SRL-TIRES SRL</t>
  </si>
  <si>
    <t xml:space="preserve">T.I.R.E.S SRL </t>
  </si>
  <si>
    <t>Z0F3A5C34E</t>
  </si>
  <si>
    <t>SERVIZIO TRIENNALE SORVEGLIANZA FISICA E DOSIMETRICA DEL PERSONALE ADDETTO AL CONTROLLO PACCHI C/O COLLOQUI FAMIGLIA DAL 01/06/2023 AL 31/05/2026</t>
  </si>
  <si>
    <t>C.I.R. SAS DI IALENTI ANNA-FORMLAB SRL-INGEGNERE DONATO FIORILLO-MEDICINA DEL LAVORO E SICUREZZA AZIENDALE VERONA SRL</t>
  </si>
  <si>
    <t>C.I.R.  S.A.S.</t>
  </si>
  <si>
    <t>Z3A3A631EC</t>
  </si>
  <si>
    <t>ACQUISTO DI DUE PNEUMATICI AUTOMEZZO POLIZIA PENITENZIARIA</t>
  </si>
  <si>
    <t>EREDI DOMENICO PARISI</t>
  </si>
  <si>
    <t>Z3E3A6A4BC</t>
  </si>
  <si>
    <t>acquisto pittura lavabile per mof</t>
  </si>
  <si>
    <t>Z953A7B82A</t>
  </si>
  <si>
    <t xml:space="preserve">FORNITURA E POSA IN OPERA DI INFISSIE  PERSIANE EDIFICIO VIA DELLA LUNGARA </t>
  </si>
  <si>
    <t>MAFRA INFISSI DI PIETRO MARIO &amp; LINARI MARCO SNC-MASSIMI INFISSI-PROGETTO INFISSI SRL-S.M. INFISSI</t>
  </si>
  <si>
    <t xml:space="preserve">progetto infissi srl </t>
  </si>
  <si>
    <t>Z723A8961F</t>
  </si>
  <si>
    <t xml:space="preserve">SERVIZIO DI PROGETTAZIONE STRUTTURALE A PROFESSIONISTA ESTERNO PER VIII SEZIONE </t>
  </si>
  <si>
    <t xml:space="preserve">ING. DARIO D'INNOCENZO </t>
  </si>
  <si>
    <t>Z0B3A91350</t>
  </si>
  <si>
    <t>MANUTENZIONE STRAORDINARIA ASCENSORI 1^ SEZIONE E RAGIONERIA</t>
  </si>
  <si>
    <t xml:space="preserve">Stimer srl </t>
  </si>
  <si>
    <t>Z4C3A9142A</t>
  </si>
  <si>
    <t xml:space="preserve">FORNITURA E POSA IN OPERA IMPIANTO DI VIDEOSORVEGLIANZA PRESSO I LOCALI DELLA SALA COLLOQUI </t>
  </si>
  <si>
    <t xml:space="preserve">DIEFFE IMPIANTI SRL </t>
  </si>
  <si>
    <t>Z973A96626</t>
  </si>
  <si>
    <t>FORNITURA SALE PER ADDOLCITORE MENSA AGENTI</t>
  </si>
  <si>
    <t>SIMA Società Cooperativa</t>
  </si>
  <si>
    <t>Z3D3AA82BD</t>
  </si>
  <si>
    <t>ACQUISTO BUSTE SOTTOVUOTO E TONER PER ARMERIA E RAGIONERIA</t>
  </si>
  <si>
    <t>Morganti Service srl</t>
  </si>
  <si>
    <t>ZAA3AAA1B2</t>
  </si>
  <si>
    <t>ACQUISTO GRUPPO DI CONTINUITA' SALA CED</t>
  </si>
  <si>
    <t>TECNO OFFICE GLOBAL SRL</t>
  </si>
  <si>
    <t>Z703AB071F</t>
  </si>
  <si>
    <t>ACQUISTO MATERASSI E GUANCIALI PER ALLOGGI DEMANIALI</t>
  </si>
  <si>
    <t xml:space="preserve">MTA GROUP SRL </t>
  </si>
  <si>
    <t>Z183AB3BE1</t>
  </si>
  <si>
    <t>NOLEGGIO MULTIFUNZIONE PER UFFICI DIREZIONE/RAGIONERIA/CONTI CORRENTI PER 4 ANNI</t>
  </si>
  <si>
    <t>Z8B3AAB52D</t>
  </si>
  <si>
    <t xml:space="preserve">SERVIZIO TRIENNALE MANUTENZIONE AUTOMEZZI </t>
  </si>
  <si>
    <t xml:space="preserve">aurelia car service </t>
  </si>
  <si>
    <t>Z9D3ABB311</t>
  </si>
  <si>
    <t>FORNITURA MATERASSO E GUANCIALI PER ALLOGGIO DEMANIALE</t>
  </si>
  <si>
    <t xml:space="preserve">ELETTROSERVIZI SRL </t>
  </si>
  <si>
    <t>ZEC3AC3822</t>
  </si>
  <si>
    <t>FORNITURA SACCHEETI SPAZZATURA E ROTOLINI TERMICI PER SCONTRINI MENSA</t>
  </si>
  <si>
    <t>EP MEGASTORE DI PEPE P.</t>
  </si>
  <si>
    <t>Z2A3AC477F</t>
  </si>
  <si>
    <t>MANUTENZIONE STRAORDIANARIA ASCENSORE 4^ SEZIONE</t>
  </si>
  <si>
    <t>ZE93AC421C</t>
  </si>
  <si>
    <t>ACQUISTO MOBILIO PER ALLOGGI DEMANIALI</t>
  </si>
  <si>
    <t xml:space="preserve">IRIS MOBILI SRL </t>
  </si>
  <si>
    <t>Z593AD36A7</t>
  </si>
  <si>
    <t xml:space="preserve">SERVIZIO DI PULIZIE PER UFFICI DEL GARANTE NAZIONALE E ISPETTORATO GENERALE DEI CAPPELLANI </t>
  </si>
  <si>
    <t>ARCOBALENO SERVIZI INTEGRATI SRL-EURO ECO CLEANING SOCIETA' A RESPONSIBILITA' LIMIT.SEMPL.-EASY CLEAN SRL-SANITAL-TERSA SRL</t>
  </si>
  <si>
    <t xml:space="preserve">ARCOBALENO SERVIZI INTEGRATI SRL </t>
  </si>
  <si>
    <t>ZA43ADB3C7</t>
  </si>
  <si>
    <t>RIPRISTINO CENTRALINO DETENUTI</t>
  </si>
  <si>
    <t>techvision sistemi multimediali</t>
  </si>
  <si>
    <t>Z753ADB0EA</t>
  </si>
  <si>
    <t>INTERVENTO RIPRISTINO PORTA CARRAIA</t>
  </si>
  <si>
    <t>Z9F3ADB173</t>
  </si>
  <si>
    <t>IMPIANTO VIDEOSORVEGLIANZA UFFICIO MAGISTRATI</t>
  </si>
  <si>
    <t>ALTINTECH SRL</t>
  </si>
  <si>
    <t>ZAC3AE89B7</t>
  </si>
  <si>
    <t xml:space="preserve">FORNITURA VALVOLA PER CENTRALE TERMICA </t>
  </si>
  <si>
    <t xml:space="preserve">Ferramenta Prati fiscali srl </t>
  </si>
  <si>
    <t>Z1C3AED59E</t>
  </si>
  <si>
    <t>ACQUISTO CARTA IN RISME PER ATTIVITA' TRATTAMENTALI DETENUTI</t>
  </si>
  <si>
    <t>IGOFFICE SRLS-L.U.C.A.-PEGASUS OFFICE SRL-SISTERS SRL</t>
  </si>
  <si>
    <t xml:space="preserve">Sisters srl </t>
  </si>
  <si>
    <t>ZF53AF384E</t>
  </si>
  <si>
    <t>ACQUISTO MATERIALI DI FERRAMENTA PER RISTRUTTURAZIONE REPARTO S.I.A. E ISTITUTO</t>
  </si>
  <si>
    <t>FERRAMENTA CAPITANI ANDREA-FERRAMENTA MESSINA-FERRAMENTA PIACENTI SRL-FERRAMENTA PRATI FISCALI SRL</t>
  </si>
  <si>
    <t>ZB13B15BB5</t>
  </si>
  <si>
    <t>ACQUISTO DISTRUGGI DOCUMENTI,CLIP PASS E TIMBRI</t>
  </si>
  <si>
    <t>Morganti Service Srl</t>
  </si>
  <si>
    <t>ZAF3B174A9</t>
  </si>
  <si>
    <t>ACQUISTO MATERIALE DI FERRAMENTA URGENTE</t>
  </si>
  <si>
    <t>CRUZ DI CARNEVALI ANGELO</t>
  </si>
  <si>
    <t>ZE13B17D3C</t>
  </si>
  <si>
    <t xml:space="preserve">SOSTITUZIONE MOLLA CHIUSURA AUTOMATICA IMPIANTO 3 SEZIONE </t>
  </si>
  <si>
    <t>10/0572023</t>
  </si>
  <si>
    <t>Z103B1B899</t>
  </si>
  <si>
    <t xml:space="preserve">servizio smaltimento rifiuti extra tari </t>
  </si>
  <si>
    <t>DAIKI GROUP SRL-ECO LOGICA 2000 SRL-NOVA ECOLOGICA SRL-SERVIZI PER L'AMBIENTE SRL</t>
  </si>
  <si>
    <t xml:space="preserve">DAIKI GROUP SRL </t>
  </si>
  <si>
    <t>ZD73B32DDE</t>
  </si>
  <si>
    <t xml:space="preserve">SERVIZIO DI PULIZIE STAGIONALI PER ALLOGGIO DEMANIALE DI VIA DEL GONFALONE </t>
  </si>
  <si>
    <t xml:space="preserve">Service Wash srl </t>
  </si>
  <si>
    <t>ZBB3B375BD</t>
  </si>
  <si>
    <t>acquisto piastra induzione per alloggio demaniale</t>
  </si>
  <si>
    <t>9828726946</t>
  </si>
  <si>
    <t>lavori di manutenzione straordinaria alloggio demaniale n. 8 sito in via della Lungara, 30</t>
  </si>
  <si>
    <t>Lucci pro.ge.co</t>
  </si>
  <si>
    <t>Z1D3B5D148</t>
  </si>
  <si>
    <t>ACQUISTO MATERIALE PER ALLOGGI DEMANIALI E MOF ISTITUTO</t>
  </si>
  <si>
    <t>FERRAMENTA BRAVETTA</t>
  </si>
  <si>
    <t>Z713B5F5A6</t>
  </si>
  <si>
    <t xml:space="preserve">PROROGA TECNICA CONTRATTO DI MANUTENZIONE ANTINCENDIO </t>
  </si>
  <si>
    <t xml:space="preserve">AIR FIRE SPA </t>
  </si>
  <si>
    <t>Z023B635DB</t>
  </si>
  <si>
    <t>SERVIZIO AMBULANZE PER POPOLAZIONE DETENUTA DAL 29/10/2023 AL 31/10/2027</t>
  </si>
  <si>
    <t xml:space="preserve">ASSOCIAZIONE DELLA CROCE ROSSA ITALIANA </t>
  </si>
  <si>
    <t>Z793B67F1C</t>
  </si>
  <si>
    <t>REVISIONE GENERALE IMPIANTI DI CLIMATIZZAZIONE LOCALI RADIOGRAFIA</t>
  </si>
  <si>
    <t>CLIMASOL</t>
  </si>
  <si>
    <t>Z333B44F06</t>
  </si>
  <si>
    <t>INTERVENTO RIPRISTINO CENTRALE TELEFONICA IN ISTITUTO</t>
  </si>
  <si>
    <t>Z213B716E5</t>
  </si>
  <si>
    <t>ANALISI PER PERSONALE POLIZIA PEN.RIA</t>
  </si>
  <si>
    <t>SYNLAB LAZIO SRL</t>
  </si>
  <si>
    <t>Z853B8B427</t>
  </si>
  <si>
    <t xml:space="preserve">fornitura toner per uffici </t>
  </si>
  <si>
    <t xml:space="preserve">toolbox srl </t>
  </si>
  <si>
    <t>Z273B8F119</t>
  </si>
  <si>
    <t>SOSTITUZIONE BLOCCO GANASCIA PORTA SCORREVOLE INGRESSO ISTITUTO</t>
  </si>
  <si>
    <t>ZEE3B8EFD4</t>
  </si>
  <si>
    <t>ACQUISTO TERMOSIFONI IN GHISA PER REPARTO  SAI</t>
  </si>
  <si>
    <t>Z923B9EA8B</t>
  </si>
  <si>
    <t>INTERVENTO STRAORDINARIO IMPIANTI DI SORVEGLIANZA E ANTISCAVALCAMENTO ISTITUTO</t>
  </si>
  <si>
    <t>ZB93BA69BB</t>
  </si>
  <si>
    <t>RIMOZIONE E ROTTAMAZIONE AUDI A 3 SPORTBACK FD224AP</t>
  </si>
  <si>
    <t xml:space="preserve">ARC DEMOLIZIONI </t>
  </si>
  <si>
    <t>Z083BB4C8E</t>
  </si>
  <si>
    <t>acquisto materiali di ferramenta urgenti</t>
  </si>
  <si>
    <t>ZCC3BB7B80</t>
  </si>
  <si>
    <t xml:space="preserve">disostruzione e pulizia colonna scarico baagni sezione detentive </t>
  </si>
  <si>
    <t>Z363BD4621</t>
  </si>
  <si>
    <t xml:space="preserve">riparazione pentole elettriche cucina detenuti </t>
  </si>
  <si>
    <t xml:space="preserve">Ilam impianti srl </t>
  </si>
  <si>
    <t>ZB33BD5E04</t>
  </si>
  <si>
    <t xml:space="preserve">fornitura materiali di pulizie per popolazione detenuta </t>
  </si>
  <si>
    <t>DM DISTRIBUZIONE SRL-GECOSTORE SRLS-PEFIM SRL A SOCIO UNICO</t>
  </si>
  <si>
    <t xml:space="preserve">dm distribuzione srl </t>
  </si>
  <si>
    <t>ZE03BD6F0C</t>
  </si>
  <si>
    <t xml:space="preserve">FORNITURA E POSA IN OPERA IMPIANTO DI VIDEOSORVEGLIANZA PRESSO IL C.D "REPARTINO" </t>
  </si>
  <si>
    <t>Z2B3BD85D6</t>
  </si>
  <si>
    <t xml:space="preserve">fornitura materiale di pulize urgente per popolazione detenuta </t>
  </si>
  <si>
    <t xml:space="preserve">SOLUZIONI IMBALLAGGI ALIMENTARI SRL </t>
  </si>
  <si>
    <t>Z2A3BDA5EC</t>
  </si>
  <si>
    <t xml:space="preserve">servizio ripristino funzionamento ascensore 2^ sezione </t>
  </si>
  <si>
    <t>Z6A3BDA586</t>
  </si>
  <si>
    <t xml:space="preserve">acquisto urgente lamette trilame per popolazione detenuta </t>
  </si>
  <si>
    <t xml:space="preserve">Farmoderm srl </t>
  </si>
  <si>
    <t>Z083BDCEC3</t>
  </si>
  <si>
    <t xml:space="preserve">intervento di messa in sicurezza tetto edificio del Garante Nazionale dei detenuti </t>
  </si>
  <si>
    <t xml:space="preserve">Iandolo Appalti srl </t>
  </si>
  <si>
    <t>Z2F3BE0B47</t>
  </si>
  <si>
    <t>ricarica estintori</t>
  </si>
  <si>
    <t>Air Fire SpA</t>
  </si>
  <si>
    <t>9961774BF4</t>
  </si>
  <si>
    <t xml:space="preserve">adesione a convenzione consip per buoni pasto elettronici </t>
  </si>
  <si>
    <t xml:space="preserve">EP spa </t>
  </si>
  <si>
    <t>Z113BF43CE</t>
  </si>
  <si>
    <t>fornitura lamette trilama per detenuti</t>
  </si>
  <si>
    <t>La Casalinda srl</t>
  </si>
  <si>
    <t>Z943BF7AB9</t>
  </si>
  <si>
    <t>servizio disinfestazione istituto contro vespa crabro</t>
  </si>
  <si>
    <t>Italdisinfestazioni snc</t>
  </si>
  <si>
    <t>ZA53BF7B62</t>
  </si>
  <si>
    <t>fornitura e posa in opera di un condizionatore</t>
  </si>
  <si>
    <t>Climasol</t>
  </si>
  <si>
    <t>ZD43C00492</t>
  </si>
  <si>
    <t xml:space="preserve">Sevizio di pulizie e lavaggio biancheria alloggi demaniali di pertinenza della C.C. Regina Coeli </t>
  </si>
  <si>
    <t>SERVICE WASH SRL-SMERALDO SRL-TEDESCHI SRL</t>
  </si>
  <si>
    <t xml:space="preserve">SERVICE WASH SRL </t>
  </si>
  <si>
    <t>ZA63BFA9BC</t>
  </si>
  <si>
    <t xml:space="preserve">FORNITURA MATERIALE DI PULIZA PER UFFICI E VASCHETTE MONOPORZIONE PER CUCINA DETENUTI </t>
  </si>
  <si>
    <t>PAPER INGROS</t>
  </si>
  <si>
    <t>Z1B3C09FA0</t>
  </si>
  <si>
    <t>acquisto terminale rilevamento presenze</t>
  </si>
  <si>
    <t>ora elettrica srl</t>
  </si>
  <si>
    <t>9979612C56</t>
  </si>
  <si>
    <t xml:space="preserve">lavori di riqualificazione centrale termica principale </t>
  </si>
  <si>
    <t>EDILERICA SRL APPALTI E COSTRUZIONI-ICR IMPIANTI E COSTRUZIONI SRL-SO.GEST IMPIANTI-TECNOAPPALTI SRL</t>
  </si>
  <si>
    <t>ZC8371D111</t>
  </si>
  <si>
    <t xml:space="preserve">PROROGA MEDICO DEL LAVORO POPOLAZIONE DETENUTA </t>
  </si>
  <si>
    <t xml:space="preserve">DOTT. LUCA COPPETA </t>
  </si>
  <si>
    <t>ZAA3C14797</t>
  </si>
  <si>
    <t>INTERVENTI URGENTI IMPIANTI DI VIDEOSORVEGLIANZA</t>
  </si>
  <si>
    <t>Z7E3C21951</t>
  </si>
  <si>
    <t>corso di formazione HACCP  per detenuti</t>
  </si>
  <si>
    <t>Z353C2DE53</t>
  </si>
  <si>
    <t>ACQUISTO CHIAVI E SERRATURE PER CANCELLI DI SBARRAMENTO 6^ SEZIONE DETENTIVA</t>
  </si>
  <si>
    <t>MODERNINFISSI</t>
  </si>
  <si>
    <t>Z173DBCDEA</t>
  </si>
  <si>
    <t xml:space="preserve">INTERVENTO URGENTE SCARICHI CUCINE DETENUTI </t>
  </si>
  <si>
    <t>ZF13C4D4FE</t>
  </si>
  <si>
    <t>ACQUISTO ROTOLI CARTA PER COLLOQUI FAMIGLIA</t>
  </si>
  <si>
    <t>DSA  Srl</t>
  </si>
  <si>
    <t>Z5E3C5125C</t>
  </si>
  <si>
    <t>ACQUISTO ROTOLINI TERMICI PER TOTEM COLLOQUI FAMIGLIA</t>
  </si>
  <si>
    <t>Z063C5E7EA</t>
  </si>
  <si>
    <t xml:space="preserve">SERVIZIO DI MANUTENZIONE TRIENNALE IMPIANTI ANTINCENDIO </t>
  </si>
  <si>
    <t>A.S.8 ANTINCENDIO E SICUREZZA SRL-AU.RO ANTINCENDIO-BLITZ ANTINCENDIO SRL-GIELLE SRL.</t>
  </si>
  <si>
    <t xml:space="preserve">Gielle srl </t>
  </si>
  <si>
    <t>ZD93C67EE9</t>
  </si>
  <si>
    <t xml:space="preserve">INTERVENTO DI MANUTENZIONE STRAORDINARIA  ASCENSORE DIREZIONE </t>
  </si>
  <si>
    <t xml:space="preserve">STIMER SRL </t>
  </si>
  <si>
    <t>ZB73C6BA61</t>
  </si>
  <si>
    <t>ACQUISTO URGENTE MATERIALE DI FERRAMENTA</t>
  </si>
  <si>
    <t>CRUZ DI CARNEVALI ANGELO&amp;C.SNC</t>
  </si>
  <si>
    <t>Z043C74858</t>
  </si>
  <si>
    <t xml:space="preserve">INTERVENTO URGENTE PORTA CARRAIA </t>
  </si>
  <si>
    <t>T.I.R.E.S. SRL</t>
  </si>
  <si>
    <t>ZB23C77E1B</t>
  </si>
  <si>
    <t xml:space="preserve">INTERVENTI DI MANUTENZIONE STRAORDINARIA  IMPIANTO DI VIDEOSORVEGLIA  ED IMPIANTO ELETTRICO </t>
  </si>
  <si>
    <t>Z043C790E6</t>
  </si>
  <si>
    <t>acquisto TV e staffe a parete per detenuti</t>
  </si>
  <si>
    <t>Z413C81ED7</t>
  </si>
  <si>
    <t>riparazione straordinaria ascensore 3^ sezione</t>
  </si>
  <si>
    <t>Z193C8E6DC</t>
  </si>
  <si>
    <t xml:space="preserve">ACQUISTO IDROPULITRICE PER MOF </t>
  </si>
  <si>
    <t xml:space="preserve">Toolbox srl </t>
  </si>
  <si>
    <t>Z533C8E2E2</t>
  </si>
  <si>
    <t xml:space="preserve">ADESIONE CONVENZIONE CONSIP MULTIFUNZIONE A NOLEGGIO 2 LOTTO 1 </t>
  </si>
  <si>
    <t xml:space="preserve">Olivetti spa </t>
  </si>
  <si>
    <t>Z423C92CBD</t>
  </si>
  <si>
    <t>sostituzione pneumatici veicoli  PP484 AF e PP589 AF</t>
  </si>
  <si>
    <t xml:space="preserve">Parisi domenico </t>
  </si>
  <si>
    <t>Z8F3C931CE</t>
  </si>
  <si>
    <t xml:space="preserve">acquisto dpi per squadra manutenzione alloggi demaniali </t>
  </si>
  <si>
    <t>sfap</t>
  </si>
  <si>
    <t>ZB23C952C5</t>
  </si>
  <si>
    <t xml:space="preserve">ACQUISTO BIGLIETTI AEREI PER ESTRADIZIONE DETENUTI </t>
  </si>
  <si>
    <t>HOLYTOURS SRLS</t>
  </si>
  <si>
    <t>Z343C98135</t>
  </si>
  <si>
    <t xml:space="preserve">ACQUISTO DI SCAFFALATURE METALLICHE </t>
  </si>
  <si>
    <t>ZD33CAA229</t>
  </si>
  <si>
    <t xml:space="preserve">ACQUISTO MATERIALE SPORTIVO PER POPOLAZIONE DETENUTA </t>
  </si>
  <si>
    <t xml:space="preserve">SPORTSTORE24 SRL </t>
  </si>
  <si>
    <t>Z693CAABD4</t>
  </si>
  <si>
    <t xml:space="preserve">ACQUISTO LIBRI E CARTINE GEOGRAFICHE PER POPOLAZIONE DETENUTA </t>
  </si>
  <si>
    <t xml:space="preserve">LIBRERIA SCIENTIFICA UNIVERSITARIA RESCALLI </t>
  </si>
  <si>
    <t>ZDD3CAC631</t>
  </si>
  <si>
    <t xml:space="preserve">ACQUISTO MOBILIO PER AULE SCOLASTICHE DETENUTI </t>
  </si>
  <si>
    <t xml:space="preserve">ARREDALASCUOLA SRL </t>
  </si>
  <si>
    <t>A01944D48C</t>
  </si>
  <si>
    <t>ADESIONE CONVENZIONE CONSIP ENERGIA ELETTRICA LOTTO 10</t>
  </si>
  <si>
    <t>Z363CB5A55</t>
  </si>
  <si>
    <t>ACQUISTO LIBRI PER FORMAZIONE DEL PERSONALE</t>
  </si>
  <si>
    <t>Z533CB9A09</t>
  </si>
  <si>
    <t>ACQUISTO CUCINA PER ALLOGGIO DEMANIALE VIA DELLA LUNGARA, 30 APP. 8</t>
  </si>
  <si>
    <t xml:space="preserve">IKEA ITALIA RETAIL SRL </t>
  </si>
  <si>
    <t>ZE23CBE4DB</t>
  </si>
  <si>
    <t>SERVIZIO DI PULIZIE ANNUALI SU CHIAMATA ALLOGGIO DEMANIALE VIA DEL GONFALONE</t>
  </si>
  <si>
    <t>ZD03CC7604</t>
  </si>
  <si>
    <t>acquisto tv/videoproiettore/giochi tavolo per biblioteca istituto</t>
  </si>
  <si>
    <t>31/102023</t>
  </si>
  <si>
    <t>ZF83CC740D</t>
  </si>
  <si>
    <t xml:space="preserve">FORNITURA SEDIE PER AULE BIBLIOTECA </t>
  </si>
  <si>
    <t>ZE13CCAAA4</t>
  </si>
  <si>
    <t xml:space="preserve">acquisto mobilio per biblioteca </t>
  </si>
  <si>
    <t xml:space="preserve">ecoufficio italia srl </t>
  </si>
  <si>
    <t>ZDE3CD14B4</t>
  </si>
  <si>
    <t>acquisto di n. 480 risme carta f.to A4 per ufficio Matricola</t>
  </si>
  <si>
    <t>Duebi di Baldini Silvia srl</t>
  </si>
  <si>
    <t>ZE83CD69C2</t>
  </si>
  <si>
    <t>fornitura in opera di n. 12 zanzariere</t>
  </si>
  <si>
    <t>Progetto Infissi srl</t>
  </si>
  <si>
    <t>Z283CE1784</t>
  </si>
  <si>
    <t xml:space="preserve">fornitura energia elettrica alloggio demaniale </t>
  </si>
  <si>
    <t>Z473CE55CC</t>
  </si>
  <si>
    <t xml:space="preserve">ACQUISTO TV PER POPOLAZIONE DETENUTA </t>
  </si>
  <si>
    <t xml:space="preserve">MR SERVICE SRL </t>
  </si>
  <si>
    <t>Z073CF08A4</t>
  </si>
  <si>
    <t>acquisto materiale per tinteggiatura cucina detenuti</t>
  </si>
  <si>
    <t>FACI DI CACACE</t>
  </si>
  <si>
    <t>Z853CF140D</t>
  </si>
  <si>
    <t>acquisto testi contabilità per formazione personale</t>
  </si>
  <si>
    <t>Gerardo Canoro</t>
  </si>
  <si>
    <t>Z953CF8437</t>
  </si>
  <si>
    <t xml:space="preserve">PROROGA TECNICA CONTRATTO SERVIZIO DI MANUTENZIONE IMPIANTI DI VIDEOSORVEGLIANZA </t>
  </si>
  <si>
    <t xml:space="preserve">Dieffe impianti srl </t>
  </si>
  <si>
    <t>ZDD3CFB604</t>
  </si>
  <si>
    <t>acquisto accessori per barbieri sezioni e frullatori per cucina dtenuti</t>
  </si>
  <si>
    <t>Z593CFFC54</t>
  </si>
  <si>
    <t xml:space="preserve">ACQUISTO TELEFONI PER POPOLAZIONE DETENUTA </t>
  </si>
  <si>
    <t xml:space="preserve">TECHVISION  SISTEMI MULTIMEDIALI </t>
  </si>
  <si>
    <t>ZF53D0981C</t>
  </si>
  <si>
    <t>ACQUISTO POZZETTO CONGELATORE PER 6^ SEZIONE DETENTIVA</t>
  </si>
  <si>
    <t>VISCEGLIA SNC DI ANTONIO &amp; MARCO G. VISCEGLIA</t>
  </si>
  <si>
    <t>Z303D18B1D</t>
  </si>
  <si>
    <t>acquisto film in DVD per attività trattamentali detenuti</t>
  </si>
  <si>
    <t>ZEE3D1FB1D</t>
  </si>
  <si>
    <t xml:space="preserve">FORNITURA MATERIALE DI CANCELLERIA PER ATTIVITA' DI FORMAZIONE DELLA POPOLAZIONE DETENUTA </t>
  </si>
  <si>
    <t>CAROTECH 92 SRL-CCG SRL-CLICK UFFICIO</t>
  </si>
  <si>
    <t xml:space="preserve">CLICK UFFICIO SRL </t>
  </si>
  <si>
    <t>Z883D25642</t>
  </si>
  <si>
    <t xml:space="preserve">INTERVENTO STRAORDINARIO IMPIANTI DI VIDEOSORVEGLIANZA 6A SEZIONE </t>
  </si>
  <si>
    <t>ZCF3D2AD0C</t>
  </si>
  <si>
    <t>ACQUISTO BENI DI VETTOVAGLAIMENTO VARIO PER ALLOGGIO DEMANIALE N.8 DI VIA DELLA LUNGARA ,30</t>
  </si>
  <si>
    <t>ZED3D2B813</t>
  </si>
  <si>
    <t>INTERVENTO URGENTE ASCENSORE 3A SEZIONE</t>
  </si>
  <si>
    <t>STIMER SRL</t>
  </si>
  <si>
    <t>Z823D37BC3</t>
  </si>
  <si>
    <t xml:space="preserve">FORNITURA E POSA IN OPERA INFISSI PER ALLOGGIO DEMANAILE N.9 DI VIA DELLA LUNGARA, 30 </t>
  </si>
  <si>
    <t xml:space="preserve">PROGETTO INFISSI SRL </t>
  </si>
  <si>
    <t>Z8C3D3864D</t>
  </si>
  <si>
    <t>acquisto lavatrice 10 kg.</t>
  </si>
  <si>
    <t>ELETTROSERVIZI SRL</t>
  </si>
  <si>
    <t>A0295922C4</t>
  </si>
  <si>
    <t>INDAGINE DI MERCATO PER LAVORI DI RISTRUTTURAZIONE ALLOGGIO N. 9 VIA DELLA LUNGARA, 30</t>
  </si>
  <si>
    <t xml:space="preserve">RENOVA RESTAURI SRL </t>
  </si>
  <si>
    <t>ZE83D46236</t>
  </si>
  <si>
    <t>ACQUISTO ARREDI PER ALLOGGIO DEMANIALE N. 8 VIA DELLA LUNGARA, 30</t>
  </si>
  <si>
    <t>ZB03D65CBA</t>
  </si>
  <si>
    <t xml:space="preserve">ACQUISTO TELEVISORI PER ALLOGGIO DEMANIALE DI VIA DEL GONFALONE </t>
  </si>
  <si>
    <t xml:space="preserve">Y2K DI BARONTINI FRANCESCO </t>
  </si>
  <si>
    <t>ZB03D6F99A</t>
  </si>
  <si>
    <t>CENTER CART DI DELCURATELO MICHELE</t>
  </si>
  <si>
    <t>Z223D7D727</t>
  </si>
  <si>
    <t>RIPARAZIONE PIASTRE ELETTRICHE CUCINA DETENUTI</t>
  </si>
  <si>
    <t>ASSISTENZA GRANDI IMPIANTI SRL</t>
  </si>
  <si>
    <t>Z4C3D80F93</t>
  </si>
  <si>
    <t>INTERVENTO TECNICO STRAORDINARIO IMPIANTO ANTISCAVALCAMENTO</t>
  </si>
  <si>
    <t>Z873D874C7</t>
  </si>
  <si>
    <t>LAVAGGI AUTOMEZZI DELLA DIREZIONE</t>
  </si>
  <si>
    <t>STAM DI AHMED UPOL E C. SAS</t>
  </si>
  <si>
    <t>ZF03D8E566</t>
  </si>
  <si>
    <t>RIPARAZIONE FORNO CUCINA DETENUTI</t>
  </si>
  <si>
    <t>Z133D9546F</t>
  </si>
  <si>
    <t xml:space="preserve">INTERVENTI DI MANUTENZIONE STRAORDINARIA PRESSO LE SOTTOCENTRALI </t>
  </si>
  <si>
    <t xml:space="preserve">TECNOAPPALTI SRL </t>
  </si>
  <si>
    <t>Z3F3D9ACC5</t>
  </si>
  <si>
    <t>SERVIZIO SMALTIMENTO CELLE FRIGO</t>
  </si>
  <si>
    <t>Z6E3D9ADAC</t>
  </si>
  <si>
    <t>ACQUISTO KIT BANDIERE CON ASTE DA INTERNO</t>
  </si>
  <si>
    <t>Centro Forniture snc</t>
  </si>
  <si>
    <t>Z963DAE866</t>
  </si>
  <si>
    <t xml:space="preserve">INTERVENTO DI MANUTENZIONE STRAORDINARIA ASCENSORE I SEZIONE DETENTIVA </t>
  </si>
  <si>
    <t>ZC63DAED7E</t>
  </si>
  <si>
    <t xml:space="preserve">ACQUISTO N. 2 APRISCATOLE DA BANCO PER LA CUCINA DETENUTI </t>
  </si>
  <si>
    <t xml:space="preserve">SIVER SRL </t>
  </si>
  <si>
    <t>ZAB3DB25F2</t>
  </si>
  <si>
    <t xml:space="preserve">INTERVENTO TECNICO STRAORDINARIO PER IMPIANTO ANTISCAVALCAMENTO </t>
  </si>
  <si>
    <t>Z893DB6651</t>
  </si>
  <si>
    <t>INTERVENTO TECNICO STRAORDINARIO PER ASCENSORE 2A SEZIONE ISTITUTO</t>
  </si>
  <si>
    <t>STIMER S.R.L.</t>
  </si>
  <si>
    <t>Z1D3DBD760</t>
  </si>
  <si>
    <t>INTERVENTO TECNICO STRAORDINARIO PER ASCENSORE EDIFICIO VIA  DELLE MANTELLATE 7/A</t>
  </si>
  <si>
    <t>Z943DBDA09</t>
  </si>
  <si>
    <t>ACQUISTO LAVASTOVIGLIE PER MOS</t>
  </si>
  <si>
    <t>Z8D3DC383C</t>
  </si>
  <si>
    <t>INTERVENTO STRAORDINARIO PORTA CARRAIA E PORTINERIA PRINCIPALE</t>
  </si>
  <si>
    <t>Z723DC6DBF</t>
  </si>
  <si>
    <t xml:space="preserve">FORNITURA SERVER PER TELEFONIA DETENUTI </t>
  </si>
  <si>
    <t xml:space="preserve">TECHVISION SISTEMI MULTIMEDIALI </t>
  </si>
  <si>
    <t>ZCA3DC6DEF</t>
  </si>
  <si>
    <t xml:space="preserve">INTERVENTO DI SOSTITUZIONE PROVVISORIA + INTERVENTODEFINITIVO + COLLAUDO + TRASFERIMENTO DATI </t>
  </si>
  <si>
    <t>Z253DC6D95</t>
  </si>
  <si>
    <t xml:space="preserve">SOSTITUZIONE N. 1 CIRCOLATORE PER ALLOGGIO DEMANIALE DI VICOLO DELLA SCIMIA, 5 </t>
  </si>
  <si>
    <t xml:space="preserve">TEKNO MD SRL </t>
  </si>
  <si>
    <t>Z7C3DD763A</t>
  </si>
  <si>
    <t>INTERVENTO STRAORDINARIO URGENTE ASCENSORE 4A SEZ E ASCENSORE CASA DEMANIALE</t>
  </si>
  <si>
    <t>ZEF3DE09E6</t>
  </si>
  <si>
    <t xml:space="preserve">FORNITURA E POSA IN OPERA CONDIZIONATORI PER ISTITUTO </t>
  </si>
  <si>
    <t>ZF03DDF980</t>
  </si>
  <si>
    <t xml:space="preserve">ACQUISTO MATERIALE DI FERRAMENTA URGENTE </t>
  </si>
  <si>
    <t>Z103DFF8BD</t>
  </si>
  <si>
    <t>SERVIZIO FOTOGRAFICO AGENTI POLIZIA PENITENZIARIA</t>
  </si>
  <si>
    <t>Scudieri Agostino</t>
  </si>
  <si>
    <t>Z593DE8FFE</t>
  </si>
  <si>
    <t xml:space="preserve">ACQUISTO MATERIALE DI PULIZIA </t>
  </si>
  <si>
    <t xml:space="preserve">F.M.C GROUP SRL </t>
  </si>
  <si>
    <t>Z693DEF55F</t>
  </si>
  <si>
    <t>Dipartimento Amministrazione Penitenziaria - ISTITUTO: CR SULMONA- C.F. 83001300660</t>
  </si>
  <si>
    <t>Z5A39E51E1</t>
  </si>
  <si>
    <t>AUTOFFICINA 75 DI MARTELLA ANTONIO</t>
  </si>
  <si>
    <t>MAN. AUTOMEZZO TG PP839AF- TAGLIANDO E AFFIDABILITA'</t>
  </si>
  <si>
    <t>ZD139E5199</t>
  </si>
  <si>
    <t>MAN. AUTOMEZZO TG PP400AG- CHIUSURA PORTELLONE POSTERIORE</t>
  </si>
  <si>
    <t>Z0B39E5228</t>
  </si>
  <si>
    <t>MAN. AUTOMEZZO TG PP332AG- AFFIDABILITA'</t>
  </si>
  <si>
    <t>Z4639D5A50</t>
  </si>
  <si>
    <t>COMIS SRL</t>
  </si>
  <si>
    <t>FORNITURAA TONER</t>
  </si>
  <si>
    <t>Z4B39EF57F</t>
  </si>
  <si>
    <t>AUTOLAVAGGIO NIAGARA DI CERCONE PIERGIUSEPPE</t>
  </si>
  <si>
    <t>SERVIZIO LAVAGGIO AUTOMEZZI GENN-FEBBR 2023</t>
  </si>
  <si>
    <t>Z4B3975562</t>
  </si>
  <si>
    <t>FOTOCOLOR NUCCETELLI DI NUCCETELLI FRANCESCO</t>
  </si>
  <si>
    <t>SERVIZIO FOTOTESSERE PER PESONALE DI POLIZIA PENITENZIARIA</t>
  </si>
  <si>
    <t>Z1039E5286</t>
  </si>
  <si>
    <t>PIZZOFERRATO AUTO SRL</t>
  </si>
  <si>
    <t>MANUTENZ. AUTOMEZZI TG PP127AH - TAGLIANDO E AFFIDABILITA'</t>
  </si>
  <si>
    <t>Z8939E52C8</t>
  </si>
  <si>
    <t>OROPA SNC DI ROSSO E D'AMATO</t>
  </si>
  <si>
    <t>MANUTENZIONE AUTOMEZZO TG PP752AF-ANOMALIA AIRBAG</t>
  </si>
  <si>
    <t>Z7B392211E</t>
  </si>
  <si>
    <t>POSTE ITALIANE SPA</t>
  </si>
  <si>
    <t>SPESE POSTALI ANNO 2023</t>
  </si>
  <si>
    <t>ZA939C8E96</t>
  </si>
  <si>
    <t>LA CASALINDA SRL</t>
  </si>
  <si>
    <t>FORNITURA MATERIALE IGIENICO</t>
  </si>
  <si>
    <t>Z8539B85F6</t>
  </si>
  <si>
    <t>FORNITURA DETERSIVI</t>
  </si>
  <si>
    <t>Z2F3A3A2F2</t>
  </si>
  <si>
    <t>FORNITURA CARTA A4</t>
  </si>
  <si>
    <t>ZF23999AB6</t>
  </si>
  <si>
    <t>DE MATTEIS SRL</t>
  </si>
  <si>
    <t>FORNITURA TERMOSIFONI A OLIO</t>
  </si>
  <si>
    <t>ZF439AB0B9</t>
  </si>
  <si>
    <t>CIESSE INTERMEDIAZIONI SAS</t>
  </si>
  <si>
    <t>SALE PER USO DISGELO</t>
  </si>
  <si>
    <t>ZB639EED14</t>
  </si>
  <si>
    <t>Fornitura materiali per manutenzioni</t>
  </si>
  <si>
    <t>ZF839DBA55</t>
  </si>
  <si>
    <t>DCL SNC DI MASSIMO LANDI E NINO DI CRISTOFARO</t>
  </si>
  <si>
    <t>RIPARAZIONE MOTORE PORTA CARRAIA</t>
  </si>
  <si>
    <t>ZC43976A3B</t>
  </si>
  <si>
    <t>PAVIND SRL</t>
  </si>
  <si>
    <t>ESPURGO POZZETTI ACQUE NERE CUCINA DETENUTI</t>
  </si>
  <si>
    <t>Z3B39EAD88</t>
  </si>
  <si>
    <t>Espurgo pozzetti linea fognaria istituto</t>
  </si>
  <si>
    <t>Z893A0E899</t>
  </si>
  <si>
    <t>ACCORD ASCENSORI SRL</t>
  </si>
  <si>
    <t>RIPARAZIONE MONTACARICHI REPARTO BLU</t>
  </si>
  <si>
    <t>Z3A3A3A4EE</t>
  </si>
  <si>
    <t>TECHVISIONE SRL</t>
  </si>
  <si>
    <t>Fornitura tessere telefoniche per detenuti</t>
  </si>
  <si>
    <t>Z653A78ECB</t>
  </si>
  <si>
    <t>Fornitura toner per stampante</t>
  </si>
  <si>
    <t>Z4C3A7E91F</t>
  </si>
  <si>
    <t>SINTAB SRL</t>
  </si>
  <si>
    <t>Servizio di analisi microbiologiche cucina detenuti</t>
  </si>
  <si>
    <t>ZD63A3CA13</t>
  </si>
  <si>
    <t>Soffioni per docce rep. Detentivi</t>
  </si>
  <si>
    <t>ZD53A53D67</t>
  </si>
  <si>
    <t>PLASTI FOR MOBIL SAS</t>
  </si>
  <si>
    <t>Fornitura sedie in plastica per sale hobbies detenuti</t>
  </si>
  <si>
    <t>Z543A47AD1</t>
  </si>
  <si>
    <t>F.lli PAVONE SRL</t>
  </si>
  <si>
    <t>Fornitura detersivi privi di pittogrammi di pericolo sulle etichette</t>
  </si>
  <si>
    <t>ZCB3ACBA77</t>
  </si>
  <si>
    <t>DI BERARDINO PIETRO E CO SRL</t>
  </si>
  <si>
    <t>intervento di soccorso automezzo del 13/4/2023</t>
  </si>
  <si>
    <t>Z8F3ACFF98</t>
  </si>
  <si>
    <t>manutenzione ordinaria automezzo tg PP653AE</t>
  </si>
  <si>
    <t>Z9439E3564</t>
  </si>
  <si>
    <t>PUBBLICA ASSISTENZA PRATOLA PELIGNA -CROCE VERDE</t>
  </si>
  <si>
    <t>Servizio di trasporto detenuti in ambulanza del 19/1/2023</t>
  </si>
  <si>
    <t>ZCD3A56277</t>
  </si>
  <si>
    <t>GAMMA UFFICIO SRL</t>
  </si>
  <si>
    <t>Fornitura stampante e calcolatrice</t>
  </si>
  <si>
    <t>Z663AB5AB5</t>
  </si>
  <si>
    <t>SO.MO.TER SRL</t>
  </si>
  <si>
    <t>Servizio di sgombero neve piazzali istituto</t>
  </si>
  <si>
    <t>ZA63AB8C50</t>
  </si>
  <si>
    <t>manutenzione straordinaria automezzo tg PP637AG</t>
  </si>
  <si>
    <t>Z033AC17BA</t>
  </si>
  <si>
    <t>NEON TOMA ILLUMINAZIONE SRL</t>
  </si>
  <si>
    <t>FORNITURA NEON</t>
  </si>
  <si>
    <t>Z743AE7A9F</t>
  </si>
  <si>
    <t>FORNITURA RUOTE PER CARRELLI CUCINA DETENUTI</t>
  </si>
  <si>
    <t>Z793A8188C</t>
  </si>
  <si>
    <t>Fornitura catene da neve e tappetini per automezzo tg PP846AH</t>
  </si>
  <si>
    <t>Z943AE5B0C</t>
  </si>
  <si>
    <t>Servizio di distasamento rete fognaria interna</t>
  </si>
  <si>
    <t>Z793B1EF5F</t>
  </si>
  <si>
    <t>manutenzione autovettura tg PP128AG</t>
  </si>
  <si>
    <t>Z2F3B2210A</t>
  </si>
  <si>
    <t>Manutenzione Ducato maxi tg PP224AF</t>
  </si>
  <si>
    <t>ZA43B0846C</t>
  </si>
  <si>
    <t>pizzoferrato auto srl</t>
  </si>
  <si>
    <t>Sostituzione pneumatici estivi vari automezzi</t>
  </si>
  <si>
    <t>ZA63A47C54</t>
  </si>
  <si>
    <t>Fornitura materiale igienico</t>
  </si>
  <si>
    <t>Z9C3AD603E</t>
  </si>
  <si>
    <t>FORNITURA TELEFONI CON LETTORE TESSERA PER SISTEMA CENTRALINO CON SCHEDA PREPAGATA PER DETENUTI</t>
  </si>
  <si>
    <t>19.04.2023</t>
  </si>
  <si>
    <t>22.05.2023</t>
  </si>
  <si>
    <t>Z113A7E20B</t>
  </si>
  <si>
    <t>DISINFEST CONTROL SRL</t>
  </si>
  <si>
    <t>SERVIZIO DI DERATTIZZAZIONE E MONITORAGGIO INSETTI CUCINE DETENUTI</t>
  </si>
  <si>
    <t>29/02/2023</t>
  </si>
  <si>
    <t>ZF53B1672C</t>
  </si>
  <si>
    <t>P.A. CROCE VERDE PRATOLA SOCCORSO</t>
  </si>
  <si>
    <t>Servizio di trasporto detenuti in ambulanza del 23/3/2023</t>
  </si>
  <si>
    <t>Z6B37D81E2</t>
  </si>
  <si>
    <t>FASTWEB SPA</t>
  </si>
  <si>
    <t>telefoni fissa detenuti - proroga servizio</t>
  </si>
  <si>
    <t>ZA83B16FD5</t>
  </si>
  <si>
    <t>Fornitura toner e cd con custodie</t>
  </si>
  <si>
    <t>ZC03AEE94F</t>
  </si>
  <si>
    <t>Fornitura grembiuli bianchi in PVC antiacqua</t>
  </si>
  <si>
    <t>Z653B510E8</t>
  </si>
  <si>
    <t>VIESSE SAS</t>
  </si>
  <si>
    <t>Acquisto manuale di diritto penitenziario per l'ufficio del dirigente</t>
  </si>
  <si>
    <t>Z003B70141</t>
  </si>
  <si>
    <t>Servizio di trasporto detenuti in ambulanza del 01/06/2023</t>
  </si>
  <si>
    <t>Z3A3B167C1</t>
  </si>
  <si>
    <t>Servizio di trasporto detenuti in ambulanza del 13/04/2023</t>
  </si>
  <si>
    <t>ZIA3B13ADA</t>
  </si>
  <si>
    <t>REALTIME SYSTEM SRL</t>
  </si>
  <si>
    <t>Servizio di riparazione lettore badge</t>
  </si>
  <si>
    <t>Z093B8FF90</t>
  </si>
  <si>
    <t>E-DISTRIBUZIONE SPA</t>
  </si>
  <si>
    <t>Fornitura di aumento di potenza dell'utenza elettrica</t>
  </si>
  <si>
    <t>ZB73A83BE3</t>
  </si>
  <si>
    <t>Servizio noleggio a caldo di una piattaforma con cestello mobile</t>
  </si>
  <si>
    <t>Z943B96B9F</t>
  </si>
  <si>
    <t>Servizio di trasporto detenuti in ambulanza del 09/06/2023 annullato successivamente</t>
  </si>
  <si>
    <t>Z9D3AC180E</t>
  </si>
  <si>
    <t>COOP.CO.GE.C.S.T.R.E. P.A.</t>
  </si>
  <si>
    <t xml:space="preserve">Fornitura servizio di selezionatura e molinatura grano solina e grano Senatore Cappelli </t>
  </si>
  <si>
    <t>Z683BA8005</t>
  </si>
  <si>
    <t>Servizio di trasporto detenuti in ambulanza del 08/05/2023</t>
  </si>
  <si>
    <t>Z1A3B3C5E2</t>
  </si>
  <si>
    <t>Manutenzione furgone Fiat ducato Combi tg PP434AE</t>
  </si>
  <si>
    <t>Z143B7F4E6</t>
  </si>
  <si>
    <t>Manutenzione Fiat Grande Punto tg PP653AE</t>
  </si>
  <si>
    <t>Z7D3B955BC</t>
  </si>
  <si>
    <t>Manutenzione Fiat Panda tg PP085AD</t>
  </si>
  <si>
    <t>ZA73B99DD8</t>
  </si>
  <si>
    <t>9655847105</t>
  </si>
  <si>
    <t>SACA SPA</t>
  </si>
  <si>
    <t>SERVIZIO IDRICO 2023</t>
  </si>
  <si>
    <t>ZD23B94A54</t>
  </si>
  <si>
    <t>Fornitura di n. 2 reti pe porte da calcio regolamentari</t>
  </si>
  <si>
    <t>ZDE3B3BEE7</t>
  </si>
  <si>
    <t>Manutenzione autovettura Renault Megane tg PP752AF</t>
  </si>
  <si>
    <t>Z043ACF39F</t>
  </si>
  <si>
    <t>Fornitura pneumatici estivi con sistema rodgard</t>
  </si>
  <si>
    <t>Z683B9CB9D</t>
  </si>
  <si>
    <t>Riparazione pneumatico tg PP493AG</t>
  </si>
  <si>
    <t>ZEE3ACB531</t>
  </si>
  <si>
    <t>Montaggio pneumatici con sistema rodgard automezzi vari</t>
  </si>
  <si>
    <t>Z283BB5724</t>
  </si>
  <si>
    <t>Manutenzione FIAT SCUDO COMBI tg PP839AF</t>
  </si>
  <si>
    <t>ZEB3B56AF3</t>
  </si>
  <si>
    <t>F.Lli PAVONE SRL</t>
  </si>
  <si>
    <t>Fornitura di detergenti e tris di posate</t>
  </si>
  <si>
    <t>Z663B750B6</t>
  </si>
  <si>
    <t>RC ELETTRONICA SRL</t>
  </si>
  <si>
    <t>Fornitura di 7 congelatori a pozzetto e 5 asciugacapelli da parete</t>
  </si>
  <si>
    <t>ZB33BCD3C5</t>
  </si>
  <si>
    <t>Acquisto ventilatore a piantana per l'ufficio del dirigente</t>
  </si>
  <si>
    <t>Z1D3BA5155</t>
  </si>
  <si>
    <t>Agrimarket di Tarquinio Nicolino e Alesio snc</t>
  </si>
  <si>
    <t>Fornitura materiale vario per tenimento agricolo</t>
  </si>
  <si>
    <t>Z593BA3271</t>
  </si>
  <si>
    <t>Servizio di riparazione attrezzature per tenimento agricolo</t>
  </si>
  <si>
    <t>Z103BBD604</t>
  </si>
  <si>
    <t>Digitex di Isidoro Trovarelli</t>
  </si>
  <si>
    <t>Revisione e riparazione stenditore DIGITEX</t>
  </si>
  <si>
    <t>Z363BEAA0A</t>
  </si>
  <si>
    <t>Z453BEAA29</t>
  </si>
  <si>
    <t>Z0E3BBF2E4</t>
  </si>
  <si>
    <t>VITALEX HC SRL</t>
  </si>
  <si>
    <t>Acquisto cassette di pronto soccorso e pacchi reintegro</t>
  </si>
  <si>
    <t>ZF83AF9E1A</t>
  </si>
  <si>
    <t>Fallavollita Arredamenti snc</t>
  </si>
  <si>
    <t>Fornitura arredi per ufficio direttore</t>
  </si>
  <si>
    <t>Z043BF6F5D</t>
  </si>
  <si>
    <t>Servizio di trasporto detenuti in ambulanza nei giorni 26 e 27 giugno</t>
  </si>
  <si>
    <t>ZAF3B3A191</t>
  </si>
  <si>
    <t>Manutenzione impianto di depurazione</t>
  </si>
  <si>
    <t>ZC53BD4A5B</t>
  </si>
  <si>
    <t>Manutenzione FIAT TALENTO COMBI tg PP493AG</t>
  </si>
  <si>
    <t>Z503B24563</t>
  </si>
  <si>
    <t>Manutenzione FIAT DUCATO tg PP052AF</t>
  </si>
  <si>
    <t>ZFA3AD0000</t>
  </si>
  <si>
    <t>Manutenzione automezzo tg PP752AF</t>
  </si>
  <si>
    <t>Z133B9A7F5</t>
  </si>
  <si>
    <t>Manutenzione e sostituzione batteria automezzo tg PP052AF</t>
  </si>
  <si>
    <t>ZA33C06046</t>
  </si>
  <si>
    <t>Manutenzione FIAT DUCATO tg PP400AG</t>
  </si>
  <si>
    <t>Z483C05B5B</t>
  </si>
  <si>
    <t>Manutenzione FIAT GRANDE PUNTO tg PP128AG</t>
  </si>
  <si>
    <t>Z6A3C06776</t>
  </si>
  <si>
    <t>Manutenzione FIAT GRANDE PUNTO tg PP653AE</t>
  </si>
  <si>
    <t>Z293BB3BF5</t>
  </si>
  <si>
    <t>Manutenzione RENAULT MEGANE tg PP752AF</t>
  </si>
  <si>
    <t>Z573B193D9</t>
  </si>
  <si>
    <t>MUHAMMAD KHAN</t>
  </si>
  <si>
    <t>Servizio lavaggio automezzi marzo-dicembre 2023</t>
  </si>
  <si>
    <t>ZC93BD2A19</t>
  </si>
  <si>
    <t>Servizio di espurgo pozzetto cucina</t>
  </si>
  <si>
    <t>Z733C1A88A</t>
  </si>
  <si>
    <t>Servizio di distasamento e lavaggio idrodinamico reparto detentivo Istituto</t>
  </si>
  <si>
    <t>ZC23C01A31</t>
  </si>
  <si>
    <t>Fornitura codice di ordinamento penitenziario</t>
  </si>
  <si>
    <t>Z263BF4E5E</t>
  </si>
  <si>
    <t>Z363BE101B</t>
  </si>
  <si>
    <t>SARAMIX SNC DI LUCERNONI MAURO E C</t>
  </si>
  <si>
    <t xml:space="preserve">Fornitura carta A4 per fotocopiatrici </t>
  </si>
  <si>
    <t>ZA13C382BD</t>
  </si>
  <si>
    <t>Riparazione pneumatico con sistema di sicurezza rodgard tg PP332AG</t>
  </si>
  <si>
    <t>Z7E3B6E281</t>
  </si>
  <si>
    <t>GROUP ANTIFIRE ESTINTORI DI Ianieri Mariella</t>
  </si>
  <si>
    <t>Controllo semestrale e revisione triennale di attrezzature antincendio</t>
  </si>
  <si>
    <t>Z6B3BB3B1E</t>
  </si>
  <si>
    <t>A.S.I. SRL</t>
  </si>
  <si>
    <t>Fornitura cuffie con microfono, copricuffie e cavetto per notebook</t>
  </si>
  <si>
    <t>ZC53C32192</t>
  </si>
  <si>
    <t>Fornitura materiale vario per manutenzioni</t>
  </si>
  <si>
    <t>ZF33BA8EEF</t>
  </si>
  <si>
    <t>Fornitura materiale igienico sanitario</t>
  </si>
  <si>
    <t>BIANCHI INGROSSO SRL; LA CASALINDA; MUNDO SRL</t>
  </si>
  <si>
    <t>ZD83C2E7F1</t>
  </si>
  <si>
    <t>WUERTH SRL</t>
  </si>
  <si>
    <t>Fornitura materiale vario per la falegnameria</t>
  </si>
  <si>
    <t>Z7A3BFEE46</t>
  </si>
  <si>
    <t>Fornitura lavatrice per detenuti</t>
  </si>
  <si>
    <t>Z873BA9038</t>
  </si>
  <si>
    <t>Fornitura di detersivi senza pittogrammi di pericolo sulle etichette</t>
  </si>
  <si>
    <t>Z733C2D58B</t>
  </si>
  <si>
    <t>Fornitura di materiale igienico sanitario</t>
  </si>
  <si>
    <t>3MC; F.LLI PAVONE SRL; UNIKEM PROFESSIONAL SRL</t>
  </si>
  <si>
    <t>ZA73C240CD</t>
  </si>
  <si>
    <t>DITTA ARRIGO CAUTELA</t>
  </si>
  <si>
    <t>Fornitura ventilatori e cordless</t>
  </si>
  <si>
    <t>Z6A39DF811</t>
  </si>
  <si>
    <t>TRE ERRE SRL</t>
  </si>
  <si>
    <t>Progettazione esecutiva delle opere necessarie all'adeguamento antincendio del fabbricato destinato alle lavorazioni penitenziarie</t>
  </si>
  <si>
    <t>Z1D3B67214</t>
  </si>
  <si>
    <t>VGL ASCENSORI SRL</t>
  </si>
  <si>
    <t>Riparazione ascensore palazzina direzione</t>
  </si>
  <si>
    <t>Z253C5C426</t>
  </si>
  <si>
    <t>Manutenzione FIAT Ducato Combi tg PP434AE</t>
  </si>
  <si>
    <t>Z033C58DE2</t>
  </si>
  <si>
    <t>Manutenzione FIAT Grande Punto tg PP653AE</t>
  </si>
  <si>
    <t>Z353C5947F</t>
  </si>
  <si>
    <t>Manutenzione FIAT Grande Punto tg PP128AG</t>
  </si>
  <si>
    <t>Z733C58FA3</t>
  </si>
  <si>
    <t>Manutenzione FIAT Nuovo Scudo tg PP839AF</t>
  </si>
  <si>
    <t>ZBC3C38327</t>
  </si>
  <si>
    <t>Fornitura di materiale vegetale per il tenimento agricolo</t>
  </si>
  <si>
    <t>Z613C57923</t>
  </si>
  <si>
    <t>Fornitura televisori per detenuti</t>
  </si>
  <si>
    <t>ZAA3C6B9D1</t>
  </si>
  <si>
    <t>ZD43C7C8F6</t>
  </si>
  <si>
    <t>Fornitura tubi neon led</t>
  </si>
  <si>
    <t>Z073C70A67</t>
  </si>
  <si>
    <t>Fornitura cilindri e lucchetti</t>
  </si>
  <si>
    <t>Z673C709CE</t>
  </si>
  <si>
    <t>Fornitura nastro da imballaggio</t>
  </si>
  <si>
    <t>Z433C9EC33</t>
  </si>
  <si>
    <t>Manutenzione automezzo Renault Megane tg PP752AF</t>
  </si>
  <si>
    <t>ZCD3C6C631</t>
  </si>
  <si>
    <t>FG MUSIC DI ANDREOTTI FAUSTO</t>
  </si>
  <si>
    <t>Fornitura accessori per strumenti musicali</t>
  </si>
  <si>
    <t>ZF63C5CC70</t>
  </si>
  <si>
    <t>Z0A3C198FC</t>
  </si>
  <si>
    <t>Fornitura di n. 2 confezioni da 100 di copricuffie</t>
  </si>
  <si>
    <t>ZF23BE75C3</t>
  </si>
  <si>
    <t>Manutenzione straordinaria Fiat Ducato tg PP052AF</t>
  </si>
  <si>
    <t>Z0C3C9DE5B</t>
  </si>
  <si>
    <t>Tagliando e affidabilità Fiat talento tg PP493AG</t>
  </si>
  <si>
    <t>ZAA3CDEB23</t>
  </si>
  <si>
    <t>Fornitura bombolette sanificanti</t>
  </si>
  <si>
    <t>Z503CAD61D</t>
  </si>
  <si>
    <t>Servizio di distasamento e lavaggio condotte di scarico acque nere</t>
  </si>
  <si>
    <t>Z953CDCBFC</t>
  </si>
  <si>
    <t>MARICALE DI COTOGNINI MARICA &amp;C. SAS</t>
  </si>
  <si>
    <t>ServIzio lavanderia per detenuti</t>
  </si>
  <si>
    <t>ZAF3CC4FB5</t>
  </si>
  <si>
    <t>ZCC3C3838B</t>
  </si>
  <si>
    <t>FIORILLO SRL</t>
  </si>
  <si>
    <t>Fornitura materiale vario per apicoltori</t>
  </si>
  <si>
    <t>Z553C63518</t>
  </si>
  <si>
    <t>Riparazione sospensioni posteriori Fiat Ducato tg PP052AF</t>
  </si>
  <si>
    <t>ZED3CFEF46</t>
  </si>
  <si>
    <t>Tagliando e affidabilità Fiat Ducato Maxi tg PP052AF</t>
  </si>
  <si>
    <t>ZAA3C944D9</t>
  </si>
  <si>
    <t>Riparazione straordinaria soffiante impianto di depurazione</t>
  </si>
  <si>
    <t>Z3B3D039DB</t>
  </si>
  <si>
    <t>Acquisto televisori per detenuti</t>
  </si>
  <si>
    <t>Z0E3D0019B</t>
  </si>
  <si>
    <t>Fornitura di n. 2 codici di diritto penale e procedura penale</t>
  </si>
  <si>
    <t>Z333CC41E5</t>
  </si>
  <si>
    <t>TESSUTI COCCI SRL</t>
  </si>
  <si>
    <t>Fornitura di tela acrilica per gazebo bar</t>
  </si>
  <si>
    <t>Z293CD86AD</t>
  </si>
  <si>
    <t>PARISSE PASQUALE</t>
  </si>
  <si>
    <t>Servizio di riparazione impianto di irrigazione</t>
  </si>
  <si>
    <t>ZDA3C38365</t>
  </si>
  <si>
    <t>AGRICOLA SASSARESE SRL</t>
  </si>
  <si>
    <t>Fornitura di materiale vario per apicoltori</t>
  </si>
  <si>
    <t>Z3D3CC39CE</t>
  </si>
  <si>
    <t>MEDIAEVENTI SRL</t>
  </si>
  <si>
    <t>Fornitura smartphone per colloqui detenuti</t>
  </si>
  <si>
    <t>ZC43CC8664</t>
  </si>
  <si>
    <t>HARMONY L'IGIENICO SRL</t>
  </si>
  <si>
    <t>Fornitura lastre materasso e lastre guanciali</t>
  </si>
  <si>
    <t>ZF83D1523A</t>
  </si>
  <si>
    <t xml:space="preserve">Fornitura materiale igienico sanitario </t>
  </si>
  <si>
    <t>Z4B395A20E</t>
  </si>
  <si>
    <t>Gestione tecnico operativa dell'impianto di depurazione acque reflue</t>
  </si>
  <si>
    <t>ZA43BE774A</t>
  </si>
  <si>
    <t>PCADNI60D07G555J</t>
  </si>
  <si>
    <t>Impianto di climatizzazione canalizzato palazzina direzione</t>
  </si>
  <si>
    <t>Z543B6E7DA</t>
  </si>
  <si>
    <t>Fornitura in opera elettrovalvola di carico acqua potabile</t>
  </si>
  <si>
    <t>974317418A</t>
  </si>
  <si>
    <t>A2A ENERGIA SPA</t>
  </si>
  <si>
    <t>FORNITURA GAS NATURALE- 1/6/2023-31/5/2024</t>
  </si>
  <si>
    <t>Z743D349E8</t>
  </si>
  <si>
    <t>Fornitura etichette adesive</t>
  </si>
  <si>
    <t>ZB03D170D3</t>
  </si>
  <si>
    <t>Servizio lavanderia per detenuti</t>
  </si>
  <si>
    <t>Z613C873C1</t>
  </si>
  <si>
    <t>GELMETTI PAOLO</t>
  </si>
  <si>
    <t>Servizio affilatura lame</t>
  </si>
  <si>
    <t>Z573D60502</t>
  </si>
  <si>
    <t>Manutenzione Jeep Renegade tg PP637AG</t>
  </si>
  <si>
    <t>ZAC3D5FD86</t>
  </si>
  <si>
    <t>Manutenzione Fiat Grande Punto tg PP128AG</t>
  </si>
  <si>
    <t>Z4E3D00B03</t>
  </si>
  <si>
    <t>Montaggio penumatici invernali automezzi vari</t>
  </si>
  <si>
    <t>Z203D11EDF</t>
  </si>
  <si>
    <t>ZC83D00F76</t>
  </si>
  <si>
    <t>Z3D3D2BD95</t>
  </si>
  <si>
    <t>PAPER-INGROS DI DVIDE FREGA</t>
  </si>
  <si>
    <t>Fornitura alcool</t>
  </si>
  <si>
    <t>ZDA3C93A41</t>
  </si>
  <si>
    <t>CIRONE MAURIZIO</t>
  </si>
  <si>
    <t>Fornitura attrezzature per barberie</t>
  </si>
  <si>
    <t>Z6E3D7EBA3</t>
  </si>
  <si>
    <t>IANNAGREEN 2,0</t>
  </si>
  <si>
    <t>Servizio sistemazione aree verdi</t>
  </si>
  <si>
    <t>Z0B3D713B9</t>
  </si>
  <si>
    <t>Z463D28E01</t>
  </si>
  <si>
    <t>XFARM TECNOLOGIES ITALIA SRL</t>
  </si>
  <si>
    <t>Fornitura ed installazione stazione agro-meteorologica</t>
  </si>
  <si>
    <t>2494.10</t>
  </si>
  <si>
    <t>ZBC3D28E6F</t>
  </si>
  <si>
    <t>Abbonamneto stazione agro-meteorologica</t>
  </si>
  <si>
    <t>Z1B3D90827</t>
  </si>
  <si>
    <t>Servizio di distasamento fognario</t>
  </si>
  <si>
    <t>Z363BF7404</t>
  </si>
  <si>
    <t>Servizi vari per tenimento agricolo</t>
  </si>
  <si>
    <t>Z9F3D7EB1E</t>
  </si>
  <si>
    <t>Servizi di sistemazione aree verdi</t>
  </si>
  <si>
    <t>Z883D99358</t>
  </si>
  <si>
    <t>Tagliando e manutenzione Iveco tg PP901AE</t>
  </si>
  <si>
    <t>Z2A3D99285</t>
  </si>
  <si>
    <t>Riparazioni impianto elettrico Fiat Talento tg PP127AH</t>
  </si>
  <si>
    <t>Z293D99240</t>
  </si>
  <si>
    <t>Tagliando e manutenzione Fiat Scudo tg PP839AF</t>
  </si>
  <si>
    <t>Z513CF6524</t>
  </si>
  <si>
    <t>Z053A3E901</t>
  </si>
  <si>
    <t>Servizio di riparazioni multifunzioni</t>
  </si>
  <si>
    <t>Z373BFAB31</t>
  </si>
  <si>
    <t>ZAE3BFAAE9</t>
  </si>
  <si>
    <t>ZDA3CC5D42</t>
  </si>
  <si>
    <t>Z043C9CF74</t>
  </si>
  <si>
    <t>Servizio di ripristino attrezzature cucina detenuti</t>
  </si>
  <si>
    <t>Z323C950A0</t>
  </si>
  <si>
    <t>Servizio trasporto detenuto in ambulanza del 02/09/2023</t>
  </si>
  <si>
    <t>ZAC3CAD56B</t>
  </si>
  <si>
    <t>Servizio trasporto detenuto in ambulanza del 27/09/2023</t>
  </si>
  <si>
    <t>Z763DB1A9A</t>
  </si>
  <si>
    <t>Fornitura calciobalilla per aree detentive</t>
  </si>
  <si>
    <t>Z363DBF896</t>
  </si>
  <si>
    <t>Ripristino impianto di climatizzazione buvette Cr Sulmona</t>
  </si>
  <si>
    <t>Z7B3DAF6B1</t>
  </si>
  <si>
    <t>Manutenzione impianto elettrico buvette Cr Sulmona</t>
  </si>
  <si>
    <t>Z023DBA109</t>
  </si>
  <si>
    <t>Z5D3DA2D74</t>
  </si>
  <si>
    <t>BIMP SRL</t>
  </si>
  <si>
    <t>Fornitura sfogliato di Okume</t>
  </si>
  <si>
    <t>Z203D4F743</t>
  </si>
  <si>
    <t xml:space="preserve">PROGETTO 20 SRL  </t>
  </si>
  <si>
    <t>Fornitura bancali di alluminio per serre</t>
  </si>
  <si>
    <t>ZBE3DA2548</t>
  </si>
  <si>
    <t>Z7F3D62A43</t>
  </si>
  <si>
    <t>Fornitura materiale informatico per polo universitario</t>
  </si>
  <si>
    <t>Z1C3D8E22F</t>
  </si>
  <si>
    <t>DEALTEK SNC DI DE PAOLIS ERICCI PAOLO</t>
  </si>
  <si>
    <t>Fornitura tv 24 pollici per detenuti</t>
  </si>
  <si>
    <t>Z5F3CC6A30</t>
  </si>
  <si>
    <t>Fornitura carta</t>
  </si>
  <si>
    <t>Z953CC5E45</t>
  </si>
  <si>
    <t>Z123C86B65</t>
  </si>
  <si>
    <t>Allestimento locali da adibire a colloquia a distanza per le videochiamate</t>
  </si>
  <si>
    <t>Z8B3CDE3C3</t>
  </si>
  <si>
    <t>Servizio trasporto detenuto in ambulanza del 30/09/2023</t>
  </si>
  <si>
    <t>ZF03D71894</t>
  </si>
  <si>
    <t>Fornitura materaile per igiene e manutenzione ambienti</t>
  </si>
  <si>
    <t>ZBD3DC4DFF</t>
  </si>
  <si>
    <t>Z373D8FC17</t>
  </si>
  <si>
    <t>PADANA SEMENTI ELETTE SRL</t>
  </si>
  <si>
    <t>Fornitura di sementi di piante mellifere per il tenimento agricolo</t>
  </si>
  <si>
    <t>ZE43DA7232</t>
  </si>
  <si>
    <t xml:space="preserve">Servizio trasporto detenutI in ambulanza nei giorni 24/11/2023 e 30/11/2023 </t>
  </si>
  <si>
    <t>ZB53DD5491</t>
  </si>
  <si>
    <t xml:space="preserve">Fornitura prodotti per la sanificazione delle aree detentive </t>
  </si>
  <si>
    <t>ZC13DBA08D</t>
  </si>
  <si>
    <t>Servizio di disinfestazione nei reparti detentivi</t>
  </si>
  <si>
    <t>Z503DD53D1</t>
  </si>
  <si>
    <t>Fornitura materiale vario per il tenimento agricolo</t>
  </si>
  <si>
    <t>ZE13D78A31</t>
  </si>
  <si>
    <t>Z203A0EDA2</t>
  </si>
  <si>
    <t>V.G.L. ASCENSORI SRL</t>
  </si>
  <si>
    <t>Servizio manutenzioni impianti elevatori 01/04/2023-31/03/2024</t>
  </si>
  <si>
    <t>33-PROCEDURA NEGOZIATA PER AFFIDAMENTI SOTTO SOGLIA</t>
  </si>
  <si>
    <t>Z8B3DD5408</t>
  </si>
  <si>
    <t>Z3F3DA903D</t>
  </si>
  <si>
    <t>DI DOMENICA GABRIELE</t>
  </si>
  <si>
    <t>Fornitura materiale per la calzoleria</t>
  </si>
  <si>
    <t>ZBB3D5D281</t>
  </si>
  <si>
    <t>AGEON SRL</t>
  </si>
  <si>
    <t>Fornitura accessori per allestimento serra agricola</t>
  </si>
  <si>
    <t>ZF03DB153F</t>
  </si>
  <si>
    <t>BILIARDI CIRILLO SRL</t>
  </si>
  <si>
    <t>Manutenzione impianto di illuminazione del biliardo</t>
  </si>
  <si>
    <t>Z0E3DA2DBB</t>
  </si>
  <si>
    <t>SIRO SNC DI SILVESTRI SALVATORE E ROMITO MICHELE</t>
  </si>
  <si>
    <t>Forniture porte e infissi</t>
  </si>
  <si>
    <t>Z1A3DE1DF2</t>
  </si>
  <si>
    <t>Z4E3DDAC80</t>
  </si>
  <si>
    <t>Fornitura materiale vario per le manutenzioni dell'istituto</t>
  </si>
  <si>
    <t>Z673DE67A5</t>
  </si>
  <si>
    <t>Manutenzione gruppo elettrogeno</t>
  </si>
  <si>
    <t>9694188901</t>
  </si>
  <si>
    <t>ZDE3D99203</t>
  </si>
  <si>
    <t>Tagliando e affidabilità Alfa Romeo Giulietta tg PP951AF</t>
  </si>
  <si>
    <t>Z833D992FA</t>
  </si>
  <si>
    <t>Tagliando e affidabilità Fiat Talento tg PP127AH</t>
  </si>
  <si>
    <t>Z713D78E52</t>
  </si>
  <si>
    <t>LEGNAMI PAOLINI SNC</t>
  </si>
  <si>
    <t>Fornitura di 150 fogli di multistrato di faggio da 12 mm</t>
  </si>
  <si>
    <t>36-AFFIDAMENTO DIRETTO PER LAVORI, SERVIZI O FORNITURE SUPPLEMENTARI</t>
  </si>
  <si>
    <t>Z423D82A4B</t>
  </si>
  <si>
    <t>F.LLI FEDERIGHI SRL</t>
  </si>
  <si>
    <t>Fornitura di tela di cotone per la produzione di lenzuola per agenti</t>
  </si>
  <si>
    <t>Z083DE4537</t>
  </si>
  <si>
    <t>Riparazione pneumantico Alfa Romeo tg PP646AH</t>
  </si>
  <si>
    <t>Z513DDA577</t>
  </si>
  <si>
    <t>Fornitura rotoli di carta termica per totem</t>
  </si>
  <si>
    <t>Z913DF76CA</t>
  </si>
  <si>
    <t>Fornitura materiale vario pe manutenzioni</t>
  </si>
  <si>
    <t>Z3F3DA06F9</t>
  </si>
  <si>
    <t>CAUTELA SRL</t>
  </si>
  <si>
    <t>Fornitura adattatori per piano a induzione</t>
  </si>
  <si>
    <t>Z923DF1DD6</t>
  </si>
  <si>
    <t>CIG EMESSO ANNO 2022 MOVIMENTATO ANNO 2023</t>
  </si>
  <si>
    <t>ZDD3921B2D</t>
  </si>
  <si>
    <t>Fornitura catene da neve per automezzi tg PP581AH e PP582AH</t>
  </si>
  <si>
    <t>ZAC3935572</t>
  </si>
  <si>
    <t>Fornitura telefoni per uffici e sezioni</t>
  </si>
  <si>
    <t>Z833951737</t>
  </si>
  <si>
    <t>SO.MO.TER. Srl</t>
  </si>
  <si>
    <t>Sistemazione di tutti i pozzetti della linea di irrigazione</t>
  </si>
  <si>
    <t>Z7035F241D</t>
  </si>
  <si>
    <t>EDENRED ITALIA SRL</t>
  </si>
  <si>
    <t>Fornitura buoni pasto</t>
  </si>
  <si>
    <t>Z943934B0E</t>
  </si>
  <si>
    <t>DCL SNC di M.Landi e N. Di Cristofaro</t>
  </si>
  <si>
    <t>ZAD3953916</t>
  </si>
  <si>
    <t>TECNOAPPALTI SRL</t>
  </si>
  <si>
    <t>Fornitura gasolio per gruppo elettrogeno</t>
  </si>
  <si>
    <t>ZA038F0525</t>
  </si>
  <si>
    <t>Z72352BAF4</t>
  </si>
  <si>
    <t>servizio di manutenzione impianti elevatori -periodo 1/4/2022-31/3/2023</t>
  </si>
  <si>
    <t>ACCORD ASCENSORI; FRUTTAURO NICOLA; OTIS SERVIZI; SYSTEM ELETTRONICA DI GIANNETTI MICHELE; TEKNO ASCENSORI SRL.</t>
  </si>
  <si>
    <t>3103/2023</t>
  </si>
  <si>
    <t>9083395EAB</t>
  </si>
  <si>
    <t>AGSM AIM ENERGIA SPA</t>
  </si>
  <si>
    <t>Fornitura energia elettrica 1/5/2022-30/4/2023</t>
  </si>
  <si>
    <t>9156142F64</t>
  </si>
  <si>
    <t>FORNITURA GAS NATURALE- 1/6/2022-31/5/2023</t>
  </si>
  <si>
    <t>90968806DA</t>
  </si>
  <si>
    <t>SERVIZIO IDRICO 2022</t>
  </si>
  <si>
    <t>ZB42D0E243</t>
  </si>
  <si>
    <t>TIM SPA</t>
  </si>
  <si>
    <t>BUNDLE PER ACCESSO FWA</t>
  </si>
  <si>
    <t>Z75374808E</t>
  </si>
  <si>
    <t>Esercizio e manutenzione impianti idro-termici sanitari…... Periodo 1/8/2022-31/12/2022</t>
  </si>
  <si>
    <t>90330959CD</t>
  </si>
  <si>
    <t>ADESIONE ACCORDO QUADRO FUEL CARD 2-FORNITURA CARBURANTI AUTOMEZZI TRADUZIONI</t>
  </si>
  <si>
    <t>Z34347CCA7</t>
  </si>
  <si>
    <t>ADESIONE ACCORDO QUADRO FUEL CARD 2-FORNITURA CARBURANTI AUTOMEZZI DIREZIONE</t>
  </si>
  <si>
    <t>Z98358BEBA</t>
  </si>
  <si>
    <t>SERVIZIO LAVAGGIO AUTOMEZZI - MARZO-DICEMBRE 2022</t>
  </si>
  <si>
    <t>Z9E34608CB</t>
  </si>
  <si>
    <t>SERVIZIO POSTALE  anno 2022</t>
  </si>
  <si>
    <t>Z6B347CCC5</t>
  </si>
  <si>
    <t>ADESIONE ACCORDO QUADRO FUEL CARD 2- FORNITURA CARBURANTE MEZZI TENIMENTO AGRICOLO</t>
  </si>
  <si>
    <t>ZBE39562ED</t>
  </si>
  <si>
    <t>CIESSE INTERMEDIAZIONI  SAS</t>
  </si>
  <si>
    <t>Fornitura materiale di consumo per manutenzioni</t>
  </si>
  <si>
    <t>Z60392D035</t>
  </si>
  <si>
    <t>MATTIOLI LEGNAMI SRL</t>
  </si>
  <si>
    <t>Fornitura pannelli di truciolato ignifugo per officina falegnameria</t>
  </si>
  <si>
    <t>ZCE3798C4A</t>
  </si>
  <si>
    <t>CSM DI PERELLI FRANCESCO ANDREA</t>
  </si>
  <si>
    <t>verifica adeguamento e manutenzione straordinaria impianto di depurazione</t>
  </si>
  <si>
    <t>ZA438E1602</t>
  </si>
  <si>
    <t>Allestimento aula informatica reparto Verde</t>
  </si>
  <si>
    <t>Z7F37FF9CB</t>
  </si>
  <si>
    <t xml:space="preserve">GESTIONE TECNICO OPERATIVA IMPIANTO DI DEPURAZIONE - </t>
  </si>
  <si>
    <t>*</t>
  </si>
  <si>
    <t>ONERI POSTALI ANNO 2023</t>
  </si>
  <si>
    <t>95105301A3</t>
  </si>
  <si>
    <t>Esercizio e manutenzione impianti idro-termici sanitari…... Periodo 01/01/2023-31/12/2023</t>
  </si>
  <si>
    <t>JALE SRL;LSP DI LOSACCO MASSIMO;MELOTECH SRL; PACE DINO; TERMOEXPERT SRL</t>
  </si>
  <si>
    <t>ZF5395215A</t>
  </si>
  <si>
    <t>81003270667</t>
  </si>
  <si>
    <t>CASA CIRCONDARIALE AVEZZANO</t>
  </si>
  <si>
    <t>ACQUISTO PNEUMATICI INVERNALI FIAT SCUDO 835AF</t>
  </si>
  <si>
    <t>AFFIDAMENTO DIRETTO</t>
  </si>
  <si>
    <t>TECNOGOMME LANCIA SRL 01692600669</t>
  </si>
  <si>
    <t>Z7439A11B4</t>
  </si>
  <si>
    <t>ACQUISTO MASCHERINE FFP2</t>
  </si>
  <si>
    <t>PASSION SRL 09606060961</t>
  </si>
  <si>
    <t>Z5338BD14F</t>
  </si>
  <si>
    <t>MANUTENZIONE IMPIANTI FEBBRAIO-DICEMBRE 2023</t>
  </si>
  <si>
    <t>RDO MEPA</t>
  </si>
  <si>
    <t>PACE DINO 01059050680</t>
  </si>
  <si>
    <t>JALE SRL 01451910622</t>
  </si>
  <si>
    <t>NOVATEC SERVIZI TECNOLOGICI SRL 0187390683</t>
  </si>
  <si>
    <t>NUOVA GAROFOLI SRL 10769471003</t>
  </si>
  <si>
    <t>ZF039CA2B4</t>
  </si>
  <si>
    <t>PRESTAZIONI PROFESSIONALI MEDICO COMPETENTE</t>
  </si>
  <si>
    <t>EFFATI HOMAYOUN FFTHYN66C21Z224P</t>
  </si>
  <si>
    <t>Z5B3A16381</t>
  </si>
  <si>
    <t>ACQUISTO NASTRO ADESIVO CARTA PER PROTEZIONE VETRI ISTITUTO</t>
  </si>
  <si>
    <t>INGROSCART SRL 01469840662</t>
  </si>
  <si>
    <t>Z633A21720</t>
  </si>
  <si>
    <t>ACQUISTO DETERSIVO PER STOVIGLIE</t>
  </si>
  <si>
    <t>LA CASALINDA SRL 00667690044</t>
  </si>
  <si>
    <t>Z673A53262</t>
  </si>
  <si>
    <t>RIPARAZIONE BOLLITORI CUCINA DETENUTI</t>
  </si>
  <si>
    <t>FARCO GRANDI IMPIANTI SRL 01038470686</t>
  </si>
  <si>
    <t>Z853A4736F</t>
  </si>
  <si>
    <t xml:space="preserve">ACQUISTO STAMPANTE </t>
  </si>
  <si>
    <t>ZEC3A11102</t>
  </si>
  <si>
    <t>ACQUISTO MATERIALE IGIENICO SANITARIO</t>
  </si>
  <si>
    <t>BIANCHI INGROSSO 05330700286</t>
  </si>
  <si>
    <t>TECNOLINEA SRL 00659730675</t>
  </si>
  <si>
    <t>WICON ITALIA SRL 08155160966</t>
  </si>
  <si>
    <t>ZE23A53233</t>
  </si>
  <si>
    <t>MANUTENZIONE MONTACARICHI APRILE- DICEMBRE 2023</t>
  </si>
  <si>
    <t>MASTER SNC ASCENSORI 01821260682</t>
  </si>
  <si>
    <t>ZFA3AA4CC5</t>
  </si>
  <si>
    <t>ACQUISTO BUONI PASTO</t>
  </si>
  <si>
    <t>ADESIONE CO0NVENZIONE CONSIP</t>
  </si>
  <si>
    <t>EP SPA 05577471005</t>
  </si>
  <si>
    <t>97526361D4</t>
  </si>
  <si>
    <t>A2A ENERGIA SPA 12883420155</t>
  </si>
  <si>
    <t>97627403E9</t>
  </si>
  <si>
    <t>FORNITURA GAS</t>
  </si>
  <si>
    <t>Z833AB4035</t>
  </si>
  <si>
    <t>ACQUISTO CARTA</t>
  </si>
  <si>
    <t>ODA MEPA</t>
  </si>
  <si>
    <t>EXPERT TONER SPA 01776340620</t>
  </si>
  <si>
    <t>ZBC3ACA7B7</t>
  </si>
  <si>
    <t>LAVAGGIO COPERTE DETENUTI</t>
  </si>
  <si>
    <t>LAVANDERIA CENTRO ITALIA SERVICE SRLS 02017600665</t>
  </si>
  <si>
    <t>ZF43ADCD43</t>
  </si>
  <si>
    <t>ACQUISTO ADBLUE PER AUTOMEZZI</t>
  </si>
  <si>
    <t>OBI ITALIA SRL 00508260973</t>
  </si>
  <si>
    <t>ZF03B0D1C6</t>
  </si>
  <si>
    <t>ACQUISTO SALI PER ADDOLCITORE IMPIANTO TERMICO E PPRODOTTO ANTILEGIONELLA</t>
  </si>
  <si>
    <t>EPICA SRL 01637810688</t>
  </si>
  <si>
    <t>Z303B0D1FD</t>
  </si>
  <si>
    <t>CAMBIO PNEUMATICI E ACQUISTO PNEUMATICI FORD TRANSIT 825AH</t>
  </si>
  <si>
    <t>Z023B4FB20</t>
  </si>
  <si>
    <t>ACQUISTO LUCCHETTI PER CASSETTE SEZIONI DETENTIVE</t>
  </si>
  <si>
    <t>F.LLI GENTILE DI SINIBALDO SRL 01271220665</t>
  </si>
  <si>
    <t>Z0A3B58C6E</t>
  </si>
  <si>
    <t>ACQUISTO VENTILATORI PER ARMADI RAK</t>
  </si>
  <si>
    <t>REMATARLAZZI SPA 01634070435</t>
  </si>
  <si>
    <t>ZCE3B59C00</t>
  </si>
  <si>
    <t>MANUTENZIONE ESTINTORI ANNO 2023</t>
  </si>
  <si>
    <t>PREVENZIONE INCENDI SRL 01561160662</t>
  </si>
  <si>
    <t>31/12/203</t>
  </si>
  <si>
    <t>Z793B3C118</t>
  </si>
  <si>
    <t>ACQUISTO MATERIALE DI PULIZIA MAGGIO</t>
  </si>
  <si>
    <t>F.LLI PAVONE 00604930701</t>
  </si>
  <si>
    <t>ICE FOR 01223900034</t>
  </si>
  <si>
    <t>KINDAM SRL 02689450696</t>
  </si>
  <si>
    <t>Z0C3BB451A</t>
  </si>
  <si>
    <t>SISTEMAZIONE FIAT SCUDO 835AF</t>
  </si>
  <si>
    <t>OTM SERVICE SRL 00350620605</t>
  </si>
  <si>
    <t>Z3C3BA2C96</t>
  </si>
  <si>
    <t>SISTEMAZIONE FIAT SCUDO330AF</t>
  </si>
  <si>
    <t>ZA23BD47C9</t>
  </si>
  <si>
    <t>ACQUISTO FOGLI CARTA PER TTIVITA' DETENUTI</t>
  </si>
  <si>
    <t>Z273BE7DCC</t>
  </si>
  <si>
    <t>ACQUISTO TELECAMERE PER SALA COLLOQUI</t>
  </si>
  <si>
    <t>SERAFINI MARIO SAS 00630530665</t>
  </si>
  <si>
    <t>95381423C7</t>
  </si>
  <si>
    <t>AMPLIAMENTO SPAZI TRATTAMENTALI</t>
  </si>
  <si>
    <t>CNF APPALTI SRL 16248941003</t>
  </si>
  <si>
    <t>CARULLI SRL 00973050677</t>
  </si>
  <si>
    <t>DI TEODORO COSTRUZIONI SRL 01609100670</t>
  </si>
  <si>
    <t>LEADER COSTRUZIONI SRL 02312730688</t>
  </si>
  <si>
    <t>ZD03C1C878</t>
  </si>
  <si>
    <t>RICARICA ARIA CONDIZIONATA SCUDO 330AF</t>
  </si>
  <si>
    <t>Z433C21433</t>
  </si>
  <si>
    <t>FORMA UFFICIO DI FRANCHI ALESSANDRO 02715130692</t>
  </si>
  <si>
    <t>Z333C4AA9B</t>
  </si>
  <si>
    <t>Z8B3C2B4CB</t>
  </si>
  <si>
    <t>RIPARAZIONE FOTOCOPIATRICE UFFICIO NTP</t>
  </si>
  <si>
    <t>ZA93C4B2E1</t>
  </si>
  <si>
    <t>ACQUISTO MATERIALE MOF</t>
  </si>
  <si>
    <t>01/09/203</t>
  </si>
  <si>
    <t>ZE93C54F5B</t>
  </si>
  <si>
    <t>VERIFICA IMPIANTO MESSA A TERRA</t>
  </si>
  <si>
    <t>ISPEL SRL 07136081002</t>
  </si>
  <si>
    <t>ZEB3C88D5F</t>
  </si>
  <si>
    <t>SOSTITUZIONE FILTRO ANTIPARTICOLATO FIAT SCUDO 330</t>
  </si>
  <si>
    <t>Z283CADEF1</t>
  </si>
  <si>
    <t>RIPARAZIONE AFFETTATRICE CUCINA DETENUTI</t>
  </si>
  <si>
    <t>BIANUCCI ARREDAMENTI SRL 01038470686</t>
  </si>
  <si>
    <t>ZE83CB9DEB</t>
  </si>
  <si>
    <t>ACQUISTO LIBRI SCOLASTICI PER DETENUTI</t>
  </si>
  <si>
    <t>SI.RO SRL 01988940662</t>
  </si>
  <si>
    <t>ZEC3C8C587</t>
  </si>
  <si>
    <t>CATANESE FORNITURE 03869620827</t>
  </si>
  <si>
    <t>PA.COM SRLS 02630050819</t>
  </si>
  <si>
    <t>Z033CC9410</t>
  </si>
  <si>
    <t>ACQUISTO MATERIALE MOF OTTOBRE</t>
  </si>
  <si>
    <t>ACQUISTO BIGLIETTI AEREI  PER TRASPORTO DETENUTI</t>
  </si>
  <si>
    <t>MERIDIANO VIAGGI E TURISMO SPA 00932741002</t>
  </si>
  <si>
    <t>ZC93D0FB0B</t>
  </si>
  <si>
    <t>ACQUISTO SERRATURE DI SICUREZZA</t>
  </si>
  <si>
    <t>OFFICINE MARSILII SRLS 02252430687</t>
  </si>
  <si>
    <t>Z4D3D13DA1</t>
  </si>
  <si>
    <t>ACQUISTO MATERIALE DIDATTICO PER DETENUTI</t>
  </si>
  <si>
    <t>SISTERS SRL 02316361209</t>
  </si>
  <si>
    <t>Z513D291F3</t>
  </si>
  <si>
    <t>ACQUISTO SALE PER ADDOLCITORE E PRODOTTO ANTILEGIONELLA</t>
  </si>
  <si>
    <t>HIDRO HOUSE SRL 01337600686</t>
  </si>
  <si>
    <t>Z893D30DE0</t>
  </si>
  <si>
    <t>CONTROLLI AFFIDABILITA' AUTOMEZZI</t>
  </si>
  <si>
    <t>SERVIZI GOMME SRL 01861830667</t>
  </si>
  <si>
    <t>Z223D559D9</t>
  </si>
  <si>
    <t>ACQUISTO TELEVISORI</t>
  </si>
  <si>
    <t>CULTRARO VASTA GIUSEPPE CLTGPP73S03C351D</t>
  </si>
  <si>
    <t>Z153DA2D2</t>
  </si>
  <si>
    <t>ACQUISTO MATERASSI PER DETENUTI</t>
  </si>
  <si>
    <t>HARMONY L'IGIENICO SRL 03766450401</t>
  </si>
  <si>
    <t>ZC23D756B2</t>
  </si>
  <si>
    <t>ACQUISTO DISTANZIOMETRO LASER</t>
  </si>
  <si>
    <t>ELETTROSERVIZI SRL 06978581004</t>
  </si>
  <si>
    <t>Z673D9F552</t>
  </si>
  <si>
    <t>ACQUISTO GUARNIZIONI PER FINESTRE CELLE DETENUTI</t>
  </si>
  <si>
    <t>ZA33DA3F57</t>
  </si>
  <si>
    <t>ACQUISTO ASCIUGACAPELLI</t>
  </si>
  <si>
    <t>AGRARIA FERRAMENTA PANTANI SAS 01768880500</t>
  </si>
  <si>
    <t>ZF73DA7074</t>
  </si>
  <si>
    <t>ACQUISTO LAVASTOVIGLIE</t>
  </si>
  <si>
    <t>Z943DBA903</t>
  </si>
  <si>
    <t>ACQUISTO CARTA PER FOTOCOPIATRICE</t>
  </si>
  <si>
    <t>ZE03DBC848</t>
  </si>
  <si>
    <t>ACQUISTO BANDIERE</t>
  </si>
  <si>
    <t>MILITARY SHOP DI BURLA SIMONETTA BRLSNT65S63H501N</t>
  </si>
  <si>
    <t>Z413DD6A3F</t>
  </si>
  <si>
    <t>ACQUISTO PNEUMATICI FORD TRANSIT 171AJ</t>
  </si>
  <si>
    <t>Dipartimento Amministrazione Penitenziaria - ISTITUTO CASA CIRCONDARIALE AVEZZANO - C.F. 81003270667</t>
  </si>
  <si>
    <t>Dipartimento Amministrazione Penitenziaria - ISTITUTO CASA RECLUSIONE DI ROMA REBIBBIA - C.F. 80180990584</t>
  </si>
  <si>
    <r>
      <t xml:space="preserve">Contratti di forniture, beni e servizi
Anno 2023
</t>
    </r>
    <r>
      <rPr>
        <b/>
        <sz val="16"/>
        <color theme="1"/>
        <rFont val="Titillium"/>
      </rPr>
      <t>Dati aggiornati al 31 dicembre 2023</t>
    </r>
  </si>
  <si>
    <t>ZE4396D6F6</t>
  </si>
  <si>
    <t>CASA RECLUSIONE ROMA REBIBBIA</t>
  </si>
  <si>
    <t>accordo individuale per l'espletamento dell'attività di medico competente per il personale e per i detenuti anno 2023</t>
  </si>
  <si>
    <t>TEODORICO CASALE</t>
  </si>
  <si>
    <t>Z9B39C9985</t>
  </si>
  <si>
    <t>fornitura 240 risme carta A4</t>
  </si>
  <si>
    <t>TECNOCOPY SOCIETA' A RESPONSABILITA' LIMITATA E SEMPLIFICATA</t>
  </si>
  <si>
    <t>Z7E39F79E1</t>
  </si>
  <si>
    <t xml:space="preserve">Fornitura prodotti detergenti per lavanderia detenuti </t>
  </si>
  <si>
    <t xml:space="preserve">GIMAR ITALIA SRL </t>
  </si>
  <si>
    <t>ZAC39FB557</t>
  </si>
  <si>
    <t>Acquisto fornitura DPI n. 2500 mascherine FFP2, n.2.000 guanti in nitrile</t>
  </si>
  <si>
    <t>DETERSUNDT ITALIA SRL</t>
  </si>
  <si>
    <t>Z073A09A6B</t>
  </si>
  <si>
    <t xml:space="preserve">Acquisto n. 2 smerigliatrici angolari per officina fabbri  </t>
  </si>
  <si>
    <t xml:space="preserve">EURO MACUT SRL </t>
  </si>
  <si>
    <t>Z0E34A13833</t>
  </si>
  <si>
    <t>Acquisto 17 pacchi reintegro cassette di pronto soccorso e 1 valigia di pronto soccorso</t>
  </si>
  <si>
    <t>SIR SAFETY SYSTEM S.PA.</t>
  </si>
  <si>
    <t>22.02.2023</t>
  </si>
  <si>
    <t>ZEE3A138C4</t>
  </si>
  <si>
    <t>Fornitura toner per stampanti uffici</t>
  </si>
  <si>
    <t>SISTERS S.R.L.</t>
  </si>
  <si>
    <t>ZA63A1ACAA</t>
  </si>
  <si>
    <t xml:space="preserve">Fornitura vaschette biodegradabili per cucina detenuti </t>
  </si>
  <si>
    <t>TUTTOCARTA SRL</t>
  </si>
  <si>
    <t>24.02.2023</t>
  </si>
  <si>
    <t>Z463A220F5</t>
  </si>
  <si>
    <t xml:space="preserve">Fornitura materiale di ferramenta per postazioni video-colloqui  </t>
  </si>
  <si>
    <t xml:space="preserve">D’AMICO SRL Forniture &amp; Servizi </t>
  </si>
  <si>
    <t>27.02.2023</t>
  </si>
  <si>
    <t>ZAE3A240E9</t>
  </si>
  <si>
    <t xml:space="preserve">Fornitura 5 pannelli policarbonato per postazioni video-colloqui  </t>
  </si>
  <si>
    <t xml:space="preserve">TOMEA MATERIE PLASTICHE SRL SOCIO UNICO </t>
  </si>
  <si>
    <t>28.02.2023</t>
  </si>
  <si>
    <t>Z4E3A28333</t>
  </si>
  <si>
    <t xml:space="preserve">Manutenzione autovettura Suzuki Ignis targata PP883AF </t>
  </si>
  <si>
    <t>OCAI Officine Carrozzerie Autoveicoli Industriali s.r.l.</t>
  </si>
  <si>
    <t>Z603A28908</t>
  </si>
  <si>
    <t xml:space="preserve">Acquisto ricambio completo per reagentario drop-test </t>
  </si>
  <si>
    <t>FRANCHINI PRODOTTI CHIMICI SRL</t>
  </si>
  <si>
    <t>ZDC3A33F7C</t>
  </si>
  <si>
    <t xml:space="preserve">Fornitura materiale di igiene – rotoli carta igienica </t>
  </si>
  <si>
    <t xml:space="preserve">STARTEK SRL </t>
  </si>
  <si>
    <t>02.03.2023</t>
  </si>
  <si>
    <t>Z8D3A39415</t>
  </si>
  <si>
    <t xml:space="preserve">Acquisto frullatore professionale 2000W Blender con 2L </t>
  </si>
  <si>
    <t>ELETTROSERVIZI S.R.L.</t>
  </si>
  <si>
    <t>07.03.2023</t>
  </si>
  <si>
    <t>ZE13A4215C</t>
  </si>
  <si>
    <t xml:space="preserve">Progetto Teatrale con l’Associazione Saltimbanco </t>
  </si>
  <si>
    <r>
      <t>ASSOCIAZIONE TEATRALE E CULTURALE SALTIMBANCO</t>
    </r>
    <r>
      <rPr>
        <sz val="12"/>
        <color indexed="8"/>
        <rFont val="Calibri"/>
        <family val="2"/>
        <scheme val="minor"/>
      </rPr>
      <t xml:space="preserve"> </t>
    </r>
  </si>
  <si>
    <t>08.03.2023</t>
  </si>
  <si>
    <t>Z2A3A4A27B</t>
  </si>
  <si>
    <t xml:space="preserve">Acquisto n.2 apparecchi telefonici con lettore scheda per detenuti </t>
  </si>
  <si>
    <t xml:space="preserve">TECHVISION SRL </t>
  </si>
  <si>
    <t xml:space="preserve">Z9E3A50A4D </t>
  </si>
  <si>
    <t xml:space="preserve">Fornitura attrezzature per il corso alberghiero </t>
  </si>
  <si>
    <t xml:space="preserve">A.R.P. SRL </t>
  </si>
  <si>
    <t>10.03.2023</t>
  </si>
  <si>
    <t>Z0334A1D60</t>
  </si>
  <si>
    <t>Manutenzione straordinaria ascensore edificio Direzione</t>
  </si>
  <si>
    <t xml:space="preserve">STIMER srl </t>
  </si>
  <si>
    <t>13.03.2023</t>
  </si>
  <si>
    <t>Z693A561FC</t>
  </si>
  <si>
    <t xml:space="preserve">Acquisto Arredi scolastici universitari I sezione- ordine residuo </t>
  </si>
  <si>
    <t>CORRIDI SRL</t>
  </si>
  <si>
    <t>14.03.2023</t>
  </si>
  <si>
    <t>ZDD3A5BC14</t>
  </si>
  <si>
    <t>Intervento di manutenzione straordinaria cabine elettriche con fornitura e sostituzione materiali</t>
  </si>
  <si>
    <t>TECNOPRASS SRL</t>
  </si>
  <si>
    <t>Z793A5B9A3</t>
  </si>
  <si>
    <t xml:space="preserve">Servizio biennale di manutenzione impianti antincendio </t>
  </si>
  <si>
    <t>FAUL.ANTINFORTUNISTICA SRL</t>
  </si>
  <si>
    <t>ZE23A60FC9</t>
  </si>
  <si>
    <t xml:space="preserve">Acquisto bacheca magnetica e magneti per la Porta Carraia </t>
  </si>
  <si>
    <t xml:space="preserve">STUDIO T SRL </t>
  </si>
  <si>
    <t>15.03.2023</t>
  </si>
  <si>
    <t>Z7F3A65435</t>
  </si>
  <si>
    <t xml:space="preserve">Fornitura n. 2 valvole a globo in sottocentrale detenuti </t>
  </si>
  <si>
    <t xml:space="preserve">GENERALI IMPIANTI SRL </t>
  </si>
  <si>
    <t>16.03.2023</t>
  </si>
  <si>
    <t>Z7D3A66A38</t>
  </si>
  <si>
    <t xml:space="preserve">Manutenzione cucina detenuti centrale </t>
  </si>
  <si>
    <t xml:space="preserve">GROSSIMPIANTI SRL </t>
  </si>
  <si>
    <t>Z9F3A66994</t>
  </si>
  <si>
    <t xml:space="preserve">Fornitura 50 scatole modello DELTA MEC colore grigio per i colloqui </t>
  </si>
  <si>
    <t xml:space="preserve">NUOVA FERUT SOLUZIONI LOGISTICHE SRL </t>
  </si>
  <si>
    <t>Z943A66A89</t>
  </si>
  <si>
    <r>
      <t>Fornitura di toner per stampanti uffici/macchina distruggi documenti</t>
    </r>
    <r>
      <rPr>
        <sz val="12"/>
        <color indexed="8"/>
        <rFont val="Calibri"/>
        <family val="2"/>
        <scheme val="minor"/>
      </rPr>
      <t xml:space="preserve"> </t>
    </r>
  </si>
  <si>
    <t>17.03.2023</t>
  </si>
  <si>
    <t>Z703A66E8F</t>
  </si>
  <si>
    <t>ESPERTO EX ART 80</t>
  </si>
  <si>
    <t>Affidamento diretto in adesione ad accordo quadro/convenzione</t>
  </si>
  <si>
    <t>SARA PELLI</t>
  </si>
  <si>
    <t>ZCD3A780AA</t>
  </si>
  <si>
    <t>Intervento di manutenzione all’impianto elettrico cucina detenuti per alimentazione trifase con neutro</t>
  </si>
  <si>
    <t>21.03.2023</t>
  </si>
  <si>
    <t>Z153A7E610</t>
  </si>
  <si>
    <t>IRENE CANTARELLA</t>
  </si>
  <si>
    <t>22.03.2023</t>
  </si>
  <si>
    <t>ZCA3A7EABA</t>
  </si>
  <si>
    <t>FRANCESCA CORALLO</t>
  </si>
  <si>
    <t>Z803A7F141</t>
  </si>
  <si>
    <t>GIULIANO BERNARDINI</t>
  </si>
  <si>
    <t>23.03.2023</t>
  </si>
  <si>
    <t>Z703A826CA</t>
  </si>
  <si>
    <t>AGATA ISABELLA</t>
  </si>
  <si>
    <t>ZF43A85818</t>
  </si>
  <si>
    <t>Ratifica intervento manutenzione lavatrici lavanderia detenuti</t>
  </si>
  <si>
    <t xml:space="preserve">FIALCO SRL </t>
  </si>
  <si>
    <t>24.03.2023</t>
  </si>
  <si>
    <t>ZB33A87894</t>
  </si>
  <si>
    <t xml:space="preserve">Acquisto n.293 buoni pasto cartacei </t>
  </si>
  <si>
    <t>ZDC3A87BC9</t>
  </si>
  <si>
    <t xml:space="preserve">Manutenzione cucina detenuti sez.4 “Collaboratori di Giustizia” </t>
  </si>
  <si>
    <t>SIVER SRL</t>
  </si>
  <si>
    <t>Z043A8BF11</t>
  </si>
  <si>
    <t>nessuna determina perché convenzione MDM con Panta Coop</t>
  </si>
  <si>
    <t xml:space="preserve">PANTA COOP ARL </t>
  </si>
  <si>
    <t>28.03.2023</t>
  </si>
  <si>
    <t>Z833AA0093</t>
  </si>
  <si>
    <t xml:space="preserve">Servizio annuale di disinfestazione </t>
  </si>
  <si>
    <t>SOGEA SRL</t>
  </si>
  <si>
    <t>31.03.2023</t>
  </si>
  <si>
    <t>ZDA3AA50E4</t>
  </si>
  <si>
    <t xml:space="preserve">Fornitura materiale sanitario di igiene – guanti in lattice e in nitrile </t>
  </si>
  <si>
    <t>TOP STORE DISTRIBUZIONI S.R.L</t>
  </si>
  <si>
    <t>03.04.2023</t>
  </si>
  <si>
    <t>ZA73AA996D</t>
  </si>
  <si>
    <t>Fornitura e installazione di telecamere T02</t>
  </si>
  <si>
    <t xml:space="preserve">GRUPPOCTY SRL </t>
  </si>
  <si>
    <t>04.04.2023</t>
  </si>
  <si>
    <t>Z503AAFE7F</t>
  </si>
  <si>
    <t xml:space="preserve">Ratifica spesa effettuazione fototessere al personale di polizia penitenziaria </t>
  </si>
  <si>
    <t xml:space="preserve">SCUDIERI AGOSTINO </t>
  </si>
  <si>
    <t>05.04.2023</t>
  </si>
  <si>
    <t>ZE63AB00B0</t>
  </si>
  <si>
    <t xml:space="preserve">Fornitura 50 coperchi per le scatole modello DELTA MEC colore grigio per i colloqui </t>
  </si>
  <si>
    <t>ZB83AF4642</t>
  </si>
  <si>
    <t xml:space="preserve">Fornitura prodotti agricoli (piantine, sementi, concimi e terriccio) per Azienda Agricola </t>
  </si>
  <si>
    <t xml:space="preserve">AGRIGEST SRL </t>
  </si>
  <si>
    <t>28.04.2023</t>
  </si>
  <si>
    <t>Z683AFE033</t>
  </si>
  <si>
    <t xml:space="preserve">Fornitura materiale di ferramenta per officina fabbri </t>
  </si>
  <si>
    <t xml:space="preserve">FERRAMENTA FACI DI CACACE e C. SNC </t>
  </si>
  <si>
    <t>03.05.2023</t>
  </si>
  <si>
    <t>Z4A3B04DC5</t>
  </si>
  <si>
    <t>Fornitura attrezzatura e accessori per il giardinaggio per la MOF</t>
  </si>
  <si>
    <t xml:space="preserve">MECCANO GARDEN SRL </t>
  </si>
  <si>
    <t>04.05.2023</t>
  </si>
  <si>
    <t>Z3F3B09F20</t>
  </si>
  <si>
    <t>EKOE SOCIETA’ BENEFIT COOPERATIVA</t>
  </si>
  <si>
    <t>Z9E3B11EB3</t>
  </si>
  <si>
    <t xml:space="preserve">Acquisto scheda telefonica Alcatel rigenerata per centralino </t>
  </si>
  <si>
    <t>PSC Elettronica Srl</t>
  </si>
  <si>
    <t>09.05.2023</t>
  </si>
  <si>
    <r>
      <t>ANNULLAMENTO</t>
    </r>
    <r>
      <rPr>
        <b/>
        <sz val="12"/>
        <color indexed="8"/>
        <rFont val="Calibri"/>
        <family val="2"/>
        <scheme val="minor"/>
      </rPr>
      <t xml:space="preserve"> acquisto scheda telefonica Alcatel rigenerata per centralino </t>
    </r>
  </si>
  <si>
    <t>30.05.2023</t>
  </si>
  <si>
    <t>Z633B11F77</t>
  </si>
  <si>
    <t xml:space="preserve">Ratifica manutenzione cucina detenuti centrale </t>
  </si>
  <si>
    <t>Z243B1ED0D</t>
  </si>
  <si>
    <t xml:space="preserve">Fornitura materiale per le zanzariere per alloggi demaniali </t>
  </si>
  <si>
    <t>FERRAMENTA EDILPIEMME SRL</t>
  </si>
  <si>
    <t>11.05.2023</t>
  </si>
  <si>
    <t>8B3B1ED5C</t>
  </si>
  <si>
    <t xml:space="preserve">Fornitura materiale di ferramenta per serrature e serrande alloggi demaniali </t>
  </si>
  <si>
    <t xml:space="preserve">FERRAMENTA PIACENTI SRL </t>
  </si>
  <si>
    <t>9820082C04</t>
  </si>
  <si>
    <t xml:space="preserve">Servizio annuale di somministrazione di snack e bevande calde/fredde mediante distributori automatici per il personale dell’Amministrazione e la popolazione detenuta </t>
  </si>
  <si>
    <t>CONFRONTO TRA PREVENTIVI</t>
  </si>
  <si>
    <t>S.D.A. SRL, IVS ITALIA SPA e VENDING 2000 GROUP SRL</t>
  </si>
  <si>
    <t>S.D.A. SRL</t>
  </si>
  <si>
    <t>Z823B56B15</t>
  </si>
  <si>
    <t xml:space="preserve">Fornitura e messa in opera di avvolgibili in pvc e armadio in alluminio per alloggio demaniale via Majetti </t>
  </si>
  <si>
    <t>26.05.2023</t>
  </si>
  <si>
    <t>Z273B56C0C</t>
  </si>
  <si>
    <t>Intervento di manutenzione straordinaria della centrale termica e sostituzione di componenti impiantistiche</t>
  </si>
  <si>
    <t>Z503B588BF</t>
  </si>
  <si>
    <t xml:space="preserve">Estrazione elettropompa, misurazione del pozzo e reintroduzione dell’elettropompa per Azienda Agricola </t>
  </si>
  <si>
    <t xml:space="preserve">FRATICELLI IDROELETTRICA SAS </t>
  </si>
  <si>
    <t>29.05.2023</t>
  </si>
  <si>
    <t>Z2F3B59F3A</t>
  </si>
  <si>
    <t xml:space="preserve">Fornitura carta A4 e cancelleria/attrezzature per gli uffici della Direzione </t>
  </si>
  <si>
    <t xml:space="preserve">TECNO OFFICE GLOBAL SRL </t>
  </si>
  <si>
    <t>ZE03B5B37B</t>
  </si>
  <si>
    <t xml:space="preserve">Servizio smaltimento macchina raggi X </t>
  </si>
  <si>
    <t xml:space="preserve">MICROCONTROL ELECTRONIC SRL </t>
  </si>
  <si>
    <t>ZCC3B5FF78</t>
  </si>
  <si>
    <t xml:space="preserve">Servizio annuale di consulenza per la sorveglianza fisica della radioprotezione </t>
  </si>
  <si>
    <t xml:space="preserve">STUDIO E ROMA SRL </t>
  </si>
  <si>
    <t>ZE13B62772</t>
  </si>
  <si>
    <t>Acquisto e sostituzione di num. 1 scambiatore a piastre per la sottocentrale termica detenuti</t>
  </si>
  <si>
    <t>31.05.2023</t>
  </si>
  <si>
    <t>Z703B72262</t>
  </si>
  <si>
    <t>Acquisto pneumatici e inversione per autovetture  PP006AG-PP126AG</t>
  </si>
  <si>
    <t xml:space="preserve">FERRETTI GOMME s.r.l. </t>
  </si>
  <si>
    <t>06.06.2023</t>
  </si>
  <si>
    <t>Z183B8DA6D</t>
  </si>
  <si>
    <t>Servizio smaltimento rifiuti speciali pericolosi e non pericolosi</t>
  </si>
  <si>
    <t>SEURO SOCIETA’ COOPERATIVA</t>
  </si>
  <si>
    <t>14.06.2023</t>
  </si>
  <si>
    <t>98841545E9</t>
  </si>
  <si>
    <t>Acquisto di n.1 generatore di acqua calda surriscaldata completo di bruciatore</t>
  </si>
  <si>
    <t>GENERALI IMPIANTI SRL</t>
  </si>
  <si>
    <t>ZF23B921EE</t>
  </si>
  <si>
    <t xml:space="preserve">Acquisto cutter, frigorifero, pozzetto e attrezzatura varie per la cucina della 4°sez </t>
  </si>
  <si>
    <t>TOOLBOX srl</t>
  </si>
  <si>
    <t>15.06.2023</t>
  </si>
  <si>
    <t>Z573B91A78</t>
  </si>
  <si>
    <t>Fornitura vaschette biodegradabili per cucina detenuti</t>
  </si>
  <si>
    <t>Z763B9FE73</t>
  </si>
  <si>
    <t>Fornitura materiale edile – idraulico e rivestimenti per ristrutturazione alloggio demaniale</t>
  </si>
  <si>
    <t xml:space="preserve">BRICOMAN ITALIA SRL </t>
  </si>
  <si>
    <t>20.06.2023</t>
  </si>
  <si>
    <t>Z363BADA79</t>
  </si>
  <si>
    <t xml:space="preserve">Intervento sistemazione – aggiornamento - formazione software presenze </t>
  </si>
  <si>
    <t>X-TIME SERVICE sas di Cristian Maccioni</t>
  </si>
  <si>
    <t>27.06.2023</t>
  </si>
  <si>
    <t>Z0D3BB6860</t>
  </si>
  <si>
    <t>Fornitura materiale elettrico per il tecnico elettricista</t>
  </si>
  <si>
    <t>ELETTROFORNITURE BORGHINI</t>
  </si>
  <si>
    <t>ANNULLATO Fornitura materiale elettrico per il tecnico elettricista</t>
  </si>
  <si>
    <t>ZAF3BB6DCD</t>
  </si>
  <si>
    <t xml:space="preserve">Fornitura buste di carta e shoppers biodegradabili per Azienda Agricola </t>
  </si>
  <si>
    <t>SIA SRL</t>
  </si>
  <si>
    <t>Z423BB826D</t>
  </si>
  <si>
    <t xml:space="preserve">Servizio annuale di manutenzione ordinaria e pronto intervento sistema di videosorveglianza </t>
  </si>
  <si>
    <t>28.06.2023</t>
  </si>
  <si>
    <t xml:space="preserve">ANNULLATOServizio annuale di manutenzione ordinaria e pronto intervento sistema di videosorveglianza </t>
  </si>
  <si>
    <t>Z2D3BBA10B</t>
  </si>
  <si>
    <t>Riparazione forno cucina centrale detenuti</t>
  </si>
  <si>
    <t>ZAB3BCD77F</t>
  </si>
  <si>
    <t xml:space="preserve">Intervento per la pulizia del disco pieno del centralino detenuti </t>
  </si>
  <si>
    <t>05.07.2023</t>
  </si>
  <si>
    <t>Z793BCE18D</t>
  </si>
  <si>
    <t xml:space="preserve">Fornitura prodotti agricoli per Azienda Agricola. </t>
  </si>
  <si>
    <t>Z293BCE28A</t>
  </si>
  <si>
    <t>Servizio annuale di manutenzione ordinaria cabine elettriche MT/BT, gruppi elettrogeni Caserma agenti e Istituto e cabina di ammarro esterna per fornitura Acea.</t>
  </si>
  <si>
    <t>Z603BE9CD9</t>
  </si>
  <si>
    <t>Acquisto e installazione di n. 5 climatizzatori per locale centralino, centralino detenuti - locale sopravvitto e mensa agenti.</t>
  </si>
  <si>
    <t xml:space="preserve">CLIMA HOUSE S.R.L.S. </t>
  </si>
  <si>
    <t>17.07.2023</t>
  </si>
  <si>
    <t>ZBF3BF06DA</t>
  </si>
  <si>
    <t>Intervento per la manutenzione della macchina raggi x locale Colloqui.</t>
  </si>
  <si>
    <t>18.07.2023</t>
  </si>
  <si>
    <t>ZC03BF10ED</t>
  </si>
  <si>
    <t>Fornitura materiale di igiene/pulizia – rotoli carta igienica.</t>
  </si>
  <si>
    <t xml:space="preserve">VI.PAC SRL </t>
  </si>
  <si>
    <t>Z283BF1DE2</t>
  </si>
  <si>
    <t>RATIFICA intervento rimozione sciame api presso Casa di Reclusione Rebibbia.</t>
  </si>
  <si>
    <t>ZC33BF6127</t>
  </si>
  <si>
    <t>Interventi disostruzione fogne cucina detenuti e 2^ Sezione Casa di Reclusione Rebibbia.</t>
  </si>
  <si>
    <t>ITALSPURGO SERVICE</t>
  </si>
  <si>
    <t>19.07.2023</t>
  </si>
  <si>
    <t>ZBE3BF9C98</t>
  </si>
  <si>
    <t>Acquisto n.643 buoni pasto cartacei.</t>
  </si>
  <si>
    <t>E.P. S.P.A</t>
  </si>
  <si>
    <t>20.07.2023</t>
  </si>
  <si>
    <t>9986476CB0</t>
  </si>
  <si>
    <t>Servizio annuale di manutenzione ordinaria e pronto intervento sistema di videosorveglianza.</t>
  </si>
  <si>
    <t>21.07.2023</t>
  </si>
  <si>
    <t>PRAP LAZIO ABRUZZO MOLISE</t>
  </si>
  <si>
    <t>Risanamento locale infermeria presso la Casa Reclusione di Roma Rebibbia.</t>
  </si>
  <si>
    <t>RENOVA RESTAURI</t>
  </si>
  <si>
    <t>27.07.2023</t>
  </si>
  <si>
    <t>ZE73C0F8ED</t>
  </si>
  <si>
    <t>Fornitura tubo pluvio per Azienda Agricola.</t>
  </si>
  <si>
    <t>28.07.2023</t>
  </si>
  <si>
    <t>Z343C0FAAF</t>
  </si>
  <si>
    <t>Fornitura materiale idraulico per la mof.</t>
  </si>
  <si>
    <t xml:space="preserve">FACI DI CACACE E C. SNC </t>
  </si>
  <si>
    <t>Z453C4DF80</t>
  </si>
  <si>
    <t>Intervento per la pulizia dell’impianto di estrazione meccanica. Transito Porta Carraia presso la Casa Reclusione di Roma Rebibbia</t>
  </si>
  <si>
    <t xml:space="preserve">SANARAPIDA SRL </t>
  </si>
  <si>
    <t>31.08.2023</t>
  </si>
  <si>
    <t>Z4C3C57C4D</t>
  </si>
  <si>
    <t>ratifica materiale edile-idraulico per alloggio demaniale</t>
  </si>
  <si>
    <t>05.09.2023</t>
  </si>
  <si>
    <t>Z9A3C5EC82</t>
  </si>
  <si>
    <t>Aggiornamento e redazione manuale HACCP, registro di autocontrollo e verifiche microbiologiche.</t>
  </si>
  <si>
    <t xml:space="preserve">CEDEA SRL </t>
  </si>
  <si>
    <t>06.09.2023</t>
  </si>
  <si>
    <t>A00C373B00</t>
  </si>
  <si>
    <t>Servizio smaltimento rifiuti speciali pericolosi e non pericolosi- II parte.</t>
  </si>
  <si>
    <t>NOVAECOLOGICA SRL</t>
  </si>
  <si>
    <t>07.09.2023</t>
  </si>
  <si>
    <t>Z9B3C6B3D0</t>
  </si>
  <si>
    <t>Fornitura tubo pluvio per Azienda Agricola 4 bobine da 250 mt.</t>
  </si>
  <si>
    <t>12.09.2023</t>
  </si>
  <si>
    <t>Z403C6C95E</t>
  </si>
  <si>
    <t>Fornitura materiale elettrico per assistente tecnico dell’Istituto.</t>
  </si>
  <si>
    <t xml:space="preserve">CET SPA </t>
  </si>
  <si>
    <t xml:space="preserve">Z583C74097 </t>
  </si>
  <si>
    <r>
      <t>Manutenzione straordinaria alloggio demaniale assegnato al Direttore della CCF di Rebibbia.</t>
    </r>
    <r>
      <rPr>
        <b/>
        <u/>
        <sz val="12"/>
        <color indexed="8"/>
        <rFont val="Calibri"/>
        <family val="2"/>
        <scheme val="minor"/>
      </rPr>
      <t xml:space="preserve"> </t>
    </r>
  </si>
  <si>
    <t xml:space="preserve">MELOTECH SRL </t>
  </si>
  <si>
    <t>14.09.2023</t>
  </si>
  <si>
    <t>Z0C3C7769F</t>
  </si>
  <si>
    <t>Fornitura prodotti agricoli per Azienda Agricola.</t>
  </si>
  <si>
    <t>15.09.2023</t>
  </si>
  <si>
    <t>Z873C78B07</t>
  </si>
  <si>
    <t xml:space="preserve">Servizio annuale di assistenza tecnica delle apparecchiature del sistema di ispezione e dei metal detector. </t>
  </si>
  <si>
    <t>ZB03C8A3B5</t>
  </si>
  <si>
    <t>Fornitura n.100 materassi e n.100 guanciali per i detenuti.</t>
  </si>
  <si>
    <t>FLEXPIAVE 2.0 SRLS, DEALTEK SNC, MARFLEX 2018 SRLS, LORDFLEX’S SRL, REGARFLEX SRL, REGGINFLEX, JOLLYFLEX SRL e DISOFLEX</t>
  </si>
  <si>
    <t>REGGINFLEX SRL</t>
  </si>
  <si>
    <t>21.09.2023</t>
  </si>
  <si>
    <t>ZBC3CA14A8</t>
  </si>
  <si>
    <r>
      <t>Fornitura di attrezzature informatiche per il reparto matricola e colloqui</t>
    </r>
    <r>
      <rPr>
        <sz val="12"/>
        <color indexed="8"/>
        <rFont val="Calibri"/>
        <family val="2"/>
        <scheme val="minor"/>
      </rPr>
      <t>.</t>
    </r>
  </si>
  <si>
    <t xml:space="preserve">ELETTROSERVIZI S.R.L. </t>
  </si>
  <si>
    <t>28.09.2023</t>
  </si>
  <si>
    <t>ZZ093CB7471</t>
  </si>
  <si>
    <t xml:space="preserve">Fornitura materiale elettrico e serratura per ristrutturazione alloggio demaniale. </t>
  </si>
  <si>
    <t>04.10.2023</t>
  </si>
  <si>
    <t>A01C19C857</t>
  </si>
  <si>
    <t>Adesione Convenzione Consip per fornitura Gas 15 bis – lotto 6.</t>
  </si>
  <si>
    <t>ESTRA ENERGIA</t>
  </si>
  <si>
    <t>11.10.2023</t>
  </si>
  <si>
    <t>ZC83CD2458</t>
  </si>
  <si>
    <t xml:space="preserve">Fornitura materiale di igiene/pulizia – rotoli carta igienica. </t>
  </si>
  <si>
    <t xml:space="preserve">LA CASALINDA SRL </t>
  </si>
  <si>
    <t>12.10.2023</t>
  </si>
  <si>
    <t>Fornitura carta A4 per gli uffici della Direzione.</t>
  </si>
  <si>
    <t xml:space="preserve">FEDEL di SCORRANO DR. LEONARDO&amp;CO. SAS </t>
  </si>
  <si>
    <t>Z4A3CF76DD</t>
  </si>
  <si>
    <t xml:space="preserve">Fornitura materiale elettrico per assistente tecnico dell’Istituto – II parte. </t>
  </si>
  <si>
    <r>
      <t>FERRAMENTA EDILPIEMME SRL</t>
    </r>
    <r>
      <rPr>
        <sz val="12"/>
        <rFont val="Calibri"/>
        <family val="2"/>
        <scheme val="minor"/>
      </rPr>
      <t xml:space="preserve"> </t>
    </r>
  </si>
  <si>
    <t>23.10.2023</t>
  </si>
  <si>
    <t>Z393CFB9DB</t>
  </si>
  <si>
    <t>Fornitura di n. 4.000 vaschette biodegradabili 2-3 pz per la cucina detenuti.</t>
  </si>
  <si>
    <t>24.10.2023</t>
  </si>
  <si>
    <t>Z9D3CFD3D4</t>
  </si>
  <si>
    <t>Manutenzione mezzi agricoli e acquisto decespugliatori per Azienda Agricola e altro materiale.</t>
  </si>
  <si>
    <t xml:space="preserve">AGRICOLA SORDI SAS </t>
  </si>
  <si>
    <t>Z5D3CFDF03</t>
  </si>
  <si>
    <t>Fornitura fascette per reparto colloqui.</t>
  </si>
  <si>
    <t xml:space="preserve">PAPER-INGROS </t>
  </si>
  <si>
    <t>ZAC3D01C81</t>
  </si>
  <si>
    <t>Noleggio n.1 GRU SU AUTOCARRO PER TIRO IN ALTO E CALO IN BASSO DI GRATE E POZZETTI presso la Casa Reclusione di Roma Rebibbia.</t>
  </si>
  <si>
    <t xml:space="preserve">EVA NOLO SRL </t>
  </si>
  <si>
    <t>25.10.2023</t>
  </si>
  <si>
    <t>Z663D0A879</t>
  </si>
  <si>
    <t>Acquisto fornitura mezzi antincendio e manutenzione ordinaria delle porte/uscite di sicurezza presso la Casa Reclusione di Roma Rebibbia.</t>
  </si>
  <si>
    <t xml:space="preserve">FAUL.ANTINFORTUNISTICA SRL </t>
  </si>
  <si>
    <t>27.10.2023</t>
  </si>
  <si>
    <t>Z703D0A83A</t>
  </si>
  <si>
    <t xml:space="preserve">Fornitura in opera di un Gruppo di continuità online a doppia conversione da installare in sala regia/circuito telecamere sopra il muro di conta e modifica dei circuiti di alimentazione esistenti per allaccio UPS per la sezione I°/Sezione II°/palazzina Uffici. </t>
  </si>
  <si>
    <t>C.A. Impianti di Caluppi Alessandro</t>
  </si>
  <si>
    <t>Z873D18A0D</t>
  </si>
  <si>
    <t xml:space="preserve">Servizio di affidabilità e collaudo dei mezzi di servizi per la Casa di Reclusione di Roma Rebibbia. </t>
  </si>
  <si>
    <t>CASATI AUTO s.r.l.-</t>
  </si>
  <si>
    <t>02.11.2023</t>
  </si>
  <si>
    <t>Z8F3D1F714</t>
  </si>
  <si>
    <t>Fornitura materiale pannelli fonoassorbenti, pellicola e chiudi porta per la 4° sezione e l’area colloqui dell’Istituto.</t>
  </si>
  <si>
    <t>03.11.2023</t>
  </si>
  <si>
    <t>Z653D23A32</t>
  </si>
  <si>
    <t>Progetto Teatrale con l’Associazione Saltimbanco.</t>
  </si>
  <si>
    <r>
      <t>ASSOCIAZIONE DIRE FARE CAMBIARE</t>
    </r>
    <r>
      <rPr>
        <sz val="12"/>
        <rFont val="Calibri"/>
        <family val="2"/>
        <scheme val="minor"/>
      </rPr>
      <t xml:space="preserve"> </t>
    </r>
  </si>
  <si>
    <t>06.11.2023</t>
  </si>
  <si>
    <t>Z673D3C3E7</t>
  </si>
  <si>
    <t>Acquisto n.295 buoni pasto cartacei.</t>
  </si>
  <si>
    <t>13.11.2023</t>
  </si>
  <si>
    <t>ZA93D3C506</t>
  </si>
  <si>
    <t xml:space="preserve">Fornitura bulbi per l’Azienda Agricola dell’Istituto. </t>
  </si>
  <si>
    <r>
      <t>Ratifica interventi disostruzione fogne cucina detenuti e 2^ Sezione Casa di Reclusione Rebibbia</t>
    </r>
    <r>
      <rPr>
        <b/>
        <sz val="12"/>
        <color indexed="8"/>
        <rFont val="Calibri"/>
        <family val="2"/>
        <scheme val="minor"/>
      </rPr>
      <t>.</t>
    </r>
  </si>
  <si>
    <t xml:space="preserve">ITALSPURGO MULTI-SERVICES SRL </t>
  </si>
  <si>
    <t>Z433D4BE06</t>
  </si>
  <si>
    <r>
      <t>Fornitura di toner per stampanti uffici e lavagna per il reparto colloqui.</t>
    </r>
    <r>
      <rPr>
        <sz val="12"/>
        <color indexed="8"/>
        <rFont val="Calibri"/>
        <family val="2"/>
        <scheme val="minor"/>
      </rPr>
      <t xml:space="preserve"> </t>
    </r>
  </si>
  <si>
    <t xml:space="preserve">SISTERS S.R.L. </t>
  </si>
  <si>
    <t>15.11.2023</t>
  </si>
  <si>
    <t>ZD73D4EBCC</t>
  </si>
  <si>
    <t>Acquisto server centralino detenuti e aggiornamento on site della macchina.</t>
  </si>
  <si>
    <t>16.11.2023</t>
  </si>
  <si>
    <t>Z273D4FA21</t>
  </si>
  <si>
    <t>Fornitura materiale per officina fabbri.</t>
  </si>
  <si>
    <t>Z663D548E1</t>
  </si>
  <si>
    <t xml:space="preserve">Acquisto di n. 1 termoregolatore PLC a servizio della caldaia ICI CALDAIE mod.ASX800. </t>
  </si>
  <si>
    <t>17.11.2023</t>
  </si>
  <si>
    <t>ZE23D59185</t>
  </si>
  <si>
    <t>Acquisto di n. 1 lavatrice e n.1 essiccatoio e n.2 gettoniere per la caserma agenti.</t>
  </si>
  <si>
    <t>20.11.2023</t>
  </si>
  <si>
    <t>ZD43D74FC8</t>
  </si>
  <si>
    <t>Acquisto armadio frigorifero 2 porte per la mensa agenti.</t>
  </si>
  <si>
    <t>27.11.2023</t>
  </si>
  <si>
    <t>Z0C3D758A0</t>
  </si>
  <si>
    <t>Acquisto attrezzature varie per cucina e lavorazioni.</t>
  </si>
  <si>
    <t>OGGETTO DEL BANDO 
(oggetto del lotto identificato del CIG)</t>
  </si>
  <si>
    <t xml:space="preserve">SCELTA DEL CONTRAENTE (MODALITA' SELEZIONE PRESCELTA) </t>
  </si>
  <si>
    <t>AGGIUDICATARIO
 (Ragione sociale)</t>
  </si>
  <si>
    <t>IMPORTO DI AGGIUDICAZIONE
al lordo degli oneri di sicurezza e al netto dell'lVA</t>
  </si>
  <si>
    <t>Data comunicazione</t>
  </si>
  <si>
    <t>Z8C3971F54</t>
  </si>
  <si>
    <t>Smaltimento carcasse galline</t>
  </si>
  <si>
    <t>New Ecology di Tucillo Pietro</t>
  </si>
  <si>
    <t>ZDF3981735</t>
  </si>
  <si>
    <t>Materiale serra piccola e due paia di scarpe MOF</t>
  </si>
  <si>
    <t>MINORI SRL</t>
  </si>
  <si>
    <t>Z503980D19</t>
  </si>
  <si>
    <t>Acquisto carriiola a motore cingolata</t>
  </si>
  <si>
    <t>Linea Verde di Tozzi Mario</t>
  </si>
  <si>
    <t>Z3B3987445</t>
  </si>
  <si>
    <t>Foraggio animali</t>
  </si>
  <si>
    <t>Z0E39A40BA</t>
  </si>
  <si>
    <t>Servizio mascalcia piedi equidi</t>
  </si>
  <si>
    <t>Corsi Daniele</t>
  </si>
  <si>
    <t>Z2639A7642</t>
  </si>
  <si>
    <t>Fornitura materiale edile bar</t>
  </si>
  <si>
    <t>Z4539C41A1</t>
  </si>
  <si>
    <t>Corso estetista</t>
  </si>
  <si>
    <t>MAZZENGA SANDRA</t>
  </si>
  <si>
    <t>ZC239CD7FF</t>
  </si>
  <si>
    <t>Fornitura 10 calcolatrici da tavolo CASIO DX 12B display</t>
  </si>
  <si>
    <t>MORGANTI SERVICE SRL</t>
  </si>
  <si>
    <t>Z1B39CB5C5</t>
  </si>
  <si>
    <t>Noleggio e manutenzione estintori anno 2023</t>
  </si>
  <si>
    <t>RDO. 3420352 AFFIDAMENTO DIRETTO</t>
  </si>
  <si>
    <t>AIR FIAMMA SRL</t>
  </si>
  <si>
    <t>Z6939CD885</t>
  </si>
  <si>
    <t>Servizio abbattimento alberi di alto fusto ubicati in area verde</t>
  </si>
  <si>
    <t xml:space="preserve">S.C.A.E. di Campoli </t>
  </si>
  <si>
    <t>Z6939E3591</t>
  </si>
  <si>
    <t>Fornitura ed installazione di un bancone bar, multiuso</t>
  </si>
  <si>
    <t>Z4639E789C</t>
  </si>
  <si>
    <t>Fornitura di materiale per tavoli e serre</t>
  </si>
  <si>
    <t>Z5539EAABC</t>
  </si>
  <si>
    <t>Fornitura e posa in opera impianto reti LAN Biblioteca</t>
  </si>
  <si>
    <t>FARELUCE SRL</t>
  </si>
  <si>
    <t>ZC939E8C3B</t>
  </si>
  <si>
    <t xml:space="preserve">servizio di attività di consulenza, e sorveglianza sanitaria al per i dipendenti di Polizia Penitenziaria e Comparto Funzioni Centrali e per gli  ospiti detenuti lavoranti della Casa di Reclusione </t>
  </si>
  <si>
    <t>Coppeta Luca</t>
  </si>
  <si>
    <t>Z7539EDB8F</t>
  </si>
  <si>
    <t>Materiale per manutenzione ordinaria</t>
  </si>
  <si>
    <t>Orecchini Edilizia S.r.l.</t>
  </si>
  <si>
    <t>ZDD39FB5CD</t>
  </si>
  <si>
    <t>Fornitura ed installazione di videosorveglianza</t>
  </si>
  <si>
    <t>S.B. Elettrica S.R.L.</t>
  </si>
  <si>
    <t>ZD53A038FD</t>
  </si>
  <si>
    <t>prestazioni di medicina del lavoro effettuate per i dipendenti</t>
  </si>
  <si>
    <t>Analisi Cliniche Leonardo SRL</t>
  </si>
  <si>
    <t>Z403A0B87D</t>
  </si>
  <si>
    <t>Sostituzione sostituzione del monitor al terminale unico in stallato al Sanatorio</t>
  </si>
  <si>
    <t>Z783A1307E</t>
  </si>
  <si>
    <t>Fornitura di materiale per la gestione dell'orto</t>
  </si>
  <si>
    <t>RDO SEMPLICE N. 3449914</t>
  </si>
  <si>
    <t>AGRARIA DONATI S.A.S. DI DAVI NICOLETTA E C.
AGRI ABBRUZZO SRL
AGRI GREEN CICCONE SRL
AGRI FACCHINI SNC
AGRICOLA VERDE DI GIANNI ROBERTO
AGRIFER 2 SRL
AGRILINEA SRL
CEREAGRICOLA ROMANA 80 SRL</t>
  </si>
  <si>
    <t>ZCB3A112E6</t>
  </si>
  <si>
    <t>Fornitura di materiale igienico e sanitario</t>
  </si>
  <si>
    <t>F.LLI PAVONE S.R.L</t>
  </si>
  <si>
    <t>Z3C3A1B16E</t>
  </si>
  <si>
    <t>Servizio di disinfestazione e di derattizzazione biennale</t>
  </si>
  <si>
    <t>L'IGIENE BONIFICHE AMBIENTALI S.R.L.</t>
  </si>
  <si>
    <t>ZB83A335C8</t>
  </si>
  <si>
    <t>Fornitura di materiali per ceramisti</t>
  </si>
  <si>
    <t>CERAMICA FORNITURE SRL</t>
  </si>
  <si>
    <t>Z6E3A3D05C</t>
  </si>
  <si>
    <t>Lavori di preparazione per montaggio cancello</t>
  </si>
  <si>
    <t>Z493A3D12C</t>
  </si>
  <si>
    <t>Lavori di scavo e raccordo manto stradale per cancello</t>
  </si>
  <si>
    <t>ZB93A3D1F2</t>
  </si>
  <si>
    <t>Fornitura e montaggio cancello adiacente ex carcere mandamentale</t>
  </si>
  <si>
    <t>ZA03A40BEB</t>
  </si>
  <si>
    <t>Fornitura e sostituzione switch 24 porte nel rack sala regia</t>
  </si>
  <si>
    <t>Z723A421D6</t>
  </si>
  <si>
    <t>Incarico di collaborazione occasionale nell'ambito del Progetto di Sostegno Psicologico personale Polizia Penitenziaria</t>
  </si>
  <si>
    <t>Rubino Francesco</t>
  </si>
  <si>
    <t>ZB53A49CCE</t>
  </si>
  <si>
    <t xml:space="preserve">	Smaltimento carcasse galline</t>
  </si>
  <si>
    <t>ZB83A48906</t>
  </si>
  <si>
    <t>Progetto ballo caraibico totale 30 incontri</t>
  </si>
  <si>
    <t>Coletta Emiliano</t>
  </si>
  <si>
    <t>Z3C3A50A5C</t>
  </si>
  <si>
    <t>Incarico di corso sulla comunicazione con metodo teatrico</t>
  </si>
  <si>
    <t>EMANUELE FAINA</t>
  </si>
  <si>
    <t>Z513A50F0A</t>
  </si>
  <si>
    <t>Corso di musicoterapia</t>
  </si>
  <si>
    <t>Musicamente</t>
  </si>
  <si>
    <t>ZE53A50FB6</t>
  </si>
  <si>
    <t>Corso TAI CHI</t>
  </si>
  <si>
    <t>ASD MALUMA</t>
  </si>
  <si>
    <t>30/09ù/2023</t>
  </si>
  <si>
    <t>Z003A55369</t>
  </si>
  <si>
    <t>Smaltimento carcassa agnellino</t>
  </si>
  <si>
    <t>Z843A5ADE5</t>
  </si>
  <si>
    <t>Fornitura DPI (mascherine FFP2)</t>
  </si>
  <si>
    <t>ALL IN 1</t>
  </si>
  <si>
    <t>Z113A6820E</t>
  </si>
  <si>
    <t>Incarico per corso di chitarra detenuti</t>
  </si>
  <si>
    <t>Riggio Claudio</t>
  </si>
  <si>
    <t>ZC43A68242</t>
  </si>
  <si>
    <t xml:space="preserve">	Corso di psicodramma</t>
  </si>
  <si>
    <t>Spinelli Daniela</t>
  </si>
  <si>
    <t>Z003A68260</t>
  </si>
  <si>
    <t>Incarico per corso estetista</t>
  </si>
  <si>
    <t>Z0F3A6A7C1</t>
  </si>
  <si>
    <t>Servizio di manutenzione dei vs impianti termici 2022</t>
  </si>
  <si>
    <t>CAPITANI MOELE &amp; C. DI MOELE E DAVID CAPITANI SNC</t>
  </si>
  <si>
    <t>ZD13A6A814</t>
  </si>
  <si>
    <t>Servizio di manutenzione impianto termico 2023</t>
  </si>
  <si>
    <t>Z6D3A792E9</t>
  </si>
  <si>
    <t>MANUTENZIONE CARRELLI ELEVATORI</t>
  </si>
  <si>
    <t>RDO SEMPLICE N.  3492740</t>
  </si>
  <si>
    <t>CE.AS. CARRELLI 2 S.N.C.
TRUCK SERVICE
PENCHINI MACCHINE INDUSTRIALI SRL</t>
  </si>
  <si>
    <t>Z803A82F06</t>
  </si>
  <si>
    <t xml:space="preserve">	Buoni Pasto ordine marzo 2023</t>
  </si>
  <si>
    <t>Convenzione</t>
  </si>
  <si>
    <t>Z5A3A86F4C</t>
  </si>
  <si>
    <t>Corso formazione per manipolare alimenti - HACCP</t>
  </si>
  <si>
    <t>FAUL ANTINFORTUNISTICA SRL</t>
  </si>
  <si>
    <t>Z6B3A95C40</t>
  </si>
  <si>
    <t>Fornitura di contenitori per portare la pasta fatta dai detenuti al Dipartimento dell'Amministrazione Penitenziaria</t>
  </si>
  <si>
    <t>ZAA3A9E3DE</t>
  </si>
  <si>
    <t xml:space="preserve">	Prova affidabilità autoveicolo autoveicolo PP738AE</t>
  </si>
  <si>
    <t>GOMMAUTO di Frattali Mauro &amp; F.LLI</t>
  </si>
  <si>
    <t>Z7C3AA182E</t>
  </si>
  <si>
    <t>Soglia in granito per locale bar</t>
  </si>
  <si>
    <t>G.S. MARMI SNC</t>
  </si>
  <si>
    <t>Z0B3A9F3D7</t>
  </si>
  <si>
    <t>Materiale di cancelleria per uffici</t>
  </si>
  <si>
    <t>Z1C3AA6446</t>
  </si>
  <si>
    <t xml:space="preserve">	Fornitura 30 bidoni acqua</t>
  </si>
  <si>
    <t>CDA DI ALLEGRETTI DAMIANO E DUCCI RICCARDO 
S.N.C.</t>
  </si>
  <si>
    <t>Z1B3AA69E3</t>
  </si>
  <si>
    <t>Fornitura per laboratorio di origami</t>
  </si>
  <si>
    <t>NORO ANNA RITA</t>
  </si>
  <si>
    <t>ZB33AB4D25</t>
  </si>
  <si>
    <t>Z7A3ABCBF3</t>
  </si>
  <si>
    <t>Acquisto tablet e cuffiette con microfono come apparati telefonici per sezioni detentive</t>
  </si>
  <si>
    <t>MORGANTI SERVICE S.R.L.</t>
  </si>
  <si>
    <t>Z323ABED7D</t>
  </si>
  <si>
    <t xml:space="preserve">	Fornitura N. 1 UPS cabina media tensione</t>
  </si>
  <si>
    <t xml:space="preserve"> Fareluce Srl</t>
  </si>
  <si>
    <t>Z753AD976C</t>
  </si>
  <si>
    <t>Fornitura orto</t>
  </si>
  <si>
    <t>Z5D3ADAA72</t>
  </si>
  <si>
    <t>fornitura di prodotti agricoli per l'azienda agricola della Casa Reclusione di Paliano</t>
  </si>
  <si>
    <t>Z863AE5164</t>
  </si>
  <si>
    <t>Fornitura di materiale per l'impermeabilizzazione della fontana</t>
  </si>
  <si>
    <t>Z443AE523B</t>
  </si>
  <si>
    <t xml:space="preserve">	Fornitura di n. 6 guanti anticalore e n. 6 grembiuli in placche di acciaio inox</t>
  </si>
  <si>
    <t>GROSSIMPIANTI</t>
  </si>
  <si>
    <t>Z063B01439</t>
  </si>
  <si>
    <t xml:space="preserve">	fornitura e posa in opera cavo dal Quadro cabina al Quadro Prima Sezione</t>
  </si>
  <si>
    <t>Z703B03C8F</t>
  </si>
  <si>
    <t>Fornitura nuova scheda per forno della pizzeria</t>
  </si>
  <si>
    <t>S.A.T.I.R. SANTAMARIA AMERIGO</t>
  </si>
  <si>
    <t>ZF73B064DE</t>
  </si>
  <si>
    <t>ZC03B0851B</t>
  </si>
  <si>
    <t>Prova di affidabilità FIAT Ducato Maxi</t>
  </si>
  <si>
    <t>GOMMAUTO DI FRATTALI MAURO &amp; F.LLI</t>
  </si>
  <si>
    <t>Z313B0CB65</t>
  </si>
  <si>
    <t>Lavori per cavidotto impianto di Videosorveglianza zona orto</t>
  </si>
  <si>
    <t>S.C.A.E. DI CAMPOLI M.&amp; A. SNC</t>
  </si>
  <si>
    <t>ZC73B0DA55</t>
  </si>
  <si>
    <t xml:space="preserve">	Contenitori per uova da 6</t>
  </si>
  <si>
    <t>AZIENDA AGRARIA QUERCIA BELLA S.N.C.</t>
  </si>
  <si>
    <t>ZC03B14060</t>
  </si>
  <si>
    <t xml:space="preserve">	FIAT FIORINO FURGONE già coibentato per il trasporto di generi alimentari</t>
  </si>
  <si>
    <t>RDO SEMPLICE N. 3560059</t>
  </si>
  <si>
    <t>ROMANA DIESEL S.P.A</t>
  </si>
  <si>
    <t>ZCD3B1EB8A</t>
  </si>
  <si>
    <t>Smaltimento rifiuti legno, ferro, plastica e materiale di risulta</t>
  </si>
  <si>
    <t>Z3B3B53892</t>
  </si>
  <si>
    <t>Richiesta di n. 50 etichette adesive 13*13 cm, stampa a colori su vinile in PVC opaco</t>
  </si>
  <si>
    <t>Finsol s.r.l.</t>
  </si>
  <si>
    <t>ZED3B5F1D0</t>
  </si>
  <si>
    <t xml:space="preserve">	strumenti musicali e strumenti audio per attività ricreative dei detenuti</t>
  </si>
  <si>
    <t>Richiesta di offerta</t>
  </si>
  <si>
    <t>MARCO MERULA</t>
  </si>
  <si>
    <t>Z0C3B6520B</t>
  </si>
  <si>
    <t xml:space="preserve">	Fornitura materiale tenimento agricolo</t>
  </si>
  <si>
    <t>ZD73B69D59</t>
  </si>
  <si>
    <t>Miscela azoto e anidride carbonica alimentari per confezionamento pasta all'uovo</t>
  </si>
  <si>
    <t>Nippon Gases Industrial Srl</t>
  </si>
  <si>
    <t>Z5A3B6E29B</t>
  </si>
  <si>
    <t>Piantine per orto tenimento agricolo</t>
  </si>
  <si>
    <t>Cereagricola F.lli Ciani S.r.l</t>
  </si>
  <si>
    <t>Z973B71171</t>
  </si>
  <si>
    <t xml:space="preserve">	Lampade cattura insetti</t>
  </si>
  <si>
    <t>L'Igiene Bonifiche Ambientali Srl</t>
  </si>
  <si>
    <t>Z303B6FF7C</t>
  </si>
  <si>
    <t>Fornitura materiale edile per manutenzione immobili</t>
  </si>
  <si>
    <t>Z3D3B71794</t>
  </si>
  <si>
    <t xml:space="preserve">	Fornitura alimentari laboratorio pasta all'uovo e pasticceria per DAP</t>
  </si>
  <si>
    <t>DSG DISTRIBUZIONE ALIMENTARE SRL</t>
  </si>
  <si>
    <t>ZD03B80155</t>
  </si>
  <si>
    <t xml:space="preserve">	Fornitura switch 24 P 10/100/1000 PoE + 4x10 GIBABIT SFP+ (Sez. Femminile e Prima Sez.)</t>
  </si>
  <si>
    <t>Z3E3B80329</t>
  </si>
  <si>
    <t>Assistenza Terminale Unico Sanatorio, Sezione Femminile, Terza Sezione e PC monitoraggio telefonate detenuti</t>
  </si>
  <si>
    <t>Z733B86CA1</t>
  </si>
  <si>
    <t>Manutenzione straordinaria sistema scarico acque reflue sezione femminile</t>
  </si>
  <si>
    <t>Z793B953AD</t>
  </si>
  <si>
    <t>Fornitura di esche per le formiche</t>
  </si>
  <si>
    <t>L'igiene bonifiche ambientali</t>
  </si>
  <si>
    <t>ZC43B9D1C8</t>
  </si>
  <si>
    <t xml:space="preserve">	Fornitura e posa in opera per installazione punti per alimentazione Tablet</t>
  </si>
  <si>
    <t>Fareluce Srl</t>
  </si>
  <si>
    <t>ZE33B9F2A6</t>
  </si>
  <si>
    <t xml:space="preserve">	Laboratorio di pittura e decorazione su ceramica</t>
  </si>
  <si>
    <t>Cristiana Demi</t>
  </si>
  <si>
    <t>Z2A3BB450D</t>
  </si>
  <si>
    <t>Z6D3BB65D1</t>
  </si>
  <si>
    <t>Fornitura Buoni Pasto elettronici 2023</t>
  </si>
  <si>
    <t>E.P. SPA</t>
  </si>
  <si>
    <t>Z813BB9E31</t>
  </si>
  <si>
    <t>Etichette adesive per confezionamento pasta all'uovo</t>
  </si>
  <si>
    <t>Z903BB9096</t>
  </si>
  <si>
    <t>Intervento di manutenzione straordinaria sistema di scarico acque reflue sezione femminile</t>
  </si>
  <si>
    <t>ZCF3BCA564</t>
  </si>
  <si>
    <t>Sostituzione switch corridoio terza sezione</t>
  </si>
  <si>
    <t>Z213BC90F7</t>
  </si>
  <si>
    <t>Fornitura materiale da giardino</t>
  </si>
  <si>
    <t>GREEN CENTER DI MATTEUCCI PIERO E FIGLI SNC</t>
  </si>
  <si>
    <t>Z803BC96F6</t>
  </si>
  <si>
    <t>Incarico Agronomo per tenimento agricolo</t>
  </si>
  <si>
    <t>Ciolli Alberto Dott. Agronomo</t>
  </si>
  <si>
    <t>Z1C3BCA435</t>
  </si>
  <si>
    <t>Fornitura materiale edile per manutenzione immobile</t>
  </si>
  <si>
    <t>Z363BD2CA3</t>
  </si>
  <si>
    <t>Fornitura materiale per tenimento agricolo</t>
  </si>
  <si>
    <t>Z533BE5A98</t>
  </si>
  <si>
    <t xml:space="preserve">	Fornitura medicinali per equini</t>
  </si>
  <si>
    <t>FARMACIA CITTA DEI PAPI SNC</t>
  </si>
  <si>
    <t>ZA93BF08C4</t>
  </si>
  <si>
    <t xml:space="preserve">	Corso di comunicazione (metodo teatrico)</t>
  </si>
  <si>
    <t>ZBE3BF3896</t>
  </si>
  <si>
    <t>fornitura e posa in opera per installazione Impianto Citofonico con Telecamera c/o Uffici Matricola Comando</t>
  </si>
  <si>
    <t>Z613BFD0FC</t>
  </si>
  <si>
    <t xml:space="preserve">	Fornitura orto</t>
  </si>
  <si>
    <t xml:space="preserve">CEREAGRICOLA f.lli CIANI s.r.l. </t>
  </si>
  <si>
    <t>Z143BFB55E</t>
  </si>
  <si>
    <t>Fornitura e posa in opera di un climatizzatore INVERTER da 9.000 btu</t>
  </si>
  <si>
    <t>RDO Semplice n. 3673380</t>
  </si>
  <si>
    <t>NU.PA. APPALTI</t>
  </si>
  <si>
    <t>-</t>
  </si>
  <si>
    <t>ZA73BFC08E</t>
  </si>
  <si>
    <t xml:space="preserve">	Corso TAI CHI seconda sessione</t>
  </si>
  <si>
    <t>ZCA3BFF32B</t>
  </si>
  <si>
    <t>Fornitura materiale edile fontana</t>
  </si>
  <si>
    <t>Z903BFDF9D</t>
  </si>
  <si>
    <t>Corso di ballo caraibico con i detenuti</t>
  </si>
  <si>
    <t>Emiliano Coletta</t>
  </si>
  <si>
    <t>ZA13BFE046</t>
  </si>
  <si>
    <t xml:space="preserve">	Laboratorio di chitarra 9 incontri</t>
  </si>
  <si>
    <t>Claudio Riggio</t>
  </si>
  <si>
    <t>ZFA3C0FB1B</t>
  </si>
  <si>
    <t>fornitura di vernici per ceramica</t>
  </si>
  <si>
    <t>Z633C0FB96</t>
  </si>
  <si>
    <t>riparazione motocariola FORT F400</t>
  </si>
  <si>
    <t>SEBASTIANELLI ANTONELLO</t>
  </si>
  <si>
    <t>Z3A3C0FC4D</t>
  </si>
  <si>
    <t>materiale per il laboratorio fabbri e falegnami</t>
  </si>
  <si>
    <t>Ferramenta Faci di Cacace &amp; C. snc</t>
  </si>
  <si>
    <t>Z823C11A7E</t>
  </si>
  <si>
    <t>Fornitura carrelli e vassoi per pizzeria</t>
  </si>
  <si>
    <t>ANTOBAR PROFESSIONAL SRL</t>
  </si>
  <si>
    <t>Z683C14D55</t>
  </si>
  <si>
    <t>Sbattitore uova per laboratorio pasticceria</t>
  </si>
  <si>
    <t>Piacentini Srl</t>
  </si>
  <si>
    <t>Z773C167ED</t>
  </si>
  <si>
    <t>Fornitura boccioni acqua</t>
  </si>
  <si>
    <t>CDA DI ALLEGRETTI DAMIANO E DUCCI RICCARDO S.N.C</t>
  </si>
  <si>
    <t>Z403C14A65</t>
  </si>
  <si>
    <t>Interventi luglio ripristino centralino detenuti</t>
  </si>
  <si>
    <t>Z2F3C174E0</t>
  </si>
  <si>
    <t>Materiale edile tettoia</t>
  </si>
  <si>
    <t>ZD03C2C182</t>
  </si>
  <si>
    <t>Rilevatore di banconote false con display</t>
  </si>
  <si>
    <t>DPS INFORMATICA SNC</t>
  </si>
  <si>
    <t>Z083C38795</t>
  </si>
  <si>
    <t xml:space="preserve">	Contratto manutenzione impianto elettrico</t>
  </si>
  <si>
    <t>ZD93C391D5</t>
  </si>
  <si>
    <t>Intervento forno pizzeria - sostituzione di due contatori situati nella macchina, controllo tensione e funzionalità macchina</t>
  </si>
  <si>
    <t>Z773C3CDB3</t>
  </si>
  <si>
    <t>Sorveglianza sanitaria (prestazioni mediche)</t>
  </si>
  <si>
    <t>Z183C4B013</t>
  </si>
  <si>
    <t>tubo multristrato per impianti ed altro materiale varie</t>
  </si>
  <si>
    <t>ZBC3C76A40</t>
  </si>
  <si>
    <t>fornitura e posa in opera per installazione apparecchio innovativo a sorgente LED</t>
  </si>
  <si>
    <t>Z373C8464E</t>
  </si>
  <si>
    <t>Z773C97FA8</t>
  </si>
  <si>
    <t>Fornitura vaschette per cucina detenuti</t>
  </si>
  <si>
    <t>Z283C97FEF</t>
  </si>
  <si>
    <t xml:space="preserve">	Fornitura carta e toner per uffici</t>
  </si>
  <si>
    <t>Z3E3CAFB6C</t>
  </si>
  <si>
    <t>ZED3CCA21C</t>
  </si>
  <si>
    <t xml:space="preserve">	Fornitura e cambio pneumatici Dunlop per FIAT Panda PP800AE</t>
  </si>
  <si>
    <t>Z353CCC9BD</t>
  </si>
  <si>
    <t>controllo affidabilità auto del mezzo del Corpo di polizia penitenziaria targato PP015AE</t>
  </si>
  <si>
    <t>ZF03CCCA23</t>
  </si>
  <si>
    <t>Revisione auto corpo di polizia penitenziaria targato PP800AE</t>
  </si>
  <si>
    <t>ZE23CD3237</t>
  </si>
  <si>
    <t>Buoni pasto elettronici da settembre a dicembre</t>
  </si>
  <si>
    <t>CONVENZIONE</t>
  </si>
  <si>
    <t>Z5D3CD3596</t>
  </si>
  <si>
    <t>Realizzazione nuova colonna di scarico e linea adduzione acqua calda fredda nuovo locale bar</t>
  </si>
  <si>
    <t>Z6C3CD60D9</t>
  </si>
  <si>
    <t>sostituzione cavo di alimentazione QE Laboratori, proveniente direttamente dal Quadro Elettrico Generale di Bassa Tensione collocato all'interno del locale cabina elettrica</t>
  </si>
  <si>
    <t>RDO Semplice N. 3792767</t>
  </si>
  <si>
    <t>Z313CD7C16</t>
  </si>
  <si>
    <t>Materiale per ceramisti</t>
  </si>
  <si>
    <t>ZE33CD7D00</t>
  </si>
  <si>
    <t>materiale per laboratorio di falegnameria</t>
  </si>
  <si>
    <t>ZA73CE5242</t>
  </si>
  <si>
    <t xml:space="preserve">Fornitura di una batteria per il veicolo Polizia Penitenziaria Fiat Bravo PP738AE	</t>
  </si>
  <si>
    <t>Z9B3CE52F2</t>
  </si>
  <si>
    <t>Fornitura di prodotti monouso per consumo e trasporto alimenti shopper e packaging</t>
  </si>
  <si>
    <t>ARTO-KART SNC di Tobia Angelo &amp; C.</t>
  </si>
  <si>
    <t>Z613CF452D</t>
  </si>
  <si>
    <t>Molitura olive tenimento agricolo</t>
  </si>
  <si>
    <t>COOP. AGRIPIGLIO</t>
  </si>
  <si>
    <t>Z113CF9690</t>
  </si>
  <si>
    <t>Fornitura di beni alimentari per laboratorio pasticceria</t>
  </si>
  <si>
    <t>Z063D0045A</t>
  </si>
  <si>
    <t>Videosorveglianza Box colloqui WhatsApp</t>
  </si>
  <si>
    <t>S.B. ELETTRICA SRL</t>
  </si>
  <si>
    <t>ZEB3D00644</t>
  </si>
  <si>
    <t xml:space="preserve">	Interventi videosorveglianza postazioni telefoniche area verde</t>
  </si>
  <si>
    <t>ZFA3D0017C</t>
  </si>
  <si>
    <t xml:space="preserve">	Manutenzione attrezzature palestre sezioni detentive</t>
  </si>
  <si>
    <t>RUFO DIMITRI</t>
  </si>
  <si>
    <t>Z833D00F7E</t>
  </si>
  <si>
    <t>Corso di cucina internazionale con attestato per detenuti</t>
  </si>
  <si>
    <t>Ellegi Group S.r.l.s.</t>
  </si>
  <si>
    <t>ZC23D07AAD</t>
  </si>
  <si>
    <t>Fornitura mangini per animali tenimento agricolo</t>
  </si>
  <si>
    <t>ZB83D0EBAD</t>
  </si>
  <si>
    <t xml:space="preserve">	Fornitura materiale confezionamento prodotti laboratorio pasticceria</t>
  </si>
  <si>
    <t>Z1F3D18979</t>
  </si>
  <si>
    <t>Fornitura materiale per manutenzione ordinaria</t>
  </si>
  <si>
    <t>ZEA3D201E1</t>
  </si>
  <si>
    <t>Intervento sostituzione schede elettroniche FAAC cancelli portineria</t>
  </si>
  <si>
    <t>Z1E3D48ECB</t>
  </si>
  <si>
    <t>Fornitura di due telefoni fissi</t>
  </si>
  <si>
    <t>Z493D4AA12</t>
  </si>
  <si>
    <t>Fornitura materiale MOF (Tettoia cucina)</t>
  </si>
  <si>
    <t>Z863D4ACC9</t>
  </si>
  <si>
    <t>Materiale per alimenti laboratorio pasticceria</t>
  </si>
  <si>
    <t>Z273D4903D</t>
  </si>
  <si>
    <t xml:space="preserve">	Infissi in alluminio effetto legno</t>
  </si>
  <si>
    <t>Officine80 srl</t>
  </si>
  <si>
    <t>Z223D4BEEF</t>
  </si>
  <si>
    <t>Corso Base teorico-pratica di saldatura MMA e MIG/MAG</t>
  </si>
  <si>
    <t>ESEF-CPT</t>
  </si>
  <si>
    <t>Z213D4DA1E</t>
  </si>
  <si>
    <t xml:space="preserve">	Intervento applicativo Sopravvitto</t>
  </si>
  <si>
    <t>Z723D70458</t>
  </si>
  <si>
    <t>Noleggio di un multifunzione Kyocera Ecosys MA5500ifx</t>
  </si>
  <si>
    <t>Trattativa diretta</t>
  </si>
  <si>
    <t>Z393D70A8D</t>
  </si>
  <si>
    <t>servizio di manutenzione impianto termico</t>
  </si>
  <si>
    <t>GARA 3868439</t>
  </si>
  <si>
    <t>Compagnia Ristrutturazioni Edili
Fareluce
Capitani Moele &amp; C s.n.c.
K.T. SERVICE KRIO
TEC S.R.L.</t>
  </si>
  <si>
    <t>Z2C3D7ADBA</t>
  </si>
  <si>
    <t>Etichette adesive ed elaborazione grafica per laboratorio pasticceria</t>
  </si>
  <si>
    <t>Z383D7BAC4</t>
  </si>
  <si>
    <t>Materiale per laboratorio di ceramica</t>
  </si>
  <si>
    <t>Paolelli - Passione Ceramica di Luca Paolelli</t>
  </si>
  <si>
    <t>ZC53D8595E</t>
  </si>
  <si>
    <t>Materiale per alimenti laboratorio pasta</t>
  </si>
  <si>
    <t>Z0D3D858CC</t>
  </si>
  <si>
    <t xml:space="preserve">	Fornitura materiale per lavori edili</t>
  </si>
  <si>
    <t>ZF83D8D006</t>
  </si>
  <si>
    <t>Laboratorio di chitarra</t>
  </si>
  <si>
    <t>Z9E3D8E8CA</t>
  </si>
  <si>
    <t xml:space="preserve">	Corso di manutentore del verde</t>
  </si>
  <si>
    <t>Z023D96376</t>
  </si>
  <si>
    <t xml:space="preserve">	Sbattitore professionale con fruste per laboratorio pasticceria</t>
  </si>
  <si>
    <t>Z173DA199B</t>
  </si>
  <si>
    <t>Materiale per cucina detenuti sezione femminile</t>
  </si>
  <si>
    <t>Z4A3DB12AA</t>
  </si>
  <si>
    <t xml:space="preserve">	Materiale edile</t>
  </si>
  <si>
    <t>Z813DB13C3</t>
  </si>
  <si>
    <t xml:space="preserve">	Corso di cucina internazionale con attestato per detenuti (seconda edizione)</t>
  </si>
  <si>
    <t>Z733DB14E4</t>
  </si>
  <si>
    <t xml:space="preserve">	Interventi manutenzione sostituzione ugelli cucina detenuti</t>
  </si>
  <si>
    <t>SANTAMARIA AMERIGO</t>
  </si>
  <si>
    <t>Z663DB164A</t>
  </si>
  <si>
    <t xml:space="preserve">	Materiale per alimenti laboratorio pasticceria vaschette e sacchetti plastica</t>
  </si>
  <si>
    <t>ZA73DB28CA</t>
  </si>
  <si>
    <t xml:space="preserve">	Videoispezione televisivo dell'impianto fognario con creazione report ispezione</t>
  </si>
  <si>
    <t>ECO TECNO SERVICE SRL</t>
  </si>
  <si>
    <t>Z123DB31A7</t>
  </si>
  <si>
    <t xml:space="preserve">	Laboratorio di pittura e decorazione su ceramica secondo sem</t>
  </si>
  <si>
    <t>DEMI CRISTIANA</t>
  </si>
  <si>
    <t>ZF53DB37EE</t>
  </si>
  <si>
    <t xml:space="preserve">	Prestazione Professionale resa nei confronti del Progetto: identita' spezzate e ricostruzione genitoriale</t>
  </si>
  <si>
    <t>ASSOCIAZIONE CHI COME NOI</t>
  </si>
  <si>
    <t>Z2E3DB6E25</t>
  </si>
  <si>
    <t xml:space="preserve">	Incontri con gruppi di detenuti e individuali nell'ambito del percorso Comunicazione attraverso Metodo Teatrico Settembre-Dicembre 2023</t>
  </si>
  <si>
    <t>FAINA EMANUELE</t>
  </si>
  <si>
    <t>Z933DB9136</t>
  </si>
  <si>
    <t xml:space="preserve">	Formazione per lavori in gruppo</t>
  </si>
  <si>
    <t>Daniela Spinelli</t>
  </si>
  <si>
    <t>Z083DBAB7A</t>
  </si>
  <si>
    <t>Laboratorio sartoria</t>
  </si>
  <si>
    <t>Mariotti Renata</t>
  </si>
  <si>
    <t>Z493DCA55E</t>
  </si>
  <si>
    <t xml:space="preserve">	Rilegatura e stampa calendari</t>
  </si>
  <si>
    <t>ZEC3DE6737</t>
  </si>
  <si>
    <t>Corso di musicoterapia seconda edizione</t>
  </si>
  <si>
    <t>MUSICAMENTE</t>
  </si>
  <si>
    <t>Z793DE7457</t>
  </si>
  <si>
    <t>Impianti cucina sezione refettorio femminile</t>
  </si>
  <si>
    <t>ZB83DE75A2</t>
  </si>
  <si>
    <t>Linea alimentazione condizionatori biblioteca</t>
  </si>
  <si>
    <t>Z573DEA7F7</t>
  </si>
  <si>
    <t>Materiale decorativo</t>
  </si>
  <si>
    <t>Z973DEA88C</t>
  </si>
  <si>
    <t>Intervento manutenzione centralino detenuti</t>
  </si>
  <si>
    <t>Z0E393E526</t>
  </si>
  <si>
    <t>Toner stampante reparto videoconferenze</t>
  </si>
  <si>
    <t>ZA43DF5D84</t>
  </si>
  <si>
    <t>Materiale di ferramenta</t>
  </si>
  <si>
    <t>Z4D3E00738</t>
  </si>
  <si>
    <t xml:space="preserve">	Mangine per animali tenimento agricolo</t>
  </si>
  <si>
    <t>Dipartimento Amministrazione Penitenziaria - ISTITUTO CASA CIRCONDARIALE LARINO (CB) - C.F. 81001350701</t>
  </si>
  <si>
    <t>Z40398DB96</t>
  </si>
  <si>
    <t>C.C. LARINO (CB)</t>
  </si>
  <si>
    <t>ACQUISTO TAMPONI MOLECOLARI RAPIDI COVID-19</t>
  </si>
  <si>
    <t>Ordine Diretto Me.Pa</t>
  </si>
  <si>
    <t>ECOLUX PROFESSIONAL - PROTEZIONI DI CLAUDIO PAPPAGALLO</t>
  </si>
  <si>
    <t>1° Semestre 2023</t>
  </si>
  <si>
    <t>Z1D39A2274</t>
  </si>
  <si>
    <t>ACQUISTO GASOLIO PER GRUPPO ELETTROGENO</t>
  </si>
  <si>
    <t>Ordine Diretto</t>
  </si>
  <si>
    <t>STAZIONE DI SERVIZIO ENI DI FERRANTE GIOVANNI</t>
  </si>
  <si>
    <t>Z5839DAE95</t>
  </si>
  <si>
    <t>SERVIZIO DI VERIFICA DI MESSA A TERRA</t>
  </si>
  <si>
    <t>EUROCERT S.P.A.</t>
  </si>
  <si>
    <t>ZAB39DEC2C</t>
  </si>
  <si>
    <t>ACQUISTO CONGELATORE A POZZETTO MENSA AGENTI</t>
  </si>
  <si>
    <t>FRANZINI S.A.S.</t>
  </si>
  <si>
    <t>Z4839FB9C3</t>
  </si>
  <si>
    <t>ACQUISTO ELETTROPOMPE SOMMERSE</t>
  </si>
  <si>
    <t>Z4B3A13021</t>
  </si>
  <si>
    <t>RIPARAZIONE AUTOMEZZO IVECO PP 972 AD</t>
  </si>
  <si>
    <t xml:space="preserve">LOZZI MECCA TRONIC DIESEL S.R.L. </t>
  </si>
  <si>
    <t>ZA23A12A2A</t>
  </si>
  <si>
    <t>ACQUISTO TONER KYOCERA M4125</t>
  </si>
  <si>
    <t>Z9A3A43C4E</t>
  </si>
  <si>
    <t>LAVAGGIO AUTOMEZZI FEBBRAIO</t>
  </si>
  <si>
    <t>FIORE &amp; NUCCI S.N.C.</t>
  </si>
  <si>
    <t>Z733A2CBEC</t>
  </si>
  <si>
    <t>ACQUISTO CODICI PENALI E PROCEDURA PENALE</t>
  </si>
  <si>
    <t>LANTERA SRL</t>
  </si>
  <si>
    <t>Z3B3A2CB89</t>
  </si>
  <si>
    <t>ACQUISTO CODICE PENITENZIARIO E ATTI DI POLIZIA GIUDIZIARIA</t>
  </si>
  <si>
    <t>LAURUS ROBUFFO</t>
  </si>
  <si>
    <t>ZBD3A33917</t>
  </si>
  <si>
    <t>ACQUISTO BOTTIGLIETTE ACQUA PER DETENUTI PARTENTI</t>
  </si>
  <si>
    <t>PULICART SERVICE</t>
  </si>
  <si>
    <t>Z4A3A4A72F</t>
  </si>
  <si>
    <t>MANUTENZIONE AREE VERDI INTERCINTA ISTITUTO</t>
  </si>
  <si>
    <t>Trattativa Diretta Me.Pa</t>
  </si>
  <si>
    <t>CLIMA 2000 S.R.L.</t>
  </si>
  <si>
    <t>Z763A4A747</t>
  </si>
  <si>
    <t>REALIZZAZIONE CORDOLI IN CALCESTRUZZO AREA ESTERNA SEZIONE A CUSTODIA ATTENUATA</t>
  </si>
  <si>
    <t>9709411B6B</t>
  </si>
  <si>
    <t>FORNITURA COPRPI ILLUMINANTI E RELATIVE ARMATUIRE ZONA PERIMENTRALE DELL'ISTITUTO</t>
  </si>
  <si>
    <t>JALE SRL</t>
  </si>
  <si>
    <t>Z6A3AA5119</t>
  </si>
  <si>
    <t>ACQUISTO POMPA DISOSTRUENTE</t>
  </si>
  <si>
    <t>BARBUSCI DI PARDO BARBUSCI</t>
  </si>
  <si>
    <t>Z913AA58AB</t>
  </si>
  <si>
    <t>RIPRISTINO TAPEZZERIA LAND RIVER FREE LANDER PP 251 AE</t>
  </si>
  <si>
    <t>TAPPEZZERIA DI DOMENICO LUCIO</t>
  </si>
  <si>
    <t>ZCC3ADC180</t>
  </si>
  <si>
    <t>SOSTITUZIONE PNEUMATICI INVERNALI FIAT SCUDO PP 490AF</t>
  </si>
  <si>
    <t>AUTOFFICINA CINQUINO PEPPINO</t>
  </si>
  <si>
    <t>Z333AFF536</t>
  </si>
  <si>
    <t>RIPARAZIONI DIVERSE MACCHINE FOTOCOPIATRICI DIVERSE</t>
  </si>
  <si>
    <t>DIEM S.R.L.</t>
  </si>
  <si>
    <t>ZC73B0B31D</t>
  </si>
  <si>
    <t>ACQUISTO MINIFRIGO BAR UFFICIO COMANDO</t>
  </si>
  <si>
    <t>Z943B0B9F5</t>
  </si>
  <si>
    <t>RIPARAZIONE FOTOCPIATRICE KYOCERA TASKALFA 3010I</t>
  </si>
  <si>
    <t>ZA33B3451C</t>
  </si>
  <si>
    <t>SOSTITUZIONI RIPARAZIONI TERMINALI SPESA E APPARECCHIATURE TELEFONICHE COLLEGATE VARIE</t>
  </si>
  <si>
    <t>TECHVISION SISTEMI MULTIMEDIALI S.R.L.</t>
  </si>
  <si>
    <t>Z6A3B35424</t>
  </si>
  <si>
    <t>ACQUISTO MARTERIALE PER FOTOGRFIA E REGISTRAZIONE PER ATTIVITA' DELEGATA DA PM</t>
  </si>
  <si>
    <t>SHS SOLUZIONI HARDWARE E SOFTWARE S.R.L.S.</t>
  </si>
  <si>
    <t>ZAC3B38C2B</t>
  </si>
  <si>
    <t>ACQUISTO MATERIALE IDRAULICO VARIO</t>
  </si>
  <si>
    <t>CICCONE PIETRO</t>
  </si>
  <si>
    <t>ZB73B3EF38</t>
  </si>
  <si>
    <t>LAVAGGI AUTOMEZZI MERSE DI MARZO E APRILE 2023</t>
  </si>
  <si>
    <t>Z573B3EFD1</t>
  </si>
  <si>
    <t>RIPARAZIONE AUTOMEZZO IVECO DAILY PP 972 AD</t>
  </si>
  <si>
    <t>Z823B46B2E</t>
  </si>
  <si>
    <t>ACQUISTO MATERIALE VARIO DI FERRAMENTA</t>
  </si>
  <si>
    <t>NEVIO S.R.L.S.</t>
  </si>
  <si>
    <t>Z863B4DB0D</t>
  </si>
  <si>
    <t>POSTO OPERATORE CENTRALINO TELEFONICO</t>
  </si>
  <si>
    <t>ZF63B4DDC9</t>
  </si>
  <si>
    <t>ACQUISTO N° 2 BILANCE DIGITALI</t>
  </si>
  <si>
    <t>MINELLI VALERIA</t>
  </si>
  <si>
    <t>Z753B4DE50</t>
  </si>
  <si>
    <t>ACQUISTO GENERI DI CASERMAGGIO CASERMA AGENTI</t>
  </si>
  <si>
    <t>MIRANDA MAURIZIO</t>
  </si>
  <si>
    <t>ZD63B6E0BB</t>
  </si>
  <si>
    <t>ACQUISTO MATERIALE IDRAULICO</t>
  </si>
  <si>
    <t>ZD03B7BEA9</t>
  </si>
  <si>
    <t>ACQUISTO ARMADIO BLINDATO UFFICIO COMANDO</t>
  </si>
  <si>
    <t>CONFORTI S.P.A.</t>
  </si>
  <si>
    <t>ZEC3B806EB</t>
  </si>
  <si>
    <t>ACQUISTO FRIGORIFERO DETENUTI</t>
  </si>
  <si>
    <t>ZB83B8106F</t>
  </si>
  <si>
    <t>ACQUISTO CHIAVI BLINDATE X16</t>
  </si>
  <si>
    <t>OFFICINE MARSILII S.R.L.S.</t>
  </si>
  <si>
    <t>ZD93B8146D</t>
  </si>
  <si>
    <t>ACQUISTO FOTOCOPIATRICI KYOCERA TASKALFA 3511 I RICONDIZIONATE</t>
  </si>
  <si>
    <t>Z2F3B91C6F</t>
  </si>
  <si>
    <t>ACQUISTO MATERIALE EDILE VARIO PER MANUTENZIONE ORDINARIA FABBRICATO</t>
  </si>
  <si>
    <t>VITULLI ERNESTO &amp; C. S.N.C.</t>
  </si>
  <si>
    <t>Z973BA1221</t>
  </si>
  <si>
    <t>ACQUSITO GENERI DI PULIZIA E IGINE PERSONALE DETENUTI</t>
  </si>
  <si>
    <t>F.LLI PAVONE S.R.L.</t>
  </si>
  <si>
    <t>Z9A3BA14E6</t>
  </si>
  <si>
    <t>ACQUISTO CALCESTRUZZI MANUTENZIONE AREE DETENTIVE DETENUTI</t>
  </si>
  <si>
    <t>FELICE PAOLO CALCESTRUZZI &amp; C. S.N.C.</t>
  </si>
  <si>
    <t>Z6F3BA160E</t>
  </si>
  <si>
    <t>ACQUISTO CEMENTOI ULTERIORE AREE DETENTIVE</t>
  </si>
  <si>
    <t>Z2B3BA1756</t>
  </si>
  <si>
    <t>ACQUISTO LAVATRICI ED ESSICCATOI SEZIONI DETENTIVE</t>
  </si>
  <si>
    <t xml:space="preserve">FELICE DESIGN DI BIASELLA NICOLINO </t>
  </si>
  <si>
    <t>ZA93BA3174</t>
  </si>
  <si>
    <t>ACQUISTO MATERASSI E GUANCIALI DETENUTI</t>
  </si>
  <si>
    <t>LA REGGINFLEX S.N.C.</t>
  </si>
  <si>
    <t>Z233BBFA83</t>
  </si>
  <si>
    <t>SERVIZIO DI SPURGO SEZIONI DETENTIVE</t>
  </si>
  <si>
    <t>DI FEBO RENATO &amp; FIGLI S.N.C.</t>
  </si>
  <si>
    <t>ZB53BBFD96</t>
  </si>
  <si>
    <t>SERVIZIO LAVAGGI MEZZI MAGGIO 2023</t>
  </si>
  <si>
    <t>Z363BEADF6</t>
  </si>
  <si>
    <t>SERVIZI DI LAVANDERIA FORESTERIA ISTITUTO</t>
  </si>
  <si>
    <t>LAVANDERA WASHLINE DI MADDALENA ROSSI</t>
  </si>
  <si>
    <t>Z693BB484E</t>
  </si>
  <si>
    <t>ACQUISTO GENERI ALIMENTARI PER FORMAZIONE DETENUTI SCUOLA ALBERGHERA</t>
  </si>
  <si>
    <t xml:space="preserve">ISTITUTO PROFESSIONALE DI STATO PER ENOGASTRONOMIA E OSPITALITA' ALBERGHIERA </t>
  </si>
  <si>
    <t>ZE23BEAE3D</t>
  </si>
  <si>
    <t>FORNITURA ED EQUILIBRATURA PNEUMATICI FIAT TALENTO PP123AH</t>
  </si>
  <si>
    <t>Z363BEAB05</t>
  </si>
  <si>
    <t>ACQUSITO ASCIUGACAPELLI A MMURO E BUSTE ANTIEFFRAZIONE</t>
  </si>
  <si>
    <t>Z093C07A6B</t>
  </si>
  <si>
    <t>ACQUISTO MATERIALE EDILE VARIO</t>
  </si>
  <si>
    <t>CIANCIOSI S.R.L.</t>
  </si>
  <si>
    <t>2° Semestre 2023</t>
  </si>
  <si>
    <t>ZE73BEAE9B</t>
  </si>
  <si>
    <t xml:space="preserve">ACQUISTO DRUG TEST </t>
  </si>
  <si>
    <t>SECURITALY</t>
  </si>
  <si>
    <t>Z503BEAE1B</t>
  </si>
  <si>
    <t>INTERVENTO TECNICO RIPRISTINO PASSWORD</t>
  </si>
  <si>
    <t>ZF93C0BB1B</t>
  </si>
  <si>
    <t>INTERVENTO MANIGLIA CELLA FRIGORIFERA CUCINA DETENUTI</t>
  </si>
  <si>
    <t>RUBINO SERVICE S.A.S. di RUBINO FRANCESCO</t>
  </si>
  <si>
    <t>ZDC3BFD4B9</t>
  </si>
  <si>
    <t>ACQUISTO TONER ATTIVITA' SCOLASTICHE DETENUTI</t>
  </si>
  <si>
    <t>E.OFFICE S.R.L.</t>
  </si>
  <si>
    <t>Z883C0C6CF</t>
  </si>
  <si>
    <t>ACQUISTO MATERIALE VARIO DI FERRAMENTA VARIO IMPIANTO TVCC - ELETTRICO - IDRICO</t>
  </si>
  <si>
    <t>Z423C0C692</t>
  </si>
  <si>
    <t>ACQUISTO GENERI DI PULIZIA E/O IGIENE PERSONALE DETENUTI</t>
  </si>
  <si>
    <t>Z4E3C284FA</t>
  </si>
  <si>
    <t>ACQUISTO PUNTA PER MURATURA</t>
  </si>
  <si>
    <t>Z0B3C28B6E</t>
  </si>
  <si>
    <t>ACQUISTO TONER TASKALFA 3511I</t>
  </si>
  <si>
    <t>ZB23C2B776</t>
  </si>
  <si>
    <t>ACQUISTO MACCHINA FOTOGRAFICA DIGITALE ATTIVITA' RICREATIVE - SCOLASTICHE DETENUTI</t>
  </si>
  <si>
    <t>Z853C326DF</t>
  </si>
  <si>
    <t>ACQUISTO MATERIALE ELETTROMECCANICO PER IMPIANTO IDROTERMICO SANITARIO ISTITUTO</t>
  </si>
  <si>
    <t>Richiesta d'Offerta Me.Pa</t>
  </si>
  <si>
    <t>NEVIO SRLS</t>
  </si>
  <si>
    <t>PA.COM SRLS</t>
  </si>
  <si>
    <t>TOOLBOX</t>
  </si>
  <si>
    <t>ULTRAPROMEDIA SRL</t>
  </si>
  <si>
    <t>ZF83C3BA8B</t>
  </si>
  <si>
    <t>SERVIZI LAVAGGIO AUTOMEZZI GIUGNO - LUGLIO 2023</t>
  </si>
  <si>
    <t>ZDA3C4C9E4</t>
  </si>
  <si>
    <t>ACQUISTOMATERIALE EDILE VARIO POZZETTI E RETI</t>
  </si>
  <si>
    <t>ZE43C6761C</t>
  </si>
  <si>
    <t>VERIFICA PERIODICA IMPIANTO ELEVATORE AI SENSI DEL DPR 162/99</t>
  </si>
  <si>
    <t>ZF43C6E15F</t>
  </si>
  <si>
    <t>SMALTIMENTO RIFIUTI INGOMBRANTI MATERASSI DETENUTI</t>
  </si>
  <si>
    <t>ZURLI &amp; WALY S.R.L.</t>
  </si>
  <si>
    <t>Z6B3C6EE73</t>
  </si>
  <si>
    <t>ACQUISTO TAMPONI RTAPIDI COVID-19</t>
  </si>
  <si>
    <t>DI LAURO VINCENZO</t>
  </si>
  <si>
    <t>Z153C718F6</t>
  </si>
  <si>
    <t>RIPRISTINO LINEA ELETTRICA QUADRO PORTINERIA</t>
  </si>
  <si>
    <t>Z5F3C72DE3</t>
  </si>
  <si>
    <t>SOSTITUZIONE PARABREZZA FIAT TALENTO PP 123 AH</t>
  </si>
  <si>
    <t>AUTOCARROZZERIA CENTORAME ANTONIO</t>
  </si>
  <si>
    <t>Z0F3C82BD6</t>
  </si>
  <si>
    <t>LAVAGGI AUTOMEZZI DELL'AMMIISTRAZIONE MESE DI AGOSTO 2023</t>
  </si>
  <si>
    <t>Z533C83361</t>
  </si>
  <si>
    <t>AUTOMAZIONE STRADALE A BARRA INTEGRATO CON SISTEMA TV CC E CITOFONIA</t>
  </si>
  <si>
    <t>MACRO GIUSEPPE</t>
  </si>
  <si>
    <t>ZE13C8C09A</t>
  </si>
  <si>
    <t>ACQUISTO GENERI DI PULIZIA DETENUTI</t>
  </si>
  <si>
    <t>Z7D3C8CBE3</t>
  </si>
  <si>
    <t>ACQUISTO VETRI E PLAFONIERE SEZIONI DETENTIVE</t>
  </si>
  <si>
    <t>ZF33CB06F3</t>
  </si>
  <si>
    <t>ACQUISTO AD BLUE AUTOMEZZI</t>
  </si>
  <si>
    <t xml:space="preserve">ALEA SRL </t>
  </si>
  <si>
    <t>Z553CB1A22</t>
  </si>
  <si>
    <t>ERREBIAN</t>
  </si>
  <si>
    <t>LA CASALINDA.</t>
  </si>
  <si>
    <t>REALCHIMICA SRLS</t>
  </si>
  <si>
    <t>Z253CB7CF8</t>
  </si>
  <si>
    <t>ACQUISTO DISPOISITIVO LETTORE SCHEDA PER ADDEBITO LAVAGGI -ASCIUGATURE DETENUTI</t>
  </si>
  <si>
    <t>Z713CD5769</t>
  </si>
  <si>
    <t>MANUTENZIONE STRAORIDINARIA MOTO APRILIA PP 164</t>
  </si>
  <si>
    <t>EUROCAR S.N.C.</t>
  </si>
  <si>
    <t>Z963CCF0A1</t>
  </si>
  <si>
    <t>TAGLIANDO GENERALE E CONTROLLO DI AFFIDABILITA' RENAULT MEGANE PP 751 AF</t>
  </si>
  <si>
    <t>ZD93CD31C0</t>
  </si>
  <si>
    <t>Z863CDDC88</t>
  </si>
  <si>
    <t>TAGLIANDO GENERALE E CONTOLLO DI AFFIDABILITA' ROVER FREELANDER PP 251 AE</t>
  </si>
  <si>
    <t>Z3A3CDF03F</t>
  </si>
  <si>
    <t>INCARICO PROFESSIONALE INDAGINE PRELIMINARE PER ACCATASTAMENTO ISTITUTO</t>
  </si>
  <si>
    <t>FRATE ANTONIO GEOMETRA</t>
  </si>
  <si>
    <t>Z693CE98CF</t>
  </si>
  <si>
    <t>TAGLIANDO GENERALE E CONTROLLO DI AFFIDABILITA' FIAT TALENTO PP 123 AH</t>
  </si>
  <si>
    <t>ZB93CEE060</t>
  </si>
  <si>
    <t>TAGLIANDO GENERALE E CONTROLLO DI AFFIDABILITA' FIAT TALENTO PP 491 AG</t>
  </si>
  <si>
    <t>ZF33CEE14D</t>
  </si>
  <si>
    <t>TAGLIANDO GENERALE E CONTROLLO DI AFFIDABILITA' JEEP RENEGADE PP 863 AG</t>
  </si>
  <si>
    <t>Z183CEECDE</t>
  </si>
  <si>
    <t>MATERIALE EDILE VARIO MANUTENZIONE 1° E 2° PIANO SEZ. RECLUISIONE</t>
  </si>
  <si>
    <t>Z403D35271</t>
  </si>
  <si>
    <t>Z6C3D35289</t>
  </si>
  <si>
    <t>Z183D3B579</t>
  </si>
  <si>
    <t>SERVIZIO DISINFESTAZIONE SEZIONE PIANO TERRA</t>
  </si>
  <si>
    <t xml:space="preserve">G.V.F. S.R.L.S. </t>
  </si>
  <si>
    <t>Z553D51F0A</t>
  </si>
  <si>
    <t>ACQUISTO TELEFONI ANTIVANDALO SEZIONI DETENTIVE</t>
  </si>
  <si>
    <t>Z4C3D56EF9</t>
  </si>
  <si>
    <t>ACQUISTO TONER PER ATTIVITA' SCOLASTICHE DETENUTI</t>
  </si>
  <si>
    <t>BUYONLINE SRL</t>
  </si>
  <si>
    <t>Z733D5C6F1</t>
  </si>
  <si>
    <t>REALIZZAZIONE IMPIANTI ELETTRICI A NORMA PER COLLEGARE N.3 LAVATRICI E N.3 ASCIUGATRICI</t>
  </si>
  <si>
    <t>ZDA3D66FE4</t>
  </si>
  <si>
    <t>ACQUISTO DI AVVIATORE/BOOSTER PROFESSIONALE PER AUTOMEZZI</t>
  </si>
  <si>
    <t>D.S. ACCUMULATORI S.R.L.</t>
  </si>
  <si>
    <t>Z1E3D73D1F</t>
  </si>
  <si>
    <t>ACQUISTO PIANTE PER AREE VERDI ISTITUTO</t>
  </si>
  <si>
    <t xml:space="preserve">VIVAI VERDE MOLISE DI PEZZOLI ALESSIO </t>
  </si>
  <si>
    <t>ZA13D685C9</t>
  </si>
  <si>
    <t>INSTALL. E FORNIT. VIDEOCAMERE PER STANZE ADIBITE  A TELEFONATE E SPESA DA TABLET SEZ. DET</t>
  </si>
  <si>
    <t>EU-TECH SRL</t>
  </si>
  <si>
    <t>Z423D73EFB</t>
  </si>
  <si>
    <t>ACQUISTO ARTICOLI DI CANCELLERIA</t>
  </si>
  <si>
    <t>ZB83D73F69</t>
  </si>
  <si>
    <t>REALIZZAZIONE DI IMPIANTI ELETTRICI A NORMA PER COLLEGARE N. 2 METAL DETECTOR</t>
  </si>
  <si>
    <t>Z963D9FF0C</t>
  </si>
  <si>
    <t>INTERVENTO DI MANUTENZIONE/RIPARAZIONE DIVERSE APPARECCHIATURE MULTIFUNZIONE</t>
  </si>
  <si>
    <t>Z9C3D9C8C7</t>
  </si>
  <si>
    <t>FORNITURA E INSTALLAZIONE DI UNO SCAMBIATORE A FASCIO TUBIERO</t>
  </si>
  <si>
    <t>Z1F3DC9234</t>
  </si>
  <si>
    <t>NOLEGGIO PIATTAFORMA PER LAVORI IN QUOTA</t>
  </si>
  <si>
    <t>Z653E0B654</t>
  </si>
  <si>
    <t>ACQUISTO STAMPANTI DA TAVOLO PER ATTIVITA' SCOLASTICHE DETENUTI</t>
  </si>
  <si>
    <t>ZF73E0B967</t>
  </si>
  <si>
    <t>ZEC3DF322C</t>
  </si>
  <si>
    <t>RIMBORSO SPESE PER CONCERTI DI NATALE MESE DI DICEMBRE 2023</t>
  </si>
  <si>
    <t xml:space="preserve">Ordine Diretto </t>
  </si>
  <si>
    <t>ASSOCIAZIONE CORALE "CITTA' DI TERMOLI"</t>
  </si>
  <si>
    <t>Z053E0B4F7</t>
  </si>
  <si>
    <t>ACQUISTO STAMPANTI MULTIFUNZIONE PER ATTIVITA' SCOLASTICHE DETENUTI</t>
  </si>
  <si>
    <t xml:space="preserve">DPS INFORMATICA SNC DI PRESELLO GIANNI &amp;C. </t>
  </si>
  <si>
    <t>Z7A3E0BB02</t>
  </si>
  <si>
    <t>ACQUISTO BANDIERE ITALIANE</t>
  </si>
  <si>
    <t>IL TRICOLORE</t>
  </si>
  <si>
    <t>ZEF3E07398</t>
  </si>
  <si>
    <t>ACQUISTO ATTREZZATURE SPORTIVE PER PALESTRE</t>
  </si>
  <si>
    <t>VAXANA TRADE SRLS</t>
  </si>
  <si>
    <t>ZCD3E03772</t>
  </si>
  <si>
    <t>LAVAGGI AUTOMEZZI MESI DI SET. - OTT. - DIC. 2023</t>
  </si>
  <si>
    <t>ZA43DCA94E</t>
  </si>
  <si>
    <t>LAVORI DI MANUTENZIONE AUTOMEZZO FIAT SCUDO PP490AF</t>
  </si>
  <si>
    <t>Z763E09F75</t>
  </si>
  <si>
    <t>TAGIANDO GENERALE - CONTROLLO AFFIDABILITA' FIAT DUCATO MAXI PP428AD</t>
  </si>
  <si>
    <t>Z9A3E09F5B</t>
  </si>
  <si>
    <t>TAGIANDO GENERALE - CONTROLLO AFFIDABILITA' FIAT SCUDO PP490AF</t>
  </si>
  <si>
    <t>ZB73E0B4E6</t>
  </si>
  <si>
    <t>ACQUISTO CALCIOBALILLA ATTIVITA' RICREATIVE DETENUTI</t>
  </si>
  <si>
    <t>GRUPPO GIODICART SRL</t>
  </si>
  <si>
    <t>Z9B3E00E84</t>
  </si>
  <si>
    <t>ACQUISTO CONGELATORI A POZZETTO PER SEZ. DETENTIVE</t>
  </si>
  <si>
    <t>Z693E06FD5</t>
  </si>
  <si>
    <t>ACQUISTO ATTREZZATURE PER M.O.S.</t>
  </si>
  <si>
    <t>STUDIO CONTRACT SRL</t>
  </si>
  <si>
    <t>ZEC3DC9192</t>
  </si>
  <si>
    <t>ACQUISTO MATERIALE PER SDOPPIAMENTO LINEE TELEFONICHE SEZ. DETENTIVE</t>
  </si>
  <si>
    <t>Z3A3DD9F44</t>
  </si>
  <si>
    <t>ACQUISTO GENERI DI IGIENE E PULIZIA DETENUTI</t>
  </si>
  <si>
    <t>Richiesta d'offerta Me.Pa</t>
  </si>
  <si>
    <t>ZA63E0786E</t>
  </si>
  <si>
    <t>RIPRISTINO IMPIANTO ELETTRICO DEI PALI DEI CORPI ILLUMINANTI ISTITUTO</t>
  </si>
  <si>
    <t>Z553E0714E</t>
  </si>
  <si>
    <t>MANUTENZIONE AREE VERDI ISTITUTO</t>
  </si>
  <si>
    <t>Z283E00EE5</t>
  </si>
  <si>
    <t>ACQUISTO MATERIALE VARIO FERRAMENTA</t>
  </si>
  <si>
    <t>Dipartimento Amministrazione Penitenziaria - ISTITUTO CC CAMPOBASSO - C.F. 80002790709</t>
  </si>
  <si>
    <t>Z2E397AAB6</t>
  </si>
  <si>
    <t>ITS SRL</t>
  </si>
  <si>
    <t>SERVIZIO SEMESTRALE PULIZIA SPOGLIATOI AGENTI</t>
  </si>
  <si>
    <t>AFFIDAMENTO DIRETTO- TD MEPA</t>
  </si>
  <si>
    <t>Z5339846C6</t>
  </si>
  <si>
    <t>LAVORI IMPIANTO IDRAULICO SECONDA SEZIONE</t>
  </si>
  <si>
    <t>AFFIDAMENTO DIRETTO TD MEPA</t>
  </si>
  <si>
    <t>Z5B39BAE9B</t>
  </si>
  <si>
    <t>TRONCA FEDERICA</t>
  </si>
  <si>
    <t>CONVENZIONE ANNO 2023 MEDIATRICE CULTURALE</t>
  </si>
  <si>
    <t>ZA239BB018</t>
  </si>
  <si>
    <t>VENDITTI MARIA GIOVANNA</t>
  </si>
  <si>
    <t>CONVENZIONE ANNUALE PSICOLOGA ANNO 2023</t>
  </si>
  <si>
    <t>ZF039CF415</t>
  </si>
  <si>
    <t>SOLUZIONI HARDWARE E SOFTWARE S.R.L.S.</t>
  </si>
  <si>
    <t>FORNITURA MATERIALE FOTOGRAFICO</t>
  </si>
  <si>
    <t>AFFIDAMENTO DIRETTO - TD MEPA</t>
  </si>
  <si>
    <t>Z483A0CA55</t>
  </si>
  <si>
    <t>SIDERSAN SPA</t>
  </si>
  <si>
    <t>FORNITURA FERRO</t>
  </si>
  <si>
    <t>Z913A118D6</t>
  </si>
  <si>
    <t>TERMOIDRAULICA VALIANTE SRL</t>
  </si>
  <si>
    <t>MATERIALE VARIO MOF</t>
  </si>
  <si>
    <t>ZF33A3D9BC</t>
  </si>
  <si>
    <t>WORKSYSYEM CONSULTING SRLS</t>
  </si>
  <si>
    <t>CONVENZIONE MEDICO DEL LAVORO</t>
  </si>
  <si>
    <t>ZD13A742FE</t>
  </si>
  <si>
    <t>MIGNOGNA MARIA CONCETTA</t>
  </si>
  <si>
    <t>INCARICO PSICOLOGA "PROGETTO SOSTEGNO POL PEN"</t>
  </si>
  <si>
    <t>Z703A761B7</t>
  </si>
  <si>
    <t>MARSILII SERRATURE S.R.L.</t>
  </si>
  <si>
    <t>FORNITURA ELETTROSERRATURE</t>
  </si>
  <si>
    <t>ZE03A7D33E</t>
  </si>
  <si>
    <t>FERRIDEA COLOR SRL</t>
  </si>
  <si>
    <t>FORNITURA MATERIALE MOF</t>
  </si>
  <si>
    <t>Z6E3A7D5DA</t>
  </si>
  <si>
    <t>BIGGIO SRL</t>
  </si>
  <si>
    <t>ZB53A7D65C</t>
  </si>
  <si>
    <t>CONVENZIONE PSICOLOGA PER TRATTAMENTO AUTORI REATI DI GENERE</t>
  </si>
  <si>
    <t>Z443A87B04</t>
  </si>
  <si>
    <t>SCUOLA EDILE DEL MOLISE</t>
  </si>
  <si>
    <t>PROGETTO FORMATIVO</t>
  </si>
  <si>
    <t>Z813A9F92C</t>
  </si>
  <si>
    <t>MICROCONTROL SPA</t>
  </si>
  <si>
    <t>FORNITURA E POSA IN OPERA APPARECCHIATURA CONTROLLO PACCHI</t>
  </si>
  <si>
    <t>Z1F3ABC126</t>
  </si>
  <si>
    <t xml:space="preserve">ACCORD ASCENSORI </t>
  </si>
  <si>
    <t>MANUTENZIONE ANNUALE ASCENSORI TD MEPA</t>
  </si>
  <si>
    <t>ZCF3ABC186</t>
  </si>
  <si>
    <t>CRONOTIME S.R.L.</t>
  </si>
  <si>
    <t>MANUTENZIONE SOFTWARE RILEVAZIONE PRESENZA ANNO 2023</t>
  </si>
  <si>
    <t>31/21/2023</t>
  </si>
  <si>
    <t>Z633AF549B</t>
  </si>
  <si>
    <t>Officine Marsilii S.R.L.</t>
  </si>
  <si>
    <t>FORNITURA CHIAVI CARCERARIE</t>
  </si>
  <si>
    <t>Z3F3B22F28</t>
  </si>
  <si>
    <t>FORNITURA BUONI PASTO ELETTRONICI</t>
  </si>
  <si>
    <t>Z9E3B4AE89</t>
  </si>
  <si>
    <t>RIPRISTINO PERDITA IMPIANTO RISCALDAMENTO CORRIDOIO AULA N.3 E SALA VIDEOCONFERENZA</t>
  </si>
  <si>
    <t>Z683B4B0A6</t>
  </si>
  <si>
    <t>INTEGRAZIONE INSTALLAZIONE SCHEDA FAAC PER RIPARAZIONE SECONDA PORTA INGRESSO PRINCIPALE DIREZIONE</t>
  </si>
  <si>
    <t>Z593B4B182</t>
  </si>
  <si>
    <t>RIPRISTINO DOCCE QUARTA SEZIONE</t>
  </si>
  <si>
    <t>Z6D3B4B1FF</t>
  </si>
  <si>
    <t>REALIZZAZIONE LINEA VAPORE PER ALLACCIO LAVATRICE ED ASCIUGATRICE</t>
  </si>
  <si>
    <t>Z473B4CB0D</t>
  </si>
  <si>
    <t>CVASS</t>
  </si>
  <si>
    <t>TRASPORTO DETENUTO</t>
  </si>
  <si>
    <t>Z453B4CB7E</t>
  </si>
  <si>
    <t xml:space="preserve">VELOTTA </t>
  </si>
  <si>
    <t>FORNITURA PNEUMATICI</t>
  </si>
  <si>
    <t>Z353B4CC15</t>
  </si>
  <si>
    <t>CINQUINO PEPPINO</t>
  </si>
  <si>
    <t>MANUTENZIONE</t>
  </si>
  <si>
    <t>Z2E3B4FD2E</t>
  </si>
  <si>
    <t xml:space="preserve">MEDUSA </t>
  </si>
  <si>
    <t>FORNITURA PALLONI PER DETENUTI</t>
  </si>
  <si>
    <t>Z5E3B50B19</t>
  </si>
  <si>
    <t>C.A.M.U. sas</t>
  </si>
  <si>
    <t>RIPARAZIONE STAMPANTE</t>
  </si>
  <si>
    <t>Z4D3B552FE</t>
  </si>
  <si>
    <t>FORNITURA CENTRALINA ANTENNA E AMPLIFICATORE SECONDA SEZIONE</t>
  </si>
  <si>
    <t>Z163B57FFA</t>
  </si>
  <si>
    <t>Z853B74F43</t>
  </si>
  <si>
    <t>MANUTENZIONE IMPIANTI TERMICI</t>
  </si>
  <si>
    <t>Z313B91135</t>
  </si>
  <si>
    <t>RIPARAZIONE GRUPPO ELETTROGENO ELETTROMAGNETE RELE'</t>
  </si>
  <si>
    <t>Z913B91197</t>
  </si>
  <si>
    <t>VETRERIA MOLISANA</t>
  </si>
  <si>
    <t>FORNITURA LASTRE PLEXIGLAS</t>
  </si>
  <si>
    <t xml:space="preserve">AFFIDAMENTO DIRETTO - LDO </t>
  </si>
  <si>
    <t>Z7C3B970EB</t>
  </si>
  <si>
    <t>CENTRO ALLARME MOLISE DI ANTONINO DI IORIO</t>
  </si>
  <si>
    <t>MANUTENZIONE STRAORDINARIA IMPIANTO DI VIDEOSORVEGLIANZA E CONTROLLO A CIRCUITO CHIUSO CORRIDOIO INFERMERIA</t>
  </si>
  <si>
    <t>ZD93B9D57B</t>
  </si>
  <si>
    <t>c.p.h.2 di Campitelli A. e Laezza V e figli snc</t>
  </si>
  <si>
    <t>PERNOTTO ALBERGO POLIZIA PENITENZIARIA</t>
  </si>
  <si>
    <t>Z0E3B9D5AC</t>
  </si>
  <si>
    <t>TRASPORTO DETENUTO IN AMBULANZA</t>
  </si>
  <si>
    <t>Z4A3BF1661</t>
  </si>
  <si>
    <t>MAMA TLC DI MALLEGNI MAURO</t>
  </si>
  <si>
    <t>RIPARAZIONE 1 CENTRALINO NEC IP2AT-924M</t>
  </si>
  <si>
    <t>Z4D3C0BDC5</t>
  </si>
  <si>
    <t>PREVENTIVO MATERIALE DI PULIZIA</t>
  </si>
  <si>
    <t>ZB43C0C3F6</t>
  </si>
  <si>
    <t>FORNITURA BUONI PASTO ELETTRONICI MAGGIO-GIUGNO 2023</t>
  </si>
  <si>
    <t>Z3E3C10E0C</t>
  </si>
  <si>
    <t>SOSTITUZIONE KIT BRACCIO CANCELLO PRINCIPALE</t>
  </si>
  <si>
    <t>Z0D3C10E91</t>
  </si>
  <si>
    <t>MIGNOGNA S.R.L.</t>
  </si>
  <si>
    <t>MANUTENZIONE AUTOMEZZI</t>
  </si>
  <si>
    <t>Z473C190EA</t>
  </si>
  <si>
    <t>MONDOLAVORO</t>
  </si>
  <si>
    <t>FORNITURA STIVALI ANTINFORTUNISTICI</t>
  </si>
  <si>
    <t>ZA63C193F8</t>
  </si>
  <si>
    <t>ZEF3C24B62</t>
  </si>
  <si>
    <t>TECHLAB 86100 DI SIMONE PERRONE</t>
  </si>
  <si>
    <t>FORNITURA DVD</t>
  </si>
  <si>
    <t>ZC73C96EFB</t>
  </si>
  <si>
    <t>MALORNI ANGELICA</t>
  </si>
  <si>
    <t>CONVENZIONE PSICOLOGA EX ART. 80 OTTOBRE-DICEMBRE 2023</t>
  </si>
  <si>
    <t>ZD83C2B4F5</t>
  </si>
  <si>
    <t>FORNITURA DI UNA VALVOLA DI SICUREZZA PER CALDAIA A VAPORE</t>
  </si>
  <si>
    <t>ZC33CFB8D0</t>
  </si>
  <si>
    <t>Z1C3CFB9E2</t>
  </si>
  <si>
    <t>IMPIANTO DI VIDEOSORVEGLINZA E CONTROLLO A CIRCUITO CHIUSO A PROTEZIONE DELLA SALETTA DETENUTI PRIMO PIANO SECONDA SEZIONE</t>
  </si>
  <si>
    <t>Z623CFBB1A</t>
  </si>
  <si>
    <t>EDILIZIA  E COSTRUZIONI MASCIA S.N.C. DI MASCIA DOMENICO &amp; C.</t>
  </si>
  <si>
    <t>LAVORI DI RIMOZIONE E PULIZIA RIFIUTI MISTI DA DEMOLIZIONI</t>
  </si>
  <si>
    <t>ZA33CFBBF4</t>
  </si>
  <si>
    <t>L.P. DISTRIBUZIONE di Luciano P.</t>
  </si>
  <si>
    <t>FORNITURA HD SSD 2,5" SATA 240 GB</t>
  </si>
  <si>
    <t>Z5D3CFBCB2</t>
  </si>
  <si>
    <t>CI.S.S. SRL</t>
  </si>
  <si>
    <t>FORNITURA UPS PER SALA REGIA COME PREVENTIVO CONGRUITO DA PRAP</t>
  </si>
  <si>
    <t>ZF43CFBE2D</t>
  </si>
  <si>
    <t>FORNITURA 3 UPS PER GRUPPO ELETTROGENO</t>
  </si>
  <si>
    <t>ZD93CFBEBE</t>
  </si>
  <si>
    <t>SOSTITUZIONE BATTERIE UPS UFFICIO RAGIONERIA</t>
  </si>
  <si>
    <t>Z303CFBF46</t>
  </si>
  <si>
    <t>RIPARAZIONE N. 2 PISTONI FAAC COD. 204441 MOD. 402SBS</t>
  </si>
  <si>
    <t>ZEE3CFBF80</t>
  </si>
  <si>
    <t>G.V.F. s.r.l.s.</t>
  </si>
  <si>
    <t>SERVIZIO DI DERATTIZZAZIONE</t>
  </si>
  <si>
    <t>Z683CFD345</t>
  </si>
  <si>
    <t>DUPLICAZIONE CHIAVI IN OTTONE</t>
  </si>
  <si>
    <t>Z123D1172D</t>
  </si>
  <si>
    <t>D.B. INGEGNERIA DELL'IMMAGINE SRL</t>
  </si>
  <si>
    <t>FORNITURA KIT ADESIVI PER AUTOMEZZO TARGATO POLIZIA PENITENZIARIA</t>
  </si>
  <si>
    <t>Z0D3D1888B</t>
  </si>
  <si>
    <t>FORNITURA APPARECCHIATURA RMG 509SE</t>
  </si>
  <si>
    <t>ZD63D38994</t>
  </si>
  <si>
    <t>FORNITURA MATERIALE DI PULIZIA</t>
  </si>
  <si>
    <t>Z753D38AE3</t>
  </si>
  <si>
    <t>FORNITURA MATERIALE ELETTRICO</t>
  </si>
  <si>
    <t>ZD63D3945D</t>
  </si>
  <si>
    <t>FORNITURA MATERIALE FERRAMENTA</t>
  </si>
  <si>
    <t>ZBB3D6B4FE</t>
  </si>
  <si>
    <t>Z703D6B55E</t>
  </si>
  <si>
    <t>ZF43D6B5A6</t>
  </si>
  <si>
    <t>FORNITURA TELECOMANDI</t>
  </si>
  <si>
    <t>Z013D80DFD</t>
  </si>
  <si>
    <t>VELOTTA GIUSEPPE</t>
  </si>
  <si>
    <t>ZD23D826F2</t>
  </si>
  <si>
    <t>C.A.M.U. DI ZICCARDI ANTONIO &amp; C.</t>
  </si>
  <si>
    <t>ASSISTENZA  ANNUALE MACCHINE MULTIFUNZIONE</t>
  </si>
  <si>
    <t>ZEA3DA3124</t>
  </si>
  <si>
    <t>MODERNINFISSI SRL</t>
  </si>
  <si>
    <t>FORNITURA CANCELLI DI SBARRAMENTO</t>
  </si>
  <si>
    <t>Z063DBA50E</t>
  </si>
  <si>
    <t>FORNITURA GASOLIO PER GRUPPO ELETTROGENO</t>
  </si>
  <si>
    <t>Z2C3DBE539</t>
  </si>
  <si>
    <t>SIDELMED S.P.A.</t>
  </si>
  <si>
    <t>VERIFICA BIENNALE ASCENSORI</t>
  </si>
  <si>
    <t>ZA33DBF1B0</t>
  </si>
  <si>
    <t>AZZURRA CERTIFICAZIONI</t>
  </si>
  <si>
    <t>VERIFICA IMPIANTO ELETTRICO DI MESSA A TERRA E IMPIANTO DI PROTEZIONE CONTRO LE SCARICHE ATMOSFERICHE</t>
  </si>
  <si>
    <t>ZEF3DC324B</t>
  </si>
  <si>
    <t>ZAF3DC5BDF</t>
  </si>
  <si>
    <t>Z223DD7194</t>
  </si>
  <si>
    <t>AG INFORMATICA SRL</t>
  </si>
  <si>
    <t>FORNITURA TV PER DETENUTI</t>
  </si>
  <si>
    <t>Z983DD73F8</t>
  </si>
  <si>
    <t xml:space="preserve">DITTA SIDERSAN SPA </t>
  </si>
  <si>
    <t>Z973DD74AE</t>
  </si>
  <si>
    <t>FORNITURA VETRO</t>
  </si>
  <si>
    <t>Z8D3DD7ACF</t>
  </si>
  <si>
    <t>IANNETTA ANGELO</t>
  </si>
  <si>
    <t>FORNITURA LAVASTOVIGLIE A CAPPOTTINA</t>
  </si>
  <si>
    <t>Z313DDFFDE</t>
  </si>
  <si>
    <t>FORNITURA TUBO RAME SANCO</t>
  </si>
  <si>
    <t>Z6F3DEB160</t>
  </si>
  <si>
    <t>PUNTO EXE SRL</t>
  </si>
  <si>
    <t>FORNITURA MATERIALE INFORMATICO AULA DETENUTI</t>
  </si>
  <si>
    <t>ZC13DEDFFD</t>
  </si>
  <si>
    <t>FORNITURA MATERIALE PER MANUTENZIONE AUTOMEZZI</t>
  </si>
  <si>
    <t>Z393DEFFF7</t>
  </si>
  <si>
    <t>Z5D3DF552A</t>
  </si>
  <si>
    <t>TONER&amp;CO.</t>
  </si>
  <si>
    <t>FORNITURA CARTA</t>
  </si>
  <si>
    <t>Z9B3DF5A1C</t>
  </si>
  <si>
    <t>COSMO SERVICE SRL</t>
  </si>
  <si>
    <t>CORSO INFORMATICA BASE</t>
  </si>
  <si>
    <t>Z5E3DF8289</t>
  </si>
  <si>
    <t>PALLADINO LIBERO</t>
  </si>
  <si>
    <t>ZFA3DFC613</t>
  </si>
  <si>
    <t>FORNITURA CANCELLERIA PER ATTIVITA' DETENUTI</t>
  </si>
  <si>
    <t>Z8E3DFC661</t>
  </si>
  <si>
    <t xml:space="preserve">TESTCOMSERVICE ADVANCED SYSTEM </t>
  </si>
  <si>
    <t>RIPARAZIONE CELLULARE PER TELEFONATE DETENUTI</t>
  </si>
  <si>
    <t>94279839B0</t>
  </si>
  <si>
    <t xml:space="preserve">DITTA C.I.S.S. SRL </t>
  </si>
  <si>
    <t>REALIZZAZIONE DI UN IMPIANTO TVCC ANTISCAVALCAMENTO</t>
  </si>
  <si>
    <t xml:space="preserve">AFFIDAMENTO DIRETTO - RDO </t>
  </si>
  <si>
    <t xml:space="preserve">1. DITTA PACE DINO SRL - 2. DITTA SOGEST IMPIANTI SRL- 3. DITTA ELETTRICALOR SRL - 4. DITTA C.I.S.S. SRL- 5. DITTA GESAL - 6. DITTA ITC </t>
  </si>
  <si>
    <t>9827159C24</t>
  </si>
  <si>
    <t>DITTA MODERNINFISSI SRL</t>
  </si>
  <si>
    <t>FORNITURA E POSA IN OPERA DI N. 10 PORTE DA INSTALLRE NELLA ROTONDA P. TERRA ISTITUTO</t>
  </si>
  <si>
    <t>AFFIDAMENTO DIRETTO - TD - CONGRUITA' SERVIZIO TECNICO PRAP</t>
  </si>
  <si>
    <t>Dipartimento Amministrazione Penitenziaria - ISTITUTO CASA CIRCONDARIALE TERAMO - C.F. 80006610671</t>
  </si>
  <si>
    <t>ZCF3965E96</t>
  </si>
  <si>
    <t>FORNITURE</t>
  </si>
  <si>
    <t>AFFIDAMENTO DIRETTO IN ADESIONE AD ACCORDO QUADRO/CONVENZIONE</t>
  </si>
  <si>
    <t>BRONCHI COMBUSTIBILI S.R.L.</t>
  </si>
  <si>
    <t>BRONCHI COMBISTIBILI S.R.L.</t>
  </si>
  <si>
    <t>Z0B397E5E9</t>
  </si>
  <si>
    <t>SERVIZI</t>
  </si>
  <si>
    <t>DOTT.SSA DE IULIIS RAFFAELLA</t>
  </si>
  <si>
    <t>Z96398763F</t>
  </si>
  <si>
    <t>Z4539AACB2</t>
  </si>
  <si>
    <t>Z1039D2A6C</t>
  </si>
  <si>
    <t xml:space="preserve">PACE DINO </t>
  </si>
  <si>
    <t>ZBC39DC793</t>
  </si>
  <si>
    <t>Z4739E4003</t>
  </si>
  <si>
    <t>Z1439E5590</t>
  </si>
  <si>
    <t>THE SYSTEM DI EMIDIO PIZI</t>
  </si>
  <si>
    <t>Z0039EE920</t>
  </si>
  <si>
    <t>TECHVISION S.R.L.</t>
  </si>
  <si>
    <t xml:space="preserve">TECHVISION S.R.L. </t>
  </si>
  <si>
    <t>ZDC39ED01A</t>
  </si>
  <si>
    <t>ETERNEDILE S.P.A.</t>
  </si>
  <si>
    <t>Z2239ED154</t>
  </si>
  <si>
    <t>DSA di DI SAVERIO AMEDEO</t>
  </si>
  <si>
    <t>ZA539FF911</t>
  </si>
  <si>
    <t>CERBA HEALTHCARE ITALIA</t>
  </si>
  <si>
    <t>Z573A06381</t>
  </si>
  <si>
    <t>MATERIALE ELETTRICO</t>
  </si>
  <si>
    <t>REMA TARLAZZI S.P.A.</t>
  </si>
  <si>
    <t>Z563ADAEBB</t>
  </si>
  <si>
    <t>LAVORO</t>
  </si>
  <si>
    <t>EDIL PROGET S.R.L.S.</t>
  </si>
  <si>
    <t>EDILPROGET S.R.L.S.</t>
  </si>
  <si>
    <t>Z2A3A1CAF9</t>
  </si>
  <si>
    <t>Z5B3A33249</t>
  </si>
  <si>
    <t>EPICA S.R.L.</t>
  </si>
  <si>
    <t>ZAC3A33387</t>
  </si>
  <si>
    <t>D'AGOSTINO ANTONIO</t>
  </si>
  <si>
    <t>Z9B3A331E3</t>
  </si>
  <si>
    <t>FE.MI. S.A.S.</t>
  </si>
  <si>
    <t>96939171CF</t>
  </si>
  <si>
    <t>A2A ENERGIA S.P.A.</t>
  </si>
  <si>
    <t>Z953A3B4A2</t>
  </si>
  <si>
    <t>ZCD3A3B505</t>
  </si>
  <si>
    <t>AGRIMARKET S.N.C.</t>
  </si>
  <si>
    <t>ZAC3A4624D</t>
  </si>
  <si>
    <t>EDENRED ITALIA S.P.A.</t>
  </si>
  <si>
    <t>ZF03A69DCE</t>
  </si>
  <si>
    <t>LEGNO E... DI GIANNI &amp; ROBERTO D'OSTILIO</t>
  </si>
  <si>
    <t>Z443A7E01A</t>
  </si>
  <si>
    <t>Z913A792CF</t>
  </si>
  <si>
    <t>VAL MOTOR'S s.r.l.</t>
  </si>
  <si>
    <t>ZB03A8CB1C</t>
  </si>
  <si>
    <t>Z8E3A926EF</t>
  </si>
  <si>
    <t>CALVARESE ELIA S.R.L.</t>
  </si>
  <si>
    <t>ZF63A8FC5F</t>
  </si>
  <si>
    <t>MOSCIANO TRUCK s.r.l.s.</t>
  </si>
  <si>
    <t>ZF33A989BB</t>
  </si>
  <si>
    <t>ZEB3A9A20C</t>
  </si>
  <si>
    <t>NORI SYSTEMS S.R.L.</t>
  </si>
  <si>
    <t>ZE13A9CB79</t>
  </si>
  <si>
    <t>DI EMIDIO DOMENICO S.R.L.</t>
  </si>
  <si>
    <t>ZEB3A9F65E</t>
  </si>
  <si>
    <t>molino cori e candeloro s.r.l.</t>
  </si>
  <si>
    <t>Z4C3AD2180</t>
  </si>
  <si>
    <t>ORIENTE S.P.A.</t>
  </si>
  <si>
    <t>Z2D3AD0589</t>
  </si>
  <si>
    <t>UNIEURO S.P.A.</t>
  </si>
  <si>
    <t>Z0E3AD0506</t>
  </si>
  <si>
    <t>Z543AD0543</t>
  </si>
  <si>
    <t>CIFONI DOMENICO S.R.L.</t>
  </si>
  <si>
    <t>ZBF3AD541B</t>
  </si>
  <si>
    <t>EP S.P.A. ROMA</t>
  </si>
  <si>
    <t>ZCF3AD5384</t>
  </si>
  <si>
    <t>OFFICINA DI GIANVITO</t>
  </si>
  <si>
    <t>ZDB3AD52D4</t>
  </si>
  <si>
    <t>TANCREDI ANTONIO S.R.L.</t>
  </si>
  <si>
    <t>Z063AD5344</t>
  </si>
  <si>
    <t>AGRI EVOLUTION S.R.L.S.</t>
  </si>
  <si>
    <t>Z593AD7A4E</t>
  </si>
  <si>
    <t>AGRISERVICE DI CENTURAME ADRIANO</t>
  </si>
  <si>
    <t>ZA33AECBEC</t>
  </si>
  <si>
    <t>ZA83AF915D</t>
  </si>
  <si>
    <t>Z5D3AFC0CD</t>
  </si>
  <si>
    <t>Z123B05F08</t>
  </si>
  <si>
    <t>PALLOTTA BENITO</t>
  </si>
  <si>
    <t>ZAC3B01ABA</t>
  </si>
  <si>
    <t>LAVORI</t>
  </si>
  <si>
    <t>Z773A9FC5C</t>
  </si>
  <si>
    <t>BIOLOGICAL SERVICE S.A.S.</t>
  </si>
  <si>
    <t>Z463B07CBC</t>
  </si>
  <si>
    <t>MAESTRIPIERI S.R.L.</t>
  </si>
  <si>
    <t>ZCC3AA25E6</t>
  </si>
  <si>
    <t>DI TEODORO COSTRUZIONI S.R.L.</t>
  </si>
  <si>
    <t>Z293B15863</t>
  </si>
  <si>
    <t>FORNITURA MATERIALE EDILE</t>
  </si>
  <si>
    <t>TERMOACUSTICA S.N.C. DI LAMORATTA TIZIANO &amp; CIMINI GIUSEPPE</t>
  </si>
  <si>
    <t>Z563B157C5</t>
  </si>
  <si>
    <t>SONEPAR S.P.A.</t>
  </si>
  <si>
    <t>ZC63B15695</t>
  </si>
  <si>
    <t>BRICO IO S.P.A.</t>
  </si>
  <si>
    <t>Z8A3B1551E</t>
  </si>
  <si>
    <t>Z603B1E5B1</t>
  </si>
  <si>
    <t>Z613B1FB88</t>
  </si>
  <si>
    <t>TECNOLINEA S.R.L</t>
  </si>
  <si>
    <t>Z923B1FCF9</t>
  </si>
  <si>
    <t>Z723B1FD2C</t>
  </si>
  <si>
    <t>Z4B3B26079</t>
  </si>
  <si>
    <t>LA PICENA PNEUMATICI S.R.L.</t>
  </si>
  <si>
    <t>Z373B2F409</t>
  </si>
  <si>
    <t>MATIC INDUSTRIES DI MANCINI PIETRO</t>
  </si>
  <si>
    <t>ZEA3B2F633</t>
  </si>
  <si>
    <t>Z643B36CFF</t>
  </si>
  <si>
    <t>MONDOFFICE S.R.L.</t>
  </si>
  <si>
    <t>Z883B3F433</t>
  </si>
  <si>
    <t>RA.SE.T S.R.L.</t>
  </si>
  <si>
    <t>Z443B4248B</t>
  </si>
  <si>
    <t>Z913B426AB</t>
  </si>
  <si>
    <t>ZD83B499E4</t>
  </si>
  <si>
    <t>ZDE3B4C4B0</t>
  </si>
  <si>
    <t>ZA93B4EB59</t>
  </si>
  <si>
    <t>ENI S.P.A.</t>
  </si>
  <si>
    <t>Z113B5370E</t>
  </si>
  <si>
    <t>ANTONIO D'AGOSTINO</t>
  </si>
  <si>
    <t>Z2E3B5A4D7</t>
  </si>
  <si>
    <t>PROGETTO AUTO S.R.L.</t>
  </si>
  <si>
    <t>ZE23B67722</t>
  </si>
  <si>
    <t>ZB83B6788F</t>
  </si>
  <si>
    <t>ZDE3B50E39</t>
  </si>
  <si>
    <t>Z553B6F9C5</t>
  </si>
  <si>
    <t>PIEMME ESTINTORI S.R.L.</t>
  </si>
  <si>
    <t>Z553B0B2C8</t>
  </si>
  <si>
    <t>STEEL INFORMATICA S.A.S.</t>
  </si>
  <si>
    <t>ZBA3B72B8B</t>
  </si>
  <si>
    <t>TAPPEZZERIA D'ANTONIO DOMENICA</t>
  </si>
  <si>
    <t>Z303B717FF</t>
  </si>
  <si>
    <t>Z4A3B71729</t>
  </si>
  <si>
    <t>Z1C3B7129B</t>
  </si>
  <si>
    <t>SCHINDLER S.P.A.</t>
  </si>
  <si>
    <t>ZD23B73203</t>
  </si>
  <si>
    <t>ZAE3B7575F</t>
  </si>
  <si>
    <t>KYOCERA DOCUMENT SOLUTIONS ITALIA S.P.A.</t>
  </si>
  <si>
    <t>Z243B8951B</t>
  </si>
  <si>
    <t>Z493B95863</t>
  </si>
  <si>
    <t>DECATHLON ITALIA S.R.L.</t>
  </si>
  <si>
    <t>Z943BAEA01</t>
  </si>
  <si>
    <t>ELETTRONICA FALONE</t>
  </si>
  <si>
    <t>ZBB3BAECAC</t>
  </si>
  <si>
    <t>MP SERVICE DI PETTINELLA MARCO</t>
  </si>
  <si>
    <t>Z743BAFDD0</t>
  </si>
  <si>
    <t>ELETTRONICA TE.RA.MO S.A.S.</t>
  </si>
  <si>
    <t>Z6C3BB1330</t>
  </si>
  <si>
    <t>GRUPPO DI FELICE S.R.L.</t>
  </si>
  <si>
    <t>Z103BAFA64</t>
  </si>
  <si>
    <t>ZD63BB4D2C</t>
  </si>
  <si>
    <t>Z323BBC3BA</t>
  </si>
  <si>
    <t>CECOM S.N.C.</t>
  </si>
  <si>
    <t>Z993BBCED2</t>
  </si>
  <si>
    <t>ZA33BBDA57</t>
  </si>
  <si>
    <t>NOVA CAR S.R.L.</t>
  </si>
  <si>
    <t>ZBE3BBDBBC</t>
  </si>
  <si>
    <t>FIAT D'ANGELO S.N.C.</t>
  </si>
  <si>
    <t>Z473BC4FB6</t>
  </si>
  <si>
    <t>PRIYA JANNAT</t>
  </si>
  <si>
    <t>ZA13BCA3C7</t>
  </si>
  <si>
    <t>Z723BCB67C</t>
  </si>
  <si>
    <t>OTTICA PHOTO BLITZ DI MOROZZI ELISA  &amp; C. S.N.C.</t>
  </si>
  <si>
    <t>Z4F3BCCB72</t>
  </si>
  <si>
    <t>ZD83BD3AE3</t>
  </si>
  <si>
    <t>VALSECCHI S.R.L.</t>
  </si>
  <si>
    <t>Z583BDA789</t>
  </si>
  <si>
    <t>LOZZI MECCA TRONIC DIESEL</t>
  </si>
  <si>
    <t>Z593BDA7CE</t>
  </si>
  <si>
    <t>Z1E3BE495E</t>
  </si>
  <si>
    <t>ZD33BF0466</t>
  </si>
  <si>
    <t>Z6A3BF0874</t>
  </si>
  <si>
    <t>Z273BF2866</t>
  </si>
  <si>
    <t>Z3E3BE91B9</t>
  </si>
  <si>
    <t>Z1D3C00154</t>
  </si>
  <si>
    <t>ZB03C04E35</t>
  </si>
  <si>
    <t>TECNO-TERM S.N.C.</t>
  </si>
  <si>
    <t>Z753C08FAF</t>
  </si>
  <si>
    <t>Z2D3C17747</t>
  </si>
  <si>
    <t>ECOLUX DI CLAUDIO PAPPAGALLO</t>
  </si>
  <si>
    <t>ZDC3C17762</t>
  </si>
  <si>
    <t>ZDB3C3A114</t>
  </si>
  <si>
    <t>Z583C3DAEA</t>
  </si>
  <si>
    <t>ZD43C4C169</t>
  </si>
  <si>
    <t>Z423C61485</t>
  </si>
  <si>
    <t>Z513C1743C</t>
  </si>
  <si>
    <t>ZAB3C60A95</t>
  </si>
  <si>
    <t>FORNITURA NEGOZIATA SENZA PREVIA PUBBLICAZIONE</t>
  </si>
  <si>
    <t>1) F.LLI PAVONE, 2) ECOLUX, 3) LA CASALINDA, 4) RUGGERI S.R.L.</t>
  </si>
  <si>
    <t>Z3B3C67D81</t>
  </si>
  <si>
    <t>FITMAX S.R.L.</t>
  </si>
  <si>
    <t>Z8E3C6F4F1</t>
  </si>
  <si>
    <t>FERRAMENTA DA REMO</t>
  </si>
  <si>
    <t>ZED3C708AA</t>
  </si>
  <si>
    <t>DESIG ITALIA S.R.L.</t>
  </si>
  <si>
    <t>Z383C711BA</t>
  </si>
  <si>
    <t>Z0A3C7B9BC</t>
  </si>
  <si>
    <t>ATLAS SERVIZI S.R.L.</t>
  </si>
  <si>
    <t>Z383C7FC0F</t>
  </si>
  <si>
    <t>Z743C84032</t>
  </si>
  <si>
    <t>STEEL INFORMATICA S.A.S</t>
  </si>
  <si>
    <t>Z933C8C708</t>
  </si>
  <si>
    <t>TECNOLINEA S.R.L.</t>
  </si>
  <si>
    <t>ZD23C9E2B3</t>
  </si>
  <si>
    <t>Z443CAE582</t>
  </si>
  <si>
    <t>Z493CB092C</t>
  </si>
  <si>
    <t>ZAC3CC88BF</t>
  </si>
  <si>
    <t>Z7B3CCE27D</t>
  </si>
  <si>
    <t>EDIL 83 S.R.L.</t>
  </si>
  <si>
    <t>ZC23CCE2FF</t>
  </si>
  <si>
    <t>ZA73CCE390</t>
  </si>
  <si>
    <t>FE.MI S.A.S.</t>
  </si>
  <si>
    <t>Z223CE4EC4</t>
  </si>
  <si>
    <t>NOVACAR S.R.L.</t>
  </si>
  <si>
    <t>Z603CE53B6</t>
  </si>
  <si>
    <t>Z583CF0BD8</t>
  </si>
  <si>
    <t xml:space="preserve">LOGISTA ITALIA S.P.A. </t>
  </si>
  <si>
    <t>Z133CF9CFC</t>
  </si>
  <si>
    <t xml:space="preserve">ASTRA STUDIO CHIMICO ASS. </t>
  </si>
  <si>
    <t>ZAE3CFC1DC</t>
  </si>
  <si>
    <t>Z7A3CB7F4A</t>
  </si>
  <si>
    <t>1) EDIL CICCHINI S.R.L., 2) DI QUILIO GROUP S.R.L., 3) PACE DINO</t>
  </si>
  <si>
    <t>ZB83D19647</t>
  </si>
  <si>
    <t>Z333D198AB</t>
  </si>
  <si>
    <t>PARAFARMACIA VILLA MOSCA</t>
  </si>
  <si>
    <t>Z623D1BFCF</t>
  </si>
  <si>
    <t>Z1B3D1CB11</t>
  </si>
  <si>
    <t>BRONCHI COMBUSTIBILE S.RL.</t>
  </si>
  <si>
    <t>Z4A3D22727</t>
  </si>
  <si>
    <t>ZA03D28ACF</t>
  </si>
  <si>
    <t>VAGNOZZI 2 S.R.L.</t>
  </si>
  <si>
    <t>A028D1B67F</t>
  </si>
  <si>
    <t>1) DI QUILIO GROUP SRL, 2) KT SERVICE CRIO TECNOLOGY SERVICE S.R.L., 3) PACE DINO, 4) PRILI IVANO, 5) TERMO VE. GI SRL</t>
  </si>
  <si>
    <t>DINO PACE</t>
  </si>
  <si>
    <t>ZF93D41D42</t>
  </si>
  <si>
    <t>ZC43D4ACD4</t>
  </si>
  <si>
    <t>NOVENOVESEI S.R.L.</t>
  </si>
  <si>
    <t>ZA13D5997E</t>
  </si>
  <si>
    <t>Z7F3D642C6</t>
  </si>
  <si>
    <t>Z023D64461</t>
  </si>
  <si>
    <t>Z9E3D64F0D</t>
  </si>
  <si>
    <t>Z653D663F7</t>
  </si>
  <si>
    <t>OMART S.R.L.</t>
  </si>
  <si>
    <t>Z9C3D6DDA9</t>
  </si>
  <si>
    <t>GRAN SASSO GOMME S.R.L.</t>
  </si>
  <si>
    <t>ZF13D750BC</t>
  </si>
  <si>
    <t>1) ASTRA, 2) CSM DEPURAZIONI DI PERELLI FRANCESCO ANDREA, 3)DI QUILIO GROUP SRL 4) GEMINA SRL, 5) PRILI IVANO</t>
  </si>
  <si>
    <t>CSM DEPURAZIONI DI PERELLI FRANCESCO ANDREA</t>
  </si>
  <si>
    <t>Z0A3D8069C</t>
  </si>
  <si>
    <t>Z633D95D40</t>
  </si>
  <si>
    <t>Z583D8E988</t>
  </si>
  <si>
    <t>1) LA CASALINDA, 2) ECOLUX PROFFESSIONAL, 3) PA COM S.R.L., 4) RUGGERI</t>
  </si>
  <si>
    <t>ZD83DA3909</t>
  </si>
  <si>
    <t>Z1B3DA74E3</t>
  </si>
  <si>
    <t>CO.G.ECO. S.R.L.</t>
  </si>
  <si>
    <t>ZB43D8E7DB</t>
  </si>
  <si>
    <t>ZEA3DAC91D</t>
  </si>
  <si>
    <t>ZD23DADE19</t>
  </si>
  <si>
    <t>ZB73D7FB64</t>
  </si>
  <si>
    <t>ZAE3D766E0</t>
  </si>
  <si>
    <t xml:space="preserve">MP SERVICE </t>
  </si>
  <si>
    <t>ZC33D764B1</t>
  </si>
  <si>
    <t>TECNODUE S.R.L.</t>
  </si>
  <si>
    <t>ZAA3D74C4E</t>
  </si>
  <si>
    <t>Z523D761B0</t>
  </si>
  <si>
    <t>Z2F3DADF44</t>
  </si>
  <si>
    <t>EUROPOLTRONE S.R.L.</t>
  </si>
  <si>
    <t>Z443DAE9D4</t>
  </si>
  <si>
    <t>Z763DB0CE0</t>
  </si>
  <si>
    <t>DEALTEK S.N.C.</t>
  </si>
  <si>
    <t>Z813DB9339</t>
  </si>
  <si>
    <t>DMP ELECTRONICS S.R.L.</t>
  </si>
  <si>
    <t>ZBE3DB9FBE</t>
  </si>
  <si>
    <t>FORNITURA MATERASSI E GUANCIALI</t>
  </si>
  <si>
    <t>ZA23DBA200</t>
  </si>
  <si>
    <t>SPORTIFY S.R.L.</t>
  </si>
  <si>
    <t>Z4D3DBA39A</t>
  </si>
  <si>
    <t>Z473DDF717</t>
  </si>
  <si>
    <t>Z713DDF996</t>
  </si>
  <si>
    <t>ZAA3DE1D8A</t>
  </si>
  <si>
    <t>Z413DE1FA2</t>
  </si>
  <si>
    <t>HYDRO HOUSE S.R.L.</t>
  </si>
  <si>
    <t>Z733DE2253</t>
  </si>
  <si>
    <t>ZENIT ITALIA S.R.L.</t>
  </si>
  <si>
    <t>Z783DE4BDF</t>
  </si>
  <si>
    <t>Z653DEC731</t>
  </si>
  <si>
    <t>Z873DEDF10</t>
  </si>
  <si>
    <t>Z1A3DF7EEA</t>
  </si>
  <si>
    <t>ALFANA DI MATONE ALBERTO</t>
  </si>
  <si>
    <t>Z4D3DF9095</t>
  </si>
  <si>
    <t>ZB33B72D94</t>
  </si>
  <si>
    <t>ZD93BE9D1B</t>
  </si>
  <si>
    <t>Z903C2EB16</t>
  </si>
  <si>
    <t>Z8E3C90D42</t>
  </si>
  <si>
    <t>Z933BD41CB</t>
  </si>
  <si>
    <t>Z633A45B90</t>
  </si>
  <si>
    <t>CROCE GIALLA VOMANO O.D.V.</t>
  </si>
  <si>
    <t>ZB43A96138</t>
  </si>
  <si>
    <t>SOCCORSO AMICO MOSCIANO</t>
  </si>
  <si>
    <t>Z553ADDA48</t>
  </si>
  <si>
    <t>CROCE BIANCA</t>
  </si>
  <si>
    <t>ZC93BA73ED</t>
  </si>
  <si>
    <t>Z953B35ECO</t>
  </si>
  <si>
    <t>Z663B09AEE</t>
  </si>
  <si>
    <t>ZB43B11CC9</t>
  </si>
  <si>
    <t>CROCE VERDE O.D.V.</t>
  </si>
  <si>
    <t>Z503BECB85</t>
  </si>
  <si>
    <t>ZF73D4605F</t>
  </si>
  <si>
    <t>Z0B3D82A2D</t>
  </si>
  <si>
    <t>Z983D704C8</t>
  </si>
  <si>
    <t>CROCE BIANCA TERAMO</t>
  </si>
  <si>
    <t>Z803D9B286</t>
  </si>
  <si>
    <t>Z343B3835B</t>
  </si>
  <si>
    <t>Z483BADF53</t>
  </si>
  <si>
    <t>logista retail italia s.p.a.</t>
  </si>
  <si>
    <t xml:space="preserve">logista retail italia s.p.a. </t>
  </si>
  <si>
    <t>Z663C883FF</t>
  </si>
  <si>
    <t>Z4D3DBA68B</t>
  </si>
  <si>
    <t>Dipartimento Amministrazione Penitenziaria - ISTITUTO CASA CIRCONDARIALE DI VITERBO - C.F. 80014650560</t>
  </si>
  <si>
    <t>Z8538D244D</t>
  </si>
  <si>
    <t>Casa Circondariale di Viterbo</t>
  </si>
  <si>
    <t>MANUTENZIONE MEZZI ANTINCENDIO 2023</t>
  </si>
  <si>
    <t>CENTRO ANTINCENDIO VITERBESE</t>
  </si>
  <si>
    <t>ZDA3830934</t>
  </si>
  <si>
    <t>MANUTENZIONE ASCENSORI ANNO 2023</t>
  </si>
  <si>
    <t>PAOLINI E SBARBARO</t>
  </si>
  <si>
    <t>Z01396BC18</t>
  </si>
  <si>
    <t xml:space="preserve">RACCOLTA SMALTIME FOSSA SETTICA </t>
  </si>
  <si>
    <t>ECONET SRL</t>
  </si>
  <si>
    <t>ZE439807E3</t>
  </si>
  <si>
    <t>FORNITURA ATTACCAPANNI</t>
  </si>
  <si>
    <t>BRICOFER VITERBO</t>
  </si>
  <si>
    <t>Z5C3965DFC</t>
  </si>
  <si>
    <t>MONITOR PER SALA REGIA</t>
  </si>
  <si>
    <t>GRUPPO GALAGANT</t>
  </si>
  <si>
    <t>Z81396F234</t>
  </si>
  <si>
    <t>CLASSIFICATORE AREA TRATTAMENTO</t>
  </si>
  <si>
    <t>PROCED SRL</t>
  </si>
  <si>
    <t>ZDB397BEDE</t>
  </si>
  <si>
    <t>CUFFIE PER COLLOQUI DETENUTI</t>
  </si>
  <si>
    <t>Z88397F5F4</t>
  </si>
  <si>
    <t>Z96398B404</t>
  </si>
  <si>
    <t>CHIAVI IN OTTONE</t>
  </si>
  <si>
    <t>OFFICINE MARSILII</t>
  </si>
  <si>
    <t>ZA3396ACEE</t>
  </si>
  <si>
    <t>MANUTENZIONE ACCESSORI CUCINE</t>
  </si>
  <si>
    <t>ATEV SNC</t>
  </si>
  <si>
    <t>ZBA396AC44</t>
  </si>
  <si>
    <t xml:space="preserve">MANUTENZIONE FRIGO SOPPRAVVITTO </t>
  </si>
  <si>
    <t>Z1B396AC8D</t>
  </si>
  <si>
    <t>MANUTENZIONE CONDIZ. BLOK HOUSE</t>
  </si>
  <si>
    <t>Z2E396ABCA</t>
  </si>
  <si>
    <t>CELLA FRIGO LOC MENSA AGENTI</t>
  </si>
  <si>
    <t>Z8C397BF25</t>
  </si>
  <si>
    <t>CUFFIE PER CENSURA</t>
  </si>
  <si>
    <t>Z67398B60E</t>
  </si>
  <si>
    <t>NOLEGGIO STAMPANTI E MULTIFUNZ</t>
  </si>
  <si>
    <t>GBR ROSSETTO</t>
  </si>
  <si>
    <t>ZBB3998FCF</t>
  </si>
  <si>
    <t>HARD DISK ESTERNO CENSURA</t>
  </si>
  <si>
    <t>Z0039919C1</t>
  </si>
  <si>
    <t>GAS GPL</t>
  </si>
  <si>
    <t xml:space="preserve">UNIVERGAS </t>
  </si>
  <si>
    <t>Z833992D60</t>
  </si>
  <si>
    <t>STENDINI E TAPPETO</t>
  </si>
  <si>
    <t>LA NUOVA SAPONERIA</t>
  </si>
  <si>
    <t>ZB53997B90</t>
  </si>
  <si>
    <t>Z4239BDCD0</t>
  </si>
  <si>
    <t>POLICARBONATO</t>
  </si>
  <si>
    <t>PACINI FERRO</t>
  </si>
  <si>
    <t>Z3C39BDD28</t>
  </si>
  <si>
    <t>VERNICI</t>
  </si>
  <si>
    <t>BONUCCI PARATI</t>
  </si>
  <si>
    <t>Z9A39BDDFB</t>
  </si>
  <si>
    <t>VERALLI SRL</t>
  </si>
  <si>
    <t>Z5339BDE74</t>
  </si>
  <si>
    <t>FORNITURA CLIMAT. 12000 BTU</t>
  </si>
  <si>
    <t>ITECA SRL</t>
  </si>
  <si>
    <t>ZF639C7738</t>
  </si>
  <si>
    <t>SOCCORSO STRADALE E MANUTENZIONE</t>
  </si>
  <si>
    <t>BERILLI GROUP</t>
  </si>
  <si>
    <t>Z4139BE26D</t>
  </si>
  <si>
    <t>AFFILATURA LAME</t>
  </si>
  <si>
    <t>FALEGNAM ARTIGIANA-MATTEUCCI A.</t>
  </si>
  <si>
    <t>Z8B39BDED7</t>
  </si>
  <si>
    <t>F.LLI KOCI</t>
  </si>
  <si>
    <t>Z0A39B6E9D</t>
  </si>
  <si>
    <t>LUCCHETTI PER CANCELLI</t>
  </si>
  <si>
    <t>GARDEN MOTOR</t>
  </si>
  <si>
    <t>Z6439C431F</t>
  </si>
  <si>
    <t>TAVOLI OVALI</t>
  </si>
  <si>
    <t>VAXANA TRADE</t>
  </si>
  <si>
    <t>Z7D39C8F79</t>
  </si>
  <si>
    <t>Z8339C930D</t>
  </si>
  <si>
    <t>ZE439B6A9F</t>
  </si>
  <si>
    <t xml:space="preserve">LEGNAME </t>
  </si>
  <si>
    <t>MATTIOLI LEGNAMI</t>
  </si>
  <si>
    <t>Z6139F569C</t>
  </si>
  <si>
    <t>MACCHINA RICAMATRICE</t>
  </si>
  <si>
    <t>PM PALONI MARCO</t>
  </si>
  <si>
    <t>Z5A39E3C4F</t>
  </si>
  <si>
    <t>MATERIALE IGIENICO CASERMA AGENTI</t>
  </si>
  <si>
    <t>Z0239E49D9</t>
  </si>
  <si>
    <t>MANUTENZIONE ATTREZZATURE CUCINE</t>
  </si>
  <si>
    <t>Z5039E3B93</t>
  </si>
  <si>
    <t>ATEV SRL</t>
  </si>
  <si>
    <t>Z5D39F3723</t>
  </si>
  <si>
    <t>TELEFONI DETENUTI</t>
  </si>
  <si>
    <t>TECHVISION SRL</t>
  </si>
  <si>
    <t>Z4239ECECB</t>
  </si>
  <si>
    <t>SCHEDE TELEFONICHE PER DETENUTI</t>
  </si>
  <si>
    <t>Z8D39E4CFF</t>
  </si>
  <si>
    <t>MANUTENZIONE CENTRALINO</t>
  </si>
  <si>
    <t>ZDF39CADCF</t>
  </si>
  <si>
    <t>CANCELLERIA UFFICI</t>
  </si>
  <si>
    <t>Z0339BDD7B</t>
  </si>
  <si>
    <t>MATERIALE EDILE</t>
  </si>
  <si>
    <t>ORSOLINI AMEDEO SPA</t>
  </si>
  <si>
    <t>Z4839C6C99</t>
  </si>
  <si>
    <t>MATERIALE EDILE PER PETTI E MOF</t>
  </si>
  <si>
    <t>Z5039E4C3E</t>
  </si>
  <si>
    <t>MATERIALE IDRAULICO</t>
  </si>
  <si>
    <t>BRACCIONI SRL</t>
  </si>
  <si>
    <t>ZF639BDF3F</t>
  </si>
  <si>
    <t>MATERIALE PER FALEGNAMERIA</t>
  </si>
  <si>
    <t xml:space="preserve">PRIMAPAINT </t>
  </si>
  <si>
    <t>Z5E39F308B</t>
  </si>
  <si>
    <t>CALDAIA ALLOGGI DEMANIALI</t>
  </si>
  <si>
    <t>Z393A145C0</t>
  </si>
  <si>
    <t>PIERI MACCHINE</t>
  </si>
  <si>
    <t>ZE33A14773</t>
  </si>
  <si>
    <t>FANTI FERRAMENTA</t>
  </si>
  <si>
    <t>Z863A146E5</t>
  </si>
  <si>
    <t>Z2B3A0B0DE</t>
  </si>
  <si>
    <t>Z393A0905D</t>
  </si>
  <si>
    <t>VERNICE CATARIFRANGENTE</t>
  </si>
  <si>
    <t>ZEF39F53B4</t>
  </si>
  <si>
    <t>BANDIERE</t>
  </si>
  <si>
    <t>Z623A07046</t>
  </si>
  <si>
    <t>MATERIALE AREE VERDI</t>
  </si>
  <si>
    <t>FURANO SRL</t>
  </si>
  <si>
    <t>Z7039F2C92</t>
  </si>
  <si>
    <t>L'ARATRO SRL</t>
  </si>
  <si>
    <t>Z4F3A0898C</t>
  </si>
  <si>
    <t>MATERIALE CENTRALE TERMICA</t>
  </si>
  <si>
    <t>ARTICOLI TERMOIDRAULICI</t>
  </si>
  <si>
    <t>Z633A061D6</t>
  </si>
  <si>
    <t>BATTERIE PER UFFICI</t>
  </si>
  <si>
    <t>Z7739CD669</t>
  </si>
  <si>
    <t>Z0C3A167B4</t>
  </si>
  <si>
    <t>Z2839FF6C0</t>
  </si>
  <si>
    <t>SECUR SCAN LOCALIZZATORE</t>
  </si>
  <si>
    <t>Z613A14F8D</t>
  </si>
  <si>
    <t>DETERSIVO IN POLVERE</t>
  </si>
  <si>
    <t>LAVAVIT SRL</t>
  </si>
  <si>
    <t>ZBF3A21D4B</t>
  </si>
  <si>
    <t>STAMPA SERIGRAFICA</t>
  </si>
  <si>
    <t>TIPOGRAFIA AK</t>
  </si>
  <si>
    <t>ZC03A3C716</t>
  </si>
  <si>
    <t>FORNITURA MATERIALE ANTINCENDIO</t>
  </si>
  <si>
    <t>Z383A394B4</t>
  </si>
  <si>
    <t>MOTORI INVERTER</t>
  </si>
  <si>
    <t>NUOVA GAROFOLI</t>
  </si>
  <si>
    <t>Z873A066A3</t>
  </si>
  <si>
    <t>Z573A285A0</t>
  </si>
  <si>
    <t>Z493A06D75</t>
  </si>
  <si>
    <t>MANUTENZIONE IMPIANTO TV</t>
  </si>
  <si>
    <t>CICCIONI ALBERTO</t>
  </si>
  <si>
    <t>Z2E39E7806</t>
  </si>
  <si>
    <t xml:space="preserve">MATERIALE IGIENICO </t>
  </si>
  <si>
    <t>ZD83A1CFB6</t>
  </si>
  <si>
    <t>TENDE VENEZIANE LATO DIREZIONE</t>
  </si>
  <si>
    <t>VERNARELLI</t>
  </si>
  <si>
    <t>ZCF3A06F42</t>
  </si>
  <si>
    <t>RIPARAZIONE IMPIANTO ELETTRICO</t>
  </si>
  <si>
    <t>EG DI ENIO GENTILI</t>
  </si>
  <si>
    <t>Z083A161B9</t>
  </si>
  <si>
    <t>Z3D3A29B0D</t>
  </si>
  <si>
    <t>MACCHINA FOTOGRAFICA</t>
  </si>
  <si>
    <t>ZDA3A4EC64</t>
  </si>
  <si>
    <t>ZAF3A48699</t>
  </si>
  <si>
    <t>Z813A48306</t>
  </si>
  <si>
    <t>INTERVENTI IN EMERGENZA IMP. IDRAULICO</t>
  </si>
  <si>
    <t>ELETTROMOTOR DI PRIMAVERA</t>
  </si>
  <si>
    <t>ZA23A4ECFC</t>
  </si>
  <si>
    <t>ZEB39E9C42</t>
  </si>
  <si>
    <t>VISITE MEDICHE A DETENUTI LAVORANTI</t>
  </si>
  <si>
    <t>DR. CATASCA ROBERTO</t>
  </si>
  <si>
    <t>Z743A48567</t>
  </si>
  <si>
    <t>ARMADIO FRIGO MS</t>
  </si>
  <si>
    <t>TECNOBI SRL</t>
  </si>
  <si>
    <t>Z7B3A46012</t>
  </si>
  <si>
    <t>LAVASTOVIGLIE MENSA AGENTI</t>
  </si>
  <si>
    <t>Z933A43F52</t>
  </si>
  <si>
    <t>Z7F3A65D08</t>
  </si>
  <si>
    <t>CARTA A4</t>
  </si>
  <si>
    <t>TECNO OFFICE GLOBAL</t>
  </si>
  <si>
    <t>ZBA3A607F2</t>
  </si>
  <si>
    <t>PELLICOLE OSCURANTI</t>
  </si>
  <si>
    <t>BOXER FILMS</t>
  </si>
  <si>
    <t>Z0A3A82F93</t>
  </si>
  <si>
    <t>FERRAMENTA FANTI</t>
  </si>
  <si>
    <t>Z173A80018</t>
  </si>
  <si>
    <t>CASSONE SCARRABILI RIFIUTI BIO</t>
  </si>
  <si>
    <t>Z863A6522C</t>
  </si>
  <si>
    <t>SOSTEGNO PSICOLOGICO PERSONALE PP</t>
  </si>
  <si>
    <t>VITO SUGAMELE</t>
  </si>
  <si>
    <t>Z3F3A4B8CF</t>
  </si>
  <si>
    <t>CONVENZIONE ESPERT APICOLTURA</t>
  </si>
  <si>
    <t>BRUZZICHINI GIANCARLO</t>
  </si>
  <si>
    <t>Z9F3A28376</t>
  </si>
  <si>
    <t>TOTEM VERSMENTO DENARO</t>
  </si>
  <si>
    <t>Z643A07D8F</t>
  </si>
  <si>
    <t>VERIFICA ANNUALE MACCHINE RADIOL</t>
  </si>
  <si>
    <t>U-SERIES SRL</t>
  </si>
  <si>
    <t>Z343A065D6</t>
  </si>
  <si>
    <t>AUTOFFICINA POMPONI</t>
  </si>
  <si>
    <t>Z8239EEAD4</t>
  </si>
  <si>
    <t>PROGETTO SEX OFFENDER</t>
  </si>
  <si>
    <t>VIVIANA MACRI'</t>
  </si>
  <si>
    <t>ZA739EEA04</t>
  </si>
  <si>
    <t>MARIA VOZELLA</t>
  </si>
  <si>
    <t>ZDD39EE8E2</t>
  </si>
  <si>
    <t>GIAMILA SALEMME</t>
  </si>
  <si>
    <t>Z5139EE672</t>
  </si>
  <si>
    <t>ESPERTI EX ART 80</t>
  </si>
  <si>
    <t>ROMINA PICCHIONI</t>
  </si>
  <si>
    <t>Z2739EE5E9</t>
  </si>
  <si>
    <t>Z2539EE55F</t>
  </si>
  <si>
    <t>Z7E39EE4D9</t>
  </si>
  <si>
    <t>Z8839E7DA7</t>
  </si>
  <si>
    <t>RDO SCARPE ANTINFORTUNISTICHE</t>
  </si>
  <si>
    <t>01-PROCEDURA APERTA</t>
  </si>
  <si>
    <t>Z0939E79D1</t>
  </si>
  <si>
    <t>RDO CUCINA MASSIMA SICUREZZA</t>
  </si>
  <si>
    <t>Z1439E7009</t>
  </si>
  <si>
    <t>RDO CASELLARIO</t>
  </si>
  <si>
    <t>Z0F398BBC0</t>
  </si>
  <si>
    <t>CAPI D'ARTE FABBRO</t>
  </si>
  <si>
    <t>AURO ANTONINI</t>
  </si>
  <si>
    <t>Z6D398BB98</t>
  </si>
  <si>
    <t>CAPI D'ARTE SARTO</t>
  </si>
  <si>
    <t>FABRIZIO TARDITO</t>
  </si>
  <si>
    <t>Z4B398BB41</t>
  </si>
  <si>
    <t>CAPI D'ARTE FALEGNAME</t>
  </si>
  <si>
    <t>ERIBERTO BERTI</t>
  </si>
  <si>
    <t>ZE63975CD8</t>
  </si>
  <si>
    <t>STENDIBIANCHERIA</t>
  </si>
  <si>
    <t>MEDIAEVENTI</t>
  </si>
  <si>
    <t>ZF93A99040</t>
  </si>
  <si>
    <t>lavori su Daily targato PP247AD</t>
  </si>
  <si>
    <t>CARROZZERIA FIORILLO</t>
  </si>
  <si>
    <t>Z8F3A99213</t>
  </si>
  <si>
    <t>avori su Daily targato PP744AD</t>
  </si>
  <si>
    <t>ZDE3A994BD</t>
  </si>
  <si>
    <t xml:space="preserve">lavori su Jumper targato PP880AF </t>
  </si>
  <si>
    <t>ZBF3A99630</t>
  </si>
  <si>
    <t xml:space="preserve">lavori su Iveco targato PP857AD </t>
  </si>
  <si>
    <t>Z4D3A998CC</t>
  </si>
  <si>
    <t xml:space="preserve">lavori su Fiat Scudo targato PP482AF </t>
  </si>
  <si>
    <t>Z3F3A999ED</t>
  </si>
  <si>
    <t xml:space="preserve">lavori su Iveco targato PP055AE </t>
  </si>
  <si>
    <t>Z4B3A99B33</t>
  </si>
  <si>
    <t xml:space="preserve">lavori su Daily targato PP987AD </t>
  </si>
  <si>
    <t>Z9A3A99FD3</t>
  </si>
  <si>
    <t xml:space="preserve">lavori su Quargo targato EA91901 </t>
  </si>
  <si>
    <t>ZC33AA15BF</t>
  </si>
  <si>
    <t>MANUTENZIONE ATTREZZATURE FALEGNAME</t>
  </si>
  <si>
    <t>Z1C3A9325E</t>
  </si>
  <si>
    <t>Z323AA625C</t>
  </si>
  <si>
    <t>MATERIALE IGIENICO CUCINE DETENUTI</t>
  </si>
  <si>
    <t>Z5B3A9C3CA</t>
  </si>
  <si>
    <t>MATERIALE IGIENICO CASELLARIO MS</t>
  </si>
  <si>
    <t>Z523A973E8</t>
  </si>
  <si>
    <t>ZEC3A992A1</t>
  </si>
  <si>
    <t>MATERIALE PER SARTORIA</t>
  </si>
  <si>
    <t>ZF43A84A5E</t>
  </si>
  <si>
    <t>ZE63A9A790</t>
  </si>
  <si>
    <t>Z793A9B64E</t>
  </si>
  <si>
    <t>ZF33A9B4DF</t>
  </si>
  <si>
    <t>Z103AAC411</t>
  </si>
  <si>
    <t>Z053AD7B32</t>
  </si>
  <si>
    <t>MANUTENZIONE SENSORE</t>
  </si>
  <si>
    <t>Z513AEF58D</t>
  </si>
  <si>
    <t>Z9F3AC9DF0</t>
  </si>
  <si>
    <t>MATERIALE PER MAGAZZIONO DETENUTI</t>
  </si>
  <si>
    <t>Z5A3AC0CDC</t>
  </si>
  <si>
    <t>Z493ADE6BF</t>
  </si>
  <si>
    <t>Z713ACD727</t>
  </si>
  <si>
    <t>Z743AC0D01</t>
  </si>
  <si>
    <t>FORNITURA MATERIALE FALEGNAMERIA</t>
  </si>
  <si>
    <t>MULLER FISSAGGIO</t>
  </si>
  <si>
    <t>ZBE3ABAC46</t>
  </si>
  <si>
    <t>Z9A3ABB91F</t>
  </si>
  <si>
    <t>Z313AFFA8E</t>
  </si>
  <si>
    <t>SALETTE TIMS IMPIANTO VIDEO E ELETTRICO</t>
  </si>
  <si>
    <t>TVS DI TORRI MAURO</t>
  </si>
  <si>
    <t>Z2D3AF5E90</t>
  </si>
  <si>
    <t>PALLINE DA PING PONG</t>
  </si>
  <si>
    <t>DESIG ITALIA</t>
  </si>
  <si>
    <t>Z203AEF226</t>
  </si>
  <si>
    <t>MANUTENZ. IMPIANTO ELEVATORE</t>
  </si>
  <si>
    <t>98646273B9</t>
  </si>
  <si>
    <t xml:space="preserve">IMPIANTO DI RISCALDAMENTO </t>
  </si>
  <si>
    <t>ELETTRICALOR SRL</t>
  </si>
  <si>
    <t>ZDA3B6B8A1</t>
  </si>
  <si>
    <t>IMPIANTO VIDEOSORVEGLIANZA AREA VERDE</t>
  </si>
  <si>
    <t>Z923B51436</t>
  </si>
  <si>
    <t>POSTAZIONE AGGIUNTIVA MS</t>
  </si>
  <si>
    <t>CISS SRL</t>
  </si>
  <si>
    <t>Z813B51A6A</t>
  </si>
  <si>
    <t>Z683B50FC1</t>
  </si>
  <si>
    <t>Z923B5191D</t>
  </si>
  <si>
    <t>MATERIALE FALEGNAMERIA</t>
  </si>
  <si>
    <t>FIME SRL</t>
  </si>
  <si>
    <t>Z273B47BD5</t>
  </si>
  <si>
    <t>SCARPE ANTINFORTUNISTICHE</t>
  </si>
  <si>
    <t>Z7E3B511C3</t>
  </si>
  <si>
    <t>ZE23B45FCC</t>
  </si>
  <si>
    <t>MATERIALE PER UFFICI</t>
  </si>
  <si>
    <t>Z9C3B3B3FA</t>
  </si>
  <si>
    <t>Z1B3B6BB13</t>
  </si>
  <si>
    <t>INTERVENTO SPURGO MS</t>
  </si>
  <si>
    <t>ZEA3B7057F</t>
  </si>
  <si>
    <t>RITIRO E SMALTIMENTO BOMBOLETTE GAS</t>
  </si>
  <si>
    <t>Z1C3B705DC</t>
  </si>
  <si>
    <t>ZF53B6B90B</t>
  </si>
  <si>
    <t>INTERVENTO TIMBRATORE UOMP</t>
  </si>
  <si>
    <t>CONTO-GRAPH SRL</t>
  </si>
  <si>
    <t>Z953AC9461</t>
  </si>
  <si>
    <t>VISITE CARDIOLOGICHE A DETENUTI</t>
  </si>
  <si>
    <t>ALESSI CLAUDIO</t>
  </si>
  <si>
    <t>Z4C3B3018A</t>
  </si>
  <si>
    <t>EROGAZIONE CORSO ALTA SICUREZZA</t>
  </si>
  <si>
    <t>MACROAZIENDA</t>
  </si>
  <si>
    <t>Z433B86A7A</t>
  </si>
  <si>
    <t>TAVOLI SALETTE</t>
  </si>
  <si>
    <t>Z293B8A238</t>
  </si>
  <si>
    <t>Z0E3B384E1</t>
  </si>
  <si>
    <t>Z123B25FD1</t>
  </si>
  <si>
    <t>ZC33B862D1</t>
  </si>
  <si>
    <t>SEDIE PER AULE</t>
  </si>
  <si>
    <t>ORLANDO E C</t>
  </si>
  <si>
    <t>Z733B88A0B</t>
  </si>
  <si>
    <t>MULTIFUNZIONE PALESTRE</t>
  </si>
  <si>
    <t>ZB83AC272D</t>
  </si>
  <si>
    <t>AUTOFFICINA CALISTI SRL</t>
  </si>
  <si>
    <t>ZA43AB4E01</t>
  </si>
  <si>
    <t>Z043AB0963</t>
  </si>
  <si>
    <t>Z643AB5E17</t>
  </si>
  <si>
    <t>Z593AB09BF</t>
  </si>
  <si>
    <t>ZD23AB4DA8</t>
  </si>
  <si>
    <t>Z363AC3EF7</t>
  </si>
  <si>
    <t>ZB93AB0926</t>
  </si>
  <si>
    <t>Z6E3AB0986</t>
  </si>
  <si>
    <t>ZC03AB0A0E</t>
  </si>
  <si>
    <t>Z9B3AB4D8A</t>
  </si>
  <si>
    <t>Z5E3AB4DC4</t>
  </si>
  <si>
    <t>ZB23AB4DDB</t>
  </si>
  <si>
    <t>ZA63AC42AE</t>
  </si>
  <si>
    <t>Z233AAFE22</t>
  </si>
  <si>
    <t>Z933AC4080</t>
  </si>
  <si>
    <t>ZEB3871E10</t>
  </si>
  <si>
    <t>ZAFFA COOP</t>
  </si>
  <si>
    <t>Z743B88955</t>
  </si>
  <si>
    <t>ATTREZZATURE SPORTIVE</t>
  </si>
  <si>
    <t>Z843B1060B</t>
  </si>
  <si>
    <t>RIPARAZIONE CANCELLI</t>
  </si>
  <si>
    <t>EDIL 3 D DONARA</t>
  </si>
  <si>
    <t>Z323B1C99B</t>
  </si>
  <si>
    <t>VALVOLE PER MACCHINARI</t>
  </si>
  <si>
    <t>NUOVA GENERAL INSTRUMENTS</t>
  </si>
  <si>
    <t>ZDE3BF4813</t>
  </si>
  <si>
    <t>ZBD3B75297</t>
  </si>
  <si>
    <t>VISITE MEDICHE AGENTI</t>
  </si>
  <si>
    <t>PIERLUIGI TASCIOTTI</t>
  </si>
  <si>
    <t>ZA13B64251</t>
  </si>
  <si>
    <t>ZD53B6429B</t>
  </si>
  <si>
    <t>Z2D3B1E7A2</t>
  </si>
  <si>
    <t>ADEGUAMENTO IMPIANTO ELETTRICO</t>
  </si>
  <si>
    <t>Z103BDABA9</t>
  </si>
  <si>
    <t>MATERIALE OFF. FABBRO</t>
  </si>
  <si>
    <t>Z0E3B8630E</t>
  </si>
  <si>
    <t>ZC73BA200C</t>
  </si>
  <si>
    <t>ASPIRATORI VORTICE</t>
  </si>
  <si>
    <t xml:space="preserve">SONEPAR </t>
  </si>
  <si>
    <t>Z153BA3F7D</t>
  </si>
  <si>
    <t>ZD33BE1EF8</t>
  </si>
  <si>
    <t>Z6D3B6BE8C</t>
  </si>
  <si>
    <t>Z9F3BE1FA9</t>
  </si>
  <si>
    <t>ZB03BD8568</t>
  </si>
  <si>
    <t>TRINCIASEMENTI AGRICOLA</t>
  </si>
  <si>
    <t>FACMA SRL</t>
  </si>
  <si>
    <t>Z343BF531F</t>
  </si>
  <si>
    <t>ZB73BD7E78</t>
  </si>
  <si>
    <t>MANUTENZIONE STRAORDINARIA RETE ADDUZIONE BAGNI E INTERVENTO LINEA CONDENZA CENTRALE TERMICA</t>
  </si>
  <si>
    <t>Z733BD7EC5</t>
  </si>
  <si>
    <t>ZA53BD7D8A</t>
  </si>
  <si>
    <t>ACQUISTO E MANO D'OPERA CONDIZIONATORI NTP</t>
  </si>
  <si>
    <t>Z2A3BF855F</t>
  </si>
  <si>
    <t>EROGAZIONE CORSO HACCP</t>
  </si>
  <si>
    <t>Z283BF4BF7</t>
  </si>
  <si>
    <t>ZFA3BF4BB3</t>
  </si>
  <si>
    <t>Z9E3BF4B6A</t>
  </si>
  <si>
    <t>Z4B3BF4A9D</t>
  </si>
  <si>
    <t>Z553BF4A5E</t>
  </si>
  <si>
    <t>Z373BF482A</t>
  </si>
  <si>
    <t>ZD43BF4757</t>
  </si>
  <si>
    <t>Z693BF410D</t>
  </si>
  <si>
    <t>Z303BF5015</t>
  </si>
  <si>
    <t>Z213BF4FF6</t>
  </si>
  <si>
    <t>ZCF3BF4FCC</t>
  </si>
  <si>
    <t>ZA33BF4FB4</t>
  </si>
  <si>
    <t>Z023BF4F73</t>
  </si>
  <si>
    <t>Z6B3BF4F51</t>
  </si>
  <si>
    <t>Z783BF4F2B</t>
  </si>
  <si>
    <t>Z0F3BF4F08</t>
  </si>
  <si>
    <t>Z333BF4EEE</t>
  </si>
  <si>
    <t>ZDA3BF4ED7</t>
  </si>
  <si>
    <t>ZF33BF4EB7</t>
  </si>
  <si>
    <t>Z2A3BF4E77</t>
  </si>
  <si>
    <t>Z783BF470E</t>
  </si>
  <si>
    <t>Z6F3BF4792</t>
  </si>
  <si>
    <t>Z983BF47D6</t>
  </si>
  <si>
    <t>ZF03BF49FC</t>
  </si>
  <si>
    <t>Z2B3BAFCC4</t>
  </si>
  <si>
    <t>CONGELATORE SOPRAVVITTO</t>
  </si>
  <si>
    <t>ATTREZZATURE PROFESSIONALI SRL</t>
  </si>
  <si>
    <t>ZD13B7C6C6</t>
  </si>
  <si>
    <t>NOLEGGIO BOMBOLE</t>
  </si>
  <si>
    <t>SIDER GASBARRI</t>
  </si>
  <si>
    <t>ZD53B85700</t>
  </si>
  <si>
    <t>Z5B3B267BA</t>
  </si>
  <si>
    <t>RIPRISTINO CONDUTTURA GAS</t>
  </si>
  <si>
    <t>Z543B239B8</t>
  </si>
  <si>
    <t>VISITE MEDICHE AL PERSONALE</t>
  </si>
  <si>
    <t>Z853B23642</t>
  </si>
  <si>
    <t>PIANTE PER UFFICIO DIREZIONE</t>
  </si>
  <si>
    <t>CESARINI ISABELLA VIVAIO</t>
  </si>
  <si>
    <t>ZA73B02525</t>
  </si>
  <si>
    <t>NOLEGGIO FOTOCOPIATRICI</t>
  </si>
  <si>
    <t>Z973AF4826</t>
  </si>
  <si>
    <t>RECINZIONE E ALBERATURE MESSA IN SICUREZZA</t>
  </si>
  <si>
    <t>LINEA VERDE NICOLINI</t>
  </si>
  <si>
    <t>ZDD3AD2935</t>
  </si>
  <si>
    <t>DISINFESTAZIONE</t>
  </si>
  <si>
    <t>Z493AC656C</t>
  </si>
  <si>
    <t>MATERIALE PER APIARIO</t>
  </si>
  <si>
    <t>ETNA MIELE</t>
  </si>
  <si>
    <t>Z173B9D71E</t>
  </si>
  <si>
    <t>CONTRATTON LINEA ADSL</t>
  </si>
  <si>
    <t>ANTENNA ADSL FOXTEL</t>
  </si>
  <si>
    <t>Z88399182C</t>
  </si>
  <si>
    <t>Z633C12D97</t>
  </si>
  <si>
    <t>ZF73C04DBC</t>
  </si>
  <si>
    <t>LICENZA WINDOWS 10</t>
  </si>
  <si>
    <t>ESSETI SERVIZI TELEMATICI</t>
  </si>
  <si>
    <t>Z633BF4E24</t>
  </si>
  <si>
    <t>ZE03C02B1A</t>
  </si>
  <si>
    <t>ZF63BFB192</t>
  </si>
  <si>
    <t>ZD63C16228</t>
  </si>
  <si>
    <t>Z953C0E8B5</t>
  </si>
  <si>
    <t>Z0D3C01F55</t>
  </si>
  <si>
    <t>MANUTENZIONE CAPPE CUCINE</t>
  </si>
  <si>
    <t>Z563BFE979</t>
  </si>
  <si>
    <t>CABLAGGIO VIDE COLLOQUI</t>
  </si>
  <si>
    <t>ZFA3C01C8A</t>
  </si>
  <si>
    <t>9979273498</t>
  </si>
  <si>
    <t>FORNITURA ANTIDRONE</t>
  </si>
  <si>
    <t>INTELLITRONIKA</t>
  </si>
  <si>
    <t>99767599F8</t>
  </si>
  <si>
    <t>RIPRISTINO IMPIANTO VIDEOSORVEGLIANZA</t>
  </si>
  <si>
    <t>T.V.S DI TORRI MAURO</t>
  </si>
  <si>
    <t>Z6F3C34C15</t>
  </si>
  <si>
    <t>CARTA A4 A3</t>
  </si>
  <si>
    <t>DITTA GIAACOMO BEVILACQUA</t>
  </si>
  <si>
    <t>ZB73C46E19</t>
  </si>
  <si>
    <t xml:space="preserve">ANALISI DIAGNOSTICHE A DETENUTI </t>
  </si>
  <si>
    <t>POLIAMBULATORIO MANZI</t>
  </si>
  <si>
    <t>ZED3C3F45E</t>
  </si>
  <si>
    <t>CABLAGGIO VIDEO COLLOQUI UOMP</t>
  </si>
  <si>
    <t>Z433C1AD40</t>
  </si>
  <si>
    <t>Z863C1EC69</t>
  </si>
  <si>
    <t>Z0D3C486DF</t>
  </si>
  <si>
    <t>MANUTENZIONE REP LAVANDERIA</t>
  </si>
  <si>
    <t>Z383C39194</t>
  </si>
  <si>
    <t>ZFA3C6B5E3</t>
  </si>
  <si>
    <t>IMPREGNANTE PER FALEGNAMERIA</t>
  </si>
  <si>
    <t>Z3D3C6B9DA</t>
  </si>
  <si>
    <t>VASI MIELE</t>
  </si>
  <si>
    <t>SCIATTELLA LUIGI E FIGLI</t>
  </si>
  <si>
    <t>ZBB3C5D120</t>
  </si>
  <si>
    <t>CANCELLERIA UFF. COMANDO</t>
  </si>
  <si>
    <t>Z683C5CE5D</t>
  </si>
  <si>
    <t>ELITE OFFICE SRL</t>
  </si>
  <si>
    <t>ZD63C58415</t>
  </si>
  <si>
    <t>BUONI PASTO CARTACEI</t>
  </si>
  <si>
    <t>ZBD3C5A19F</t>
  </si>
  <si>
    <t>ZF83C5A0DB</t>
  </si>
  <si>
    <t>Z5D3C5A042</t>
  </si>
  <si>
    <t>COPIE CHIAVI</t>
  </si>
  <si>
    <t>CENTRO CHIAVI SRL</t>
  </si>
  <si>
    <t>ZB83C5D247</t>
  </si>
  <si>
    <t>INTERVENTO STRAORDINARIO</t>
  </si>
  <si>
    <t>Z743C4FAE0</t>
  </si>
  <si>
    <t>TRAPPOLE AGGIUNTIVE PER RATTI</t>
  </si>
  <si>
    <t>ZAB3C6D87B</t>
  </si>
  <si>
    <t>TRAPPOLE AGGIUNTIVE PER RATTI II ACQUISTO</t>
  </si>
  <si>
    <t>Z873C1ACF3</t>
  </si>
  <si>
    <t>ZCF3C4C206</t>
  </si>
  <si>
    <t>ADEGUAMENTO IMPIANTO ELETTRICO II TRANCE</t>
  </si>
  <si>
    <t>ZC73C58DC4</t>
  </si>
  <si>
    <t>ZAC3C1FB8E</t>
  </si>
  <si>
    <t>GUANCIALI PER DETENUTI</t>
  </si>
  <si>
    <t>HARMONY L'IGIENICO</t>
  </si>
  <si>
    <t>Z413C73678</t>
  </si>
  <si>
    <t>ZF23C7604B</t>
  </si>
  <si>
    <t>CODICE PENALE</t>
  </si>
  <si>
    <t>ETRURIA LIBRI SAS</t>
  </si>
  <si>
    <t>Z723C7BE3C</t>
  </si>
  <si>
    <t>LAVAGNA MAGETICA</t>
  </si>
  <si>
    <t>Z723C876C3</t>
  </si>
  <si>
    <t>Z9C3CEE358</t>
  </si>
  <si>
    <t>RICAMBI MACCHINARI</t>
  </si>
  <si>
    <t>SPIRAX SARCO</t>
  </si>
  <si>
    <t>ZC73CDD685</t>
  </si>
  <si>
    <t>ZDD3CEE628</t>
  </si>
  <si>
    <t>ZF23CF289B</t>
  </si>
  <si>
    <t>CLASSIFICATORE AREA TRATTAMENTO CENSURA</t>
  </si>
  <si>
    <t>Z9D3CEB297</t>
  </si>
  <si>
    <t>MATERIALE PER FABBRO</t>
  </si>
  <si>
    <t>ZF73CDFBF8</t>
  </si>
  <si>
    <t>ZF83CE08FC</t>
  </si>
  <si>
    <t>Z853C938EA</t>
  </si>
  <si>
    <t>INTERVENTO AULA DIDATTICA</t>
  </si>
  <si>
    <t>IMPRESA EDILE PATRIZI</t>
  </si>
  <si>
    <t>ZD43C93E85</t>
  </si>
  <si>
    <t>ADEGUAMENTO FUNZIONALE SALETTE</t>
  </si>
  <si>
    <t>Z663CF778C</t>
  </si>
  <si>
    <t>PIANTE PER SERRA</t>
  </si>
  <si>
    <t>ZF93CCF2CD</t>
  </si>
  <si>
    <t>INSONORIZZAZIONE SALE TIMS</t>
  </si>
  <si>
    <t>Z873D08830</t>
  </si>
  <si>
    <t>Z9C3CFC7CB</t>
  </si>
  <si>
    <t>ZCE3CFC78B</t>
  </si>
  <si>
    <t>ZCF3D1B402</t>
  </si>
  <si>
    <t>VIMET PEPERINO SRL</t>
  </si>
  <si>
    <t>Z223D09D02</t>
  </si>
  <si>
    <t>ZD83CF597C</t>
  </si>
  <si>
    <t>Z1B3D07AC4</t>
  </si>
  <si>
    <t>ZBD3D1698B</t>
  </si>
  <si>
    <t>Z1437CA657</t>
  </si>
  <si>
    <t>CILINDRI CHIAVI</t>
  </si>
  <si>
    <t>MESTIERERIA RONCHINI</t>
  </si>
  <si>
    <t>Z353D179D5</t>
  </si>
  <si>
    <t>Z543D0AF63</t>
  </si>
  <si>
    <t>ZA03D0B239</t>
  </si>
  <si>
    <t>NOLEGGIO BIANCHERIA</t>
  </si>
  <si>
    <t>SPLENDOR SRL</t>
  </si>
  <si>
    <t>Z8D3D16D46</t>
  </si>
  <si>
    <t>MOBILI PER UFFICI</t>
  </si>
  <si>
    <t>ARREDINDUSTRIA E LORY SRL</t>
  </si>
  <si>
    <t>ZB53D16A54</t>
  </si>
  <si>
    <t>ZA33C89C48</t>
  </si>
  <si>
    <t>SEDIE IN PLASTICA</t>
  </si>
  <si>
    <t>Z543CA346F</t>
  </si>
  <si>
    <t>Z243CABB8C</t>
  </si>
  <si>
    <t>COLLA VINILICA</t>
  </si>
  <si>
    <t>GLOBAL PAINT</t>
  </si>
  <si>
    <t>Z2B3C40D89</t>
  </si>
  <si>
    <t>RINFORZO APERTURE UOMP</t>
  </si>
  <si>
    <t>Z0C3C80F93</t>
  </si>
  <si>
    <t>MATERIALE IGIENICO DETENUTI</t>
  </si>
  <si>
    <t>MONDO IGENE SRL</t>
  </si>
  <si>
    <t>ZCB3CA3231</t>
  </si>
  <si>
    <t>MATERIALE CUCINE DETENTIVE-SACCHETTI</t>
  </si>
  <si>
    <t>PRO-CURA SAS</t>
  </si>
  <si>
    <t>Z643C85756</t>
  </si>
  <si>
    <t>FORNITURA ESTINTORI E ATTREZZATURE</t>
  </si>
  <si>
    <t>ZDF3C84B63</t>
  </si>
  <si>
    <t>FORNITURA ESTINTORI E ATTREZZATURE  OFFERTA 60609</t>
  </si>
  <si>
    <t>Z7F3D26480</t>
  </si>
  <si>
    <t>PLURIBAL PER FALEGNAMERIA</t>
  </si>
  <si>
    <t>Z4E3D3FDE0</t>
  </si>
  <si>
    <t>NASTRO TRASPARENZE FALENAMERIA</t>
  </si>
  <si>
    <t>BLUE OFFICE DI R. DE BONIS</t>
  </si>
  <si>
    <t>ZA93D2CA06</t>
  </si>
  <si>
    <t>TV24 POLLICI PER DETENUTI</t>
  </si>
  <si>
    <t>MR SERVICE SRL</t>
  </si>
  <si>
    <t>Z523D55FEC</t>
  </si>
  <si>
    <t>STAZIONE MULTIFUNZIONE PELESTRA DET.</t>
  </si>
  <si>
    <t>DESIG ITALIA SRL</t>
  </si>
  <si>
    <t>Z7F3D4E5BA</t>
  </si>
  <si>
    <t>TV MONITOR PER UOMP</t>
  </si>
  <si>
    <t>UNIEURO SPA</t>
  </si>
  <si>
    <t>ZB73D3EB1D</t>
  </si>
  <si>
    <t>FORNITURA MATERIALE OFF FABBRO (CT)</t>
  </si>
  <si>
    <t>Z923CA89C7</t>
  </si>
  <si>
    <t>RIP.STRORDINARIA CALDAIA ALLOGGI 2P</t>
  </si>
  <si>
    <t>ROBERTO BERTOCCINI</t>
  </si>
  <si>
    <t>MARCO PALONI</t>
  </si>
  <si>
    <t>ZE43D563FA</t>
  </si>
  <si>
    <t>Z523C86DFO</t>
  </si>
  <si>
    <t>ZCD3C6DBC3</t>
  </si>
  <si>
    <t>FORNITURA MATERIALE CT-LAVORAZIONI</t>
  </si>
  <si>
    <t>Z903D23A05</t>
  </si>
  <si>
    <t>ACQUISTO ACCESSORI CUCINE DETENTIVE</t>
  </si>
  <si>
    <t>ZF53B86291</t>
  </si>
  <si>
    <t>INTERVENTO RIPARAZIONE IMP. IDRAULICO ELETTROVALVOLA</t>
  </si>
  <si>
    <t>Z513D3D486</t>
  </si>
  <si>
    <t>CANCELLERIA PER UFFICI</t>
  </si>
  <si>
    <t>Z743CAF272</t>
  </si>
  <si>
    <t>FORNITURA MATERIALE OPERATORE PENIT.</t>
  </si>
  <si>
    <t>CANORO GERARDO</t>
  </si>
  <si>
    <t>Z593CAB639</t>
  </si>
  <si>
    <t>MATERIALE PER UFFICI BATTERIE</t>
  </si>
  <si>
    <t>ZEE3D23CCE</t>
  </si>
  <si>
    <t>ACQUISTO SOFTWARE LG 190/2012</t>
  </si>
  <si>
    <t>ASSOCONS SRL</t>
  </si>
  <si>
    <t>Z493CD0609</t>
  </si>
  <si>
    <t>FORNITURA GAS GPL PER CUCINE ISTITUTO</t>
  </si>
  <si>
    <t>Z393D88503</t>
  </si>
  <si>
    <t>Z233D4E767</t>
  </si>
  <si>
    <t>ZE43D608B2</t>
  </si>
  <si>
    <t>MATERIALE IGIENICO PER DETENUTI CASELLARIO</t>
  </si>
  <si>
    <t>ZC23D3A877</t>
  </si>
  <si>
    <t>ACQUISTO ATTREZZATURE FALEGNAMERIA</t>
  </si>
  <si>
    <t>Z683D61460</t>
  </si>
  <si>
    <t>BANDIERE E CARTELLINE PER UFFICI</t>
  </si>
  <si>
    <t>ZB73D6BDB8</t>
  </si>
  <si>
    <t>ELIMINA CODE PER RILASCIO COLLOQUI</t>
  </si>
  <si>
    <t>Z713D9B849</t>
  </si>
  <si>
    <t>COPRIMATERASSI E COPRICUSCINI DETENUTI</t>
  </si>
  <si>
    <t>Z1D3D62D43</t>
  </si>
  <si>
    <t>TV 24 POLLICI PER DETENUTI</t>
  </si>
  <si>
    <t>Z513D680E4</t>
  </si>
  <si>
    <t>FERMO BOMBOLA ANNO 2023</t>
  </si>
  <si>
    <t>Z103D21F5D</t>
  </si>
  <si>
    <t>PAVIMENTI PER RAMPE DISABILI</t>
  </si>
  <si>
    <t>MARINETTI ARREDO DI M. FRATINI</t>
  </si>
  <si>
    <t>ZE43D3A7D3</t>
  </si>
  <si>
    <t>MARCELLINI SRL</t>
  </si>
  <si>
    <t>Z743D3A808</t>
  </si>
  <si>
    <t>LAMINATO VERDE</t>
  </si>
  <si>
    <t>Z993D3A833</t>
  </si>
  <si>
    <t>VESTIARIO PER DETENUTI LAVORANTI</t>
  </si>
  <si>
    <t>Z143D883DD</t>
  </si>
  <si>
    <t>FORNITURA MATERIAE IGIENICO</t>
  </si>
  <si>
    <t>Z903C1C7E3</t>
  </si>
  <si>
    <t>TERMINALI LETTORI BADGE</t>
  </si>
  <si>
    <t>ELTIME SRL</t>
  </si>
  <si>
    <t>ZC93C61F6A</t>
  </si>
  <si>
    <t>MOBILI PER BIBBLIOTECA DETENUTI</t>
  </si>
  <si>
    <t>IKEA ITALIA RETAIL SRL</t>
  </si>
  <si>
    <t>ARMADIO FRIGO MS 1400LT</t>
  </si>
  <si>
    <t>Z483D4A2F0</t>
  </si>
  <si>
    <t>PRIMAPAINT SRL</t>
  </si>
  <si>
    <t>ZFA3D55B33</t>
  </si>
  <si>
    <t>ACQUISTO ARMADIO LAVORAZIONI 1400LT</t>
  </si>
  <si>
    <t>ATEV</t>
  </si>
  <si>
    <t>Z5A3D55E28</t>
  </si>
  <si>
    <t>RIPARAZIONE ATTREZZATURE CUCINE-PROG. PASTICCERIA</t>
  </si>
  <si>
    <t>Z283D64AB3</t>
  </si>
  <si>
    <t>MATERIALE RAMPE DISABILI</t>
  </si>
  <si>
    <t>Z923D55C95</t>
  </si>
  <si>
    <t>ACQUISTO CARRELLI PORTAVIVANDE</t>
  </si>
  <si>
    <t>ZAB3D4A22B</t>
  </si>
  <si>
    <t>RIPARAZIONE ATTREZZATURE CUCINE DETENTIVE-PELAPATATE SPORTELLO OBLO</t>
  </si>
  <si>
    <t>Z293D6BBB9</t>
  </si>
  <si>
    <t>ARREDO PER UFFICI</t>
  </si>
  <si>
    <t>Z8D3D89E98</t>
  </si>
  <si>
    <t>FRIGO ARMADIO DETENUTI SEMILIBERI</t>
  </si>
  <si>
    <t>Z183D8A25B</t>
  </si>
  <si>
    <t>ACQISTO NOTEBOOK DELL CENTRALINO</t>
  </si>
  <si>
    <t>PM COPYING SRL</t>
  </si>
  <si>
    <t>Z143DA382C</t>
  </si>
  <si>
    <t>FORNITURA FRIGORIFERI STANZE CASERMA GOM</t>
  </si>
  <si>
    <t>Z9A3D9992D</t>
  </si>
  <si>
    <t>FORNITURA LAVASTOVIGLIE A CAPOTTINA PER MENSA AGENTI</t>
  </si>
  <si>
    <t>Z603D528DE</t>
  </si>
  <si>
    <t>IMPIANTO AUDIO PROGETTO TEATRO DETENUTI</t>
  </si>
  <si>
    <t>AUDIOTIME SRL</t>
  </si>
  <si>
    <t>Z103DA9051</t>
  </si>
  <si>
    <t>MATERIALE INFORMATICO</t>
  </si>
  <si>
    <t>ZD63DDD9FB</t>
  </si>
  <si>
    <t>EROGAZIONE CORSO FORMAZIONE SICUREZZA ALIMENTARE HACCP</t>
  </si>
  <si>
    <t>MACROAZIENDA INNOVAZIONE E SVILUPPO SRL</t>
  </si>
  <si>
    <t>Z233DDD8CC</t>
  </si>
  <si>
    <t>EROGAZIONE CORSO DI FORMAZIONE ALTA SICUREZZA</t>
  </si>
  <si>
    <t>Z4F3DA4136</t>
  </si>
  <si>
    <t>FORNITURA SMONTAGGIO E RIMONTAGGIO PNEUMATICI BLINDATI</t>
  </si>
  <si>
    <t>GOMMEITALIA SRL</t>
  </si>
  <si>
    <t>Z613D476B1</t>
  </si>
  <si>
    <t>ISTALLAZIONE PALESTRE MULTIFUNZIONE</t>
  </si>
  <si>
    <t xml:space="preserve">WELL FIT SERVICE </t>
  </si>
  <si>
    <t>Z5F3DE9392</t>
  </si>
  <si>
    <t>SERRATURA PORTA DEI TABACCHI</t>
  </si>
  <si>
    <t>Z523DEEA45</t>
  </si>
  <si>
    <t>ACQUISTOCARRELLI PORTAVIVANDE</t>
  </si>
  <si>
    <t>Z773DD0FE4</t>
  </si>
  <si>
    <t>MANUTENZIONE TV DETENUTI</t>
  </si>
  <si>
    <t>Z903DE9503</t>
  </si>
  <si>
    <t>MATTEUCCI ALESSANDRA</t>
  </si>
  <si>
    <t>Z053DB6DE1</t>
  </si>
  <si>
    <t>FORNITURA TV DETENUTI</t>
  </si>
  <si>
    <t>ZA33DF7E95</t>
  </si>
  <si>
    <t>SCANNER AREA TRATTAMENTO</t>
  </si>
  <si>
    <t xml:space="preserve">CARTOIDEE DI CULTRARO </t>
  </si>
  <si>
    <t>Z703DC7EDB</t>
  </si>
  <si>
    <t>BILANCIA ELETTRONICA</t>
  </si>
  <si>
    <t>LABORATORIO METROLOGICO LCD</t>
  </si>
  <si>
    <t>Z813DF7957</t>
  </si>
  <si>
    <t>ECOPRINT SRL</t>
  </si>
  <si>
    <t>Z413DF8486</t>
  </si>
  <si>
    <t>CENTRO UFFICI SRL</t>
  </si>
  <si>
    <t>Z203DC917E</t>
  </si>
  <si>
    <t>ZC83DC90B1</t>
  </si>
  <si>
    <t>MATERIALE EDILE SANITARI</t>
  </si>
  <si>
    <t>Z363CB43C8</t>
  </si>
  <si>
    <t>ISTALLAZIONE INTERFONO</t>
  </si>
  <si>
    <t>Z2B3D50117</t>
  </si>
  <si>
    <t>MANUTENZIONE AREA VERDE</t>
  </si>
  <si>
    <t>Z7D3D3A784</t>
  </si>
  <si>
    <t>MATERIALE PER TENIMENTO AGRICOLO</t>
  </si>
  <si>
    <t>RASENA OLEARIA</t>
  </si>
  <si>
    <t>ZF23DB5489</t>
  </si>
  <si>
    <t>CANONE PRENOTAZIONE COLLOQUI</t>
  </si>
  <si>
    <t>Z6B3C8C127</t>
  </si>
  <si>
    <t>MTA GROUP</t>
  </si>
  <si>
    <t>raccolta e smaltimento rifiuti</t>
  </si>
  <si>
    <t xml:space="preserve"> 9429362BAC</t>
  </si>
  <si>
    <t>conduzione centrale termica</t>
  </si>
  <si>
    <t>Z4C3CDDF87</t>
  </si>
  <si>
    <t>rampe disabili</t>
  </si>
  <si>
    <t>CUTIGNI EDILIZIA</t>
  </si>
  <si>
    <t>Z683CDE51D</t>
  </si>
  <si>
    <t>NULLI PAOLO</t>
  </si>
  <si>
    <t>ZAF3BFE020</t>
  </si>
  <si>
    <t>lavori edili</t>
  </si>
  <si>
    <t>Z06399FBE6</t>
  </si>
  <si>
    <t>ALEA SRL</t>
  </si>
  <si>
    <t>MATERIALE PULIZIA AUTO P.P</t>
  </si>
  <si>
    <t>1° SEMESTRE</t>
  </si>
  <si>
    <t>ZBE39701AA</t>
  </si>
  <si>
    <t>IL BISCIONE SRL</t>
  </si>
  <si>
    <t>MANUTENZIONE AUTOMEZZI P.P.</t>
  </si>
  <si>
    <t>IL BISCIONE</t>
  </si>
  <si>
    <t>1°SEMESTRE</t>
  </si>
  <si>
    <t>ZD73C2D8F7</t>
  </si>
  <si>
    <t>TITTAFERRANTE SRL</t>
  </si>
  <si>
    <t>MATER.CUCINA DET.</t>
  </si>
  <si>
    <t>2°SEMESTRE</t>
  </si>
  <si>
    <t>Z633V4B2A4</t>
  </si>
  <si>
    <t>MATER.MENSA AGENTI</t>
  </si>
  <si>
    <t>Z2F3DCCB76</t>
  </si>
  <si>
    <t>MATERIALE ATMS</t>
  </si>
  <si>
    <t>ZAD348BC25</t>
  </si>
  <si>
    <t>FUEL CARD</t>
  </si>
  <si>
    <t>KUWAIT PETROLEUM ITALIA SPA</t>
  </si>
  <si>
    <t>TELEFONIA</t>
  </si>
  <si>
    <t>Z5A3A41677</t>
  </si>
  <si>
    <t>TECNOLINEA SRL</t>
  </si>
  <si>
    <t>ZA23A492CB</t>
  </si>
  <si>
    <t>Z9D3A476F6</t>
  </si>
  <si>
    <t>MATERIALE PULIZIA</t>
  </si>
  <si>
    <t>Z9D39F7E50</t>
  </si>
  <si>
    <t>MCM DI MORETTI LORENZO &amp;C SNC</t>
  </si>
  <si>
    <t>RIPARAZIONE MACCHINE CALZOLERIA</t>
  </si>
  <si>
    <t>Z0D39F973B</t>
  </si>
  <si>
    <t>LA NUOVA VETRERIA SNC</t>
  </si>
  <si>
    <t>ACQUISTO VETRI</t>
  </si>
  <si>
    <t>PIERONI ANASTASIO SNC</t>
  </si>
  <si>
    <t>Z7A39C25C1</t>
  </si>
  <si>
    <t>GENERAL FERRAMENTA ACQUISTI VERVICI</t>
  </si>
  <si>
    <t>ACQUISTO VERNICI</t>
  </si>
  <si>
    <t>GENERAL FERRAMENTA</t>
  </si>
  <si>
    <t>Z653B222D9</t>
  </si>
  <si>
    <t>Z093B79AAC</t>
  </si>
  <si>
    <t>T&amp;D</t>
  </si>
  <si>
    <t>ACQUISTO LAMIERE</t>
  </si>
  <si>
    <t>2° SEMESTRE</t>
  </si>
  <si>
    <t>ZC63BC12D6</t>
  </si>
  <si>
    <t>SYSTEM AUTOMATION</t>
  </si>
  <si>
    <t>ACQUISTO BADGES</t>
  </si>
  <si>
    <t>ZC53BEA862</t>
  </si>
  <si>
    <t>LEROY MERLIN</t>
  </si>
  <si>
    <t>MAT.FERRAMENTA</t>
  </si>
  <si>
    <t>9407416D42</t>
  </si>
  <si>
    <t>A2A ENERGIA</t>
  </si>
  <si>
    <t>ENERGIA LUCE</t>
  </si>
  <si>
    <t>9262696A8A</t>
  </si>
  <si>
    <t>SANTE ISIDORI</t>
  </si>
  <si>
    <t>MAT CALZOLERIA</t>
  </si>
  <si>
    <t>ZD525BF2A9</t>
  </si>
  <si>
    <t>UTENZE</t>
  </si>
  <si>
    <t>Z1E39BF472</t>
  </si>
  <si>
    <t>Z0039D1B53</t>
  </si>
  <si>
    <t>SOLLINI GINO SRL</t>
  </si>
  <si>
    <t>LAVORAZIONE CEPPI</t>
  </si>
  <si>
    <t>ZA239D21BB</t>
  </si>
  <si>
    <t>Z533DEEOBC</t>
  </si>
  <si>
    <t>FDP2 SRLS</t>
  </si>
  <si>
    <t>Z7E3C81E9D</t>
  </si>
  <si>
    <t>MARIO DE CECCO</t>
  </si>
  <si>
    <t>SCRPE ANTINFORTUNISTICHE</t>
  </si>
  <si>
    <t>Z1B3B36BF3</t>
  </si>
  <si>
    <t>CASA DELL SERRATURA</t>
  </si>
  <si>
    <t>SERRATURA 1 CANCELLO</t>
  </si>
  <si>
    <t>ZAE3AAA328</t>
  </si>
  <si>
    <t xml:space="preserve">MCM DI MORETTI L. </t>
  </si>
  <si>
    <t>Z863AAB4CF</t>
  </si>
  <si>
    <t>BUCCIONE ANTONIO</t>
  </si>
  <si>
    <t xml:space="preserve"> RIPARAZIONE AUTOMEZZI P.P.</t>
  </si>
  <si>
    <t>Z563AB9DF8</t>
  </si>
  <si>
    <t>Z453A5CBFA</t>
  </si>
  <si>
    <t>BIOLOGICAL SERVICE</t>
  </si>
  <si>
    <t>Z4E39D42FA</t>
  </si>
  <si>
    <t>FARCO GRANDI IMPIANTI</t>
  </si>
  <si>
    <t>RIP.CONG.2 GIUD.</t>
  </si>
  <si>
    <t>Z863B456B0</t>
  </si>
  <si>
    <t>ZF33B671E9</t>
  </si>
  <si>
    <t>ACQUISTO MAT. PULIZIA</t>
  </si>
  <si>
    <t>ZA13A039AE</t>
  </si>
  <si>
    <t>FUSTELLIFICIO MASTER SNC</t>
  </si>
  <si>
    <t>ACQUISTO FUSTELLE</t>
  </si>
  <si>
    <t>Z283D5C947</t>
  </si>
  <si>
    <t>CALISTA GABRIELE</t>
  </si>
  <si>
    <t>MONTAGGIO CONDIZIONATORI</t>
  </si>
  <si>
    <t>Z66397F4A2</t>
  </si>
  <si>
    <t>RIPARAZIONE CUC. DET</t>
  </si>
  <si>
    <t>Z8E3BDECFF</t>
  </si>
  <si>
    <t>SCAT. SEAM SRL</t>
  </si>
  <si>
    <t>SCATOLE X SCARPE</t>
  </si>
  <si>
    <t>Z8B3BA3DF5</t>
  </si>
  <si>
    <t>Z3F3C65F35</t>
  </si>
  <si>
    <t>MAT.PULIZIE</t>
  </si>
  <si>
    <t>ZC83DDD926</t>
  </si>
  <si>
    <t>PHON E SEDIE UFFICIO</t>
  </si>
  <si>
    <t>Z823DDOBFE</t>
  </si>
  <si>
    <t>CONGELATORE + FRIGOQ</t>
  </si>
  <si>
    <t>Z793B79A77</t>
  </si>
  <si>
    <t>ELETTRONIA</t>
  </si>
  <si>
    <t>RIP.CENTRALINO</t>
  </si>
  <si>
    <t>Z653DF15A1</t>
  </si>
  <si>
    <t>RIP.FORNO CUCINA COLL.</t>
  </si>
  <si>
    <t>ZD63A86594</t>
  </si>
  <si>
    <t>MCM DI MORETTI</t>
  </si>
  <si>
    <t>INTERVENTO SU MACCHINA DA CUCIRE</t>
  </si>
  <si>
    <t>Z923A56A18</t>
  </si>
  <si>
    <t>ACQUISTO MATERIALE PER MACCHINA DA CUCIRE</t>
  </si>
  <si>
    <t>ZAC39F7D74</t>
  </si>
  <si>
    <t>ZC13B1C407</t>
  </si>
  <si>
    <t>Z323B417D9</t>
  </si>
  <si>
    <t>Z493BCDB7A</t>
  </si>
  <si>
    <t>ZE03A5DC3</t>
  </si>
  <si>
    <t>OTIS ASCENSORI</t>
  </si>
  <si>
    <t>RIPARAZIONE ASCENSORE</t>
  </si>
  <si>
    <t>RIPARAZIONE SCHEDA ADDOLCITORE</t>
  </si>
  <si>
    <t>Z3E3A6C70D</t>
  </si>
  <si>
    <t>METALLICA GRANSASSO</t>
  </si>
  <si>
    <t>SCAFFALI IN METALLO</t>
  </si>
  <si>
    <t>Z033A51A5F</t>
  </si>
  <si>
    <t>STUDIO COLD</t>
  </si>
  <si>
    <t>CELLE FRIGO</t>
  </si>
  <si>
    <t>Z19396FF5A</t>
  </si>
  <si>
    <t>ZB739702B8</t>
  </si>
  <si>
    <t>Z9439BEC0D</t>
  </si>
  <si>
    <t>ZDE39BF313</t>
  </si>
  <si>
    <t>Z103A49888</t>
  </si>
  <si>
    <t>Z5E3A498F7</t>
  </si>
  <si>
    <t>Z53A7BE5F</t>
  </si>
  <si>
    <t>Z4639F8E15</t>
  </si>
  <si>
    <t>ZA539BDD06</t>
  </si>
  <si>
    <t>CARULLI SRL</t>
  </si>
  <si>
    <t>ZEF39BEF02</t>
  </si>
  <si>
    <t>D'ANTUONO</t>
  </si>
  <si>
    <t>Z273970611</t>
  </si>
  <si>
    <t>ZC339D1AF0</t>
  </si>
  <si>
    <t>DAUNIA</t>
  </si>
  <si>
    <t>SOCCORSO STRADALE</t>
  </si>
  <si>
    <t>Z0639D6F4</t>
  </si>
  <si>
    <t>MEMOGHRAF</t>
  </si>
  <si>
    <t>VIDEOCAMERA</t>
  </si>
  <si>
    <t>ZDF3978423</t>
  </si>
  <si>
    <t>BUSTE COLLOQUI</t>
  </si>
  <si>
    <t>GALANTI &amp; PASQUALI</t>
  </si>
  <si>
    <t>Z5E39D4845</t>
  </si>
  <si>
    <t>EMI</t>
  </si>
  <si>
    <t>LAVORAZIONE TOMAIE</t>
  </si>
  <si>
    <t>Z373A2AD0B</t>
  </si>
  <si>
    <t>ZC739FDDF4</t>
  </si>
  <si>
    <t>CENTRO 2 RUOTE SRL</t>
  </si>
  <si>
    <t>LAVORI MOTO PEGASO</t>
  </si>
  <si>
    <t>ZA43A1AD1B</t>
  </si>
  <si>
    <t>HOTEL LA VILLA</t>
  </si>
  <si>
    <t>PERNOTTO TRADUZIONE</t>
  </si>
  <si>
    <t>Z653A47C75</t>
  </si>
  <si>
    <t>ZAA3978394</t>
  </si>
  <si>
    <t>PERINI AUTOFFICINA</t>
  </si>
  <si>
    <t>Z3B39BED8E</t>
  </si>
  <si>
    <t>PROGETTO AUTO</t>
  </si>
  <si>
    <t>Z583A91F3E</t>
  </si>
  <si>
    <t>LIFE PESCARA</t>
  </si>
  <si>
    <t>TTRASPORTO DET. IN AMBULANZA</t>
  </si>
  <si>
    <t>Z193AA3B44</t>
  </si>
  <si>
    <t>Q.E.D.</t>
  </si>
  <si>
    <t>ACQUISTO TV</t>
  </si>
  <si>
    <t>Z5B3A95CD7</t>
  </si>
  <si>
    <t>ZDC3AB98E8</t>
  </si>
  <si>
    <t>Z1A3AA2ADE</t>
  </si>
  <si>
    <t>SABLONE LIBERATO</t>
  </si>
  <si>
    <t>INVERSIONE GOMME AUTOMEZZI P.P.</t>
  </si>
  <si>
    <t>ZE13AA2B8F</t>
  </si>
  <si>
    <t>ZCD3A975AF</t>
  </si>
  <si>
    <t>GRANSASSO GOMME</t>
  </si>
  <si>
    <t>Z183AB817E</t>
  </si>
  <si>
    <t>Z673AA7B6E</t>
  </si>
  <si>
    <t>PULIZIA LINEA FOGNE</t>
  </si>
  <si>
    <t>Z903AA8821</t>
  </si>
  <si>
    <t>ZDB3B234ED</t>
  </si>
  <si>
    <t>Z993B85393</t>
  </si>
  <si>
    <t>Z203AB9742</t>
  </si>
  <si>
    <t>Z9A39A0179</t>
  </si>
  <si>
    <t>MARINOZZI</t>
  </si>
  <si>
    <t>LAVORAZIONE SUOLE</t>
  </si>
  <si>
    <t>ZD53B216E0</t>
  </si>
  <si>
    <t>Z133B42124</t>
  </si>
  <si>
    <t>Z743A51297</t>
  </si>
  <si>
    <t>ZF53B2C729</t>
  </si>
  <si>
    <t>Z0A3B414E9</t>
  </si>
  <si>
    <t>SOST. CALDAIA CENTRALE TERMICA</t>
  </si>
  <si>
    <t>Z773B223C7</t>
  </si>
  <si>
    <t>ANALISI ACQUE</t>
  </si>
  <si>
    <t>ZC13B2532D</t>
  </si>
  <si>
    <t>Z303B747DF</t>
  </si>
  <si>
    <t>PARK HOTEL</t>
  </si>
  <si>
    <t>PERNOTTO PERSONALE P.P.</t>
  </si>
  <si>
    <t>Z523B41B92</t>
  </si>
  <si>
    <t>ACQUISTO MAT.CALZOLERIA</t>
  </si>
  <si>
    <t>ZAD3B9D272</t>
  </si>
  <si>
    <t>Z8D3B1D759</t>
  </si>
  <si>
    <t>ZF03B1BB20</t>
  </si>
  <si>
    <t>ZA83B74516</t>
  </si>
  <si>
    <t>SOSTITUZIONE GOMME AUTOMEZZI P.P.</t>
  </si>
  <si>
    <t>Z923B80245</t>
  </si>
  <si>
    <t>Z273B5819E</t>
  </si>
  <si>
    <t>Z683C713E1</t>
  </si>
  <si>
    <t>Z463BCA0D</t>
  </si>
  <si>
    <t>DESING ITALIA SRL</t>
  </si>
  <si>
    <t>CALCIO BALILLA</t>
  </si>
  <si>
    <t>2SEMESTE</t>
  </si>
  <si>
    <t>ZAC3B9E8BA</t>
  </si>
  <si>
    <t>Z5D3C57714</t>
  </si>
  <si>
    <t>Z2C3B86738</t>
  </si>
  <si>
    <t>INTERVENTO TECNICO SU PRESSA</t>
  </si>
  <si>
    <t>Z403BF48A1</t>
  </si>
  <si>
    <t>RISCONTRO SERRATURA</t>
  </si>
  <si>
    <t>936052231E</t>
  </si>
  <si>
    <t xml:space="preserve">AGSM AM ENERGIA </t>
  </si>
  <si>
    <t>GAS</t>
  </si>
  <si>
    <t>Z0F3BB41B2</t>
  </si>
  <si>
    <t>MICROCONTROL ELECTRONIC</t>
  </si>
  <si>
    <t>INTERVENTO MACCHINA CONTROLLO PACCHI</t>
  </si>
  <si>
    <t>Z053BB3755</t>
  </si>
  <si>
    <t>SOSTITUZIONE POMPA SOLLEVAMENTO</t>
  </si>
  <si>
    <t>Z673BFA96C</t>
  </si>
  <si>
    <t>AUTOSPURGO</t>
  </si>
  <si>
    <t>Z303B7470F</t>
  </si>
  <si>
    <t>CPH2 HOTEL</t>
  </si>
  <si>
    <t>PERNOTTO HOTEL PARK</t>
  </si>
  <si>
    <t>ZBF3C609E6</t>
  </si>
  <si>
    <t>Z7F3C1A0FD</t>
  </si>
  <si>
    <t>Z743CCO304</t>
  </si>
  <si>
    <t>Z753BFF1D4</t>
  </si>
  <si>
    <t>TONER GROS</t>
  </si>
  <si>
    <t>Z4D3C78A1A</t>
  </si>
  <si>
    <t>Z783BE949C</t>
  </si>
  <si>
    <t>BEA</t>
  </si>
  <si>
    <t>TRASLOCO</t>
  </si>
  <si>
    <t>Z583C57C98</t>
  </si>
  <si>
    <t>MATERIALE CALZOLERIA</t>
  </si>
  <si>
    <t>Z273C8E4C0</t>
  </si>
  <si>
    <t>Z143CA61EF</t>
  </si>
  <si>
    <t>OFFICE LINE</t>
  </si>
  <si>
    <t>BADGES</t>
  </si>
  <si>
    <t>MAGNETICI</t>
  </si>
  <si>
    <t>ZF63CF0B4A</t>
  </si>
  <si>
    <t>Z313D73E52</t>
  </si>
  <si>
    <t>Z3C3D0E5B5</t>
  </si>
  <si>
    <t>Z0B3C85215</t>
  </si>
  <si>
    <t>Z7B3CD00E2</t>
  </si>
  <si>
    <t>Z813CA5913</t>
  </si>
  <si>
    <t>Z6A3CF06E4</t>
  </si>
  <si>
    <t>ZCA3C0DB8A</t>
  </si>
  <si>
    <t>Z2D3C55D98</t>
  </si>
  <si>
    <t>ZC73D1ADEE</t>
  </si>
  <si>
    <t>ZAE3C404B9</t>
  </si>
  <si>
    <t>Z3F3D2C9E</t>
  </si>
  <si>
    <t>Z2C3D1AD55</t>
  </si>
  <si>
    <t>Z5D3D2BA71</t>
  </si>
  <si>
    <t>Z853DA0D18</t>
  </si>
  <si>
    <t>Z0ED06F6B</t>
  </si>
  <si>
    <t>ZF638DEB66</t>
  </si>
  <si>
    <t>MONTAGGIO CELLE FRIGO</t>
  </si>
  <si>
    <t>Z883D49AB2</t>
  </si>
  <si>
    <t>Z483B26C69</t>
  </si>
  <si>
    <t>PASQUARELLI AUTO</t>
  </si>
  <si>
    <t>Z1F3D760B0</t>
  </si>
  <si>
    <t>ZCE3D0A61C</t>
  </si>
  <si>
    <t>MERIDIANO SPA</t>
  </si>
  <si>
    <t>PRENOTAZIONE CAMERE</t>
  </si>
  <si>
    <t>Z163D0A685</t>
  </si>
  <si>
    <t>Z353D6AC54</t>
  </si>
  <si>
    <t>RIPARAZIONE CARROATTREZZI P.P.</t>
  </si>
  <si>
    <t>ZAE3E0BI7E</t>
  </si>
  <si>
    <t>MARTERIALE IDRICO</t>
  </si>
  <si>
    <t>Z393D60BA1</t>
  </si>
  <si>
    <t>Z483DCCD4C</t>
  </si>
  <si>
    <t>SAT SRL</t>
  </si>
  <si>
    <t>ACQUISTO MAT EDUCATORI</t>
  </si>
  <si>
    <t>Z1A3DEC791</t>
  </si>
  <si>
    <t>MONTI CARLOS</t>
  </si>
  <si>
    <t>Z6A3EOA7FD</t>
  </si>
  <si>
    <t>Z4C3D5031F</t>
  </si>
  <si>
    <t>Z993DD7C15</t>
  </si>
  <si>
    <t>OMEC 2006SRLS</t>
  </si>
  <si>
    <t>SOCCORSO STRADALE + RIPARAZIONE</t>
  </si>
  <si>
    <t>Z643D8DA23</t>
  </si>
  <si>
    <t>CASA CIRCONDARIALE TERAMO</t>
  </si>
  <si>
    <t>80006610671</t>
  </si>
  <si>
    <t>CASA CIRCONDARIALE CAMPOBASSO</t>
  </si>
  <si>
    <t>83001300660</t>
  </si>
  <si>
    <t>CASA DI RECLUSIONE DI SULMONA</t>
  </si>
  <si>
    <t>Dipartimento Amministrazione Penitenziaria - CASA CIRCONDARIALE FEMMINILE DI ROMA REBIBBIA                               C.F. 80246130589</t>
  </si>
  <si>
    <r>
      <t xml:space="preserve">Contratti di forniture, beni e servizi
</t>
    </r>
    <r>
      <rPr>
        <b/>
        <sz val="14"/>
        <color theme="1"/>
        <rFont val="Titillium"/>
      </rPr>
      <t>Anno 2023
Dati aggiornati al 31 dicembre 2023</t>
    </r>
  </si>
  <si>
    <t>Z8D396A8F6</t>
  </si>
  <si>
    <t>DIREZIONE TECNICA SARTORIA ANNO 2023</t>
  </si>
  <si>
    <t>MANIFESTAZIONE D'INTERESSE</t>
  </si>
  <si>
    <t>ROBERTA ROSSI</t>
  </si>
  <si>
    <t>31.12.2023</t>
  </si>
  <si>
    <t>Z66396A93C</t>
  </si>
  <si>
    <t>ROMEO ROSA</t>
  </si>
  <si>
    <t>PROGETTO SOSTEGNO PSICOLOGICO POL.PEN.</t>
  </si>
  <si>
    <t>COLLABORAZIONE OCCASIONALE</t>
  </si>
  <si>
    <t>Z68396E78B</t>
  </si>
  <si>
    <t>PRAGMA SOC CONSORTILE A R L.</t>
  </si>
  <si>
    <t>SERVIZIO DI SMALTIMENTO RIFIUTI INGOMBRANTI E NOLEGGIO CAMPANA PER VETRO</t>
  </si>
  <si>
    <t>PRAGMA SOC. CONSORTILE A R L.</t>
  </si>
  <si>
    <t xml:space="preserve"> Z1C3996AD6</t>
  </si>
  <si>
    <t>ALEX FOTO</t>
  </si>
  <si>
    <t>SERVIZIO FOTOTESSERA POLIZIA PENITENZIARIA</t>
  </si>
  <si>
    <t>Z2C39976FE</t>
  </si>
  <si>
    <t>AR.MA SRL</t>
  </si>
  <si>
    <t>RIPARAZIONE E REVISIONE AUTOMEZZI AMMINISTRAZIONE</t>
  </si>
  <si>
    <t>Z3B399B7D3</t>
  </si>
  <si>
    <t>C.M.G. SERVICE DI CIROTTI MAURO E CARBONE GIOVANNI S.N.C.</t>
  </si>
  <si>
    <t>NOLEGGIO FOTOCOPIATRICE 24 MESI</t>
  </si>
  <si>
    <t>AFFIDAMENTO DIRETTO MEPA</t>
  </si>
  <si>
    <t>Z3739A15DA</t>
  </si>
  <si>
    <t>FARMACIE PADRE PIO</t>
  </si>
  <si>
    <t>ACQUISTO PRODOTTI PRIMA INFANZIA</t>
  </si>
  <si>
    <t>Z2539A7CDA</t>
  </si>
  <si>
    <t>AGRICOLA FORTI</t>
  </si>
  <si>
    <t>ACQUISTO MANGIME PER OVAIOLE</t>
  </si>
  <si>
    <t>Z6939AD1DA</t>
  </si>
  <si>
    <t>VEAMAC GROUP SRL</t>
  </si>
  <si>
    <t>RIPARAZIONE VARIE ATTREZZATURE LOCALE SARTORIA</t>
  </si>
  <si>
    <t>Z9739AD668</t>
  </si>
  <si>
    <t>TECNOPERA</t>
  </si>
  <si>
    <t>SOSTITUZIONE SECONDO TRATTO TUBAZIONI PER EROGAZIONE A.C.S. REPARTO CAMEROTTI</t>
  </si>
  <si>
    <t>Z2A39C0B4A</t>
  </si>
  <si>
    <t>ACQUISTO MATERIALE DI PULIZIA ED IGIENICO SANITARIO</t>
  </si>
  <si>
    <t>Z7539CB77A</t>
  </si>
  <si>
    <t>RIPARAZIONE FORNO PROFESSIONALE ELECTROLUX PRESSO CUCINA DETUNUTE</t>
  </si>
  <si>
    <t>Z4439D26CA</t>
  </si>
  <si>
    <t>STUDIO ROMA SRL</t>
  </si>
  <si>
    <t>CONVENZIONE ANNO 2023 ATTIVITA’ MEDICO COMPETENTE A PROTEZIONE DEI LAVORATORI</t>
  </si>
  <si>
    <t>N L</t>
  </si>
  <si>
    <t>ZEF39D3290</t>
  </si>
  <si>
    <t>AGRIGARDEN DI CERBO</t>
  </si>
  <si>
    <t>F.P.O. PEZZI DI RICAMBIO PER RIPARAZIONE DECESPUGLIATORI STIHL</t>
  </si>
  <si>
    <t>ZD839D44E0</t>
  </si>
  <si>
    <t>ROMANA DIESEL</t>
  </si>
  <si>
    <t>RIPARAZIONE MEZZO AUTOADATTIVA TARGA AZ413J</t>
  </si>
  <si>
    <t>Z3939D4529</t>
  </si>
  <si>
    <t>ZD539DEABF</t>
  </si>
  <si>
    <t>ACQUISTO PIANTINE ORTIVE DA COLTIVAZIONE CONVENZIONALE PER AGRICOLA</t>
  </si>
  <si>
    <t>TRATTATIVA DIRETTA MEPA</t>
  </si>
  <si>
    <t>ZF639DEAD1</t>
  </si>
  <si>
    <t>AGRICOLA IL VERDE</t>
  </si>
  <si>
    <t>ACQUISTO BALLETTE DI FUNGHI – SEMI DA COLTIVAZIONE CONVENZIONALE PER AGRICOLA</t>
  </si>
  <si>
    <t>Z1C39E9482</t>
  </si>
  <si>
    <t>S.I.A. IMBALLAGGI ALIMENTARI SRL</t>
  </si>
  <si>
    <t>ACQUISTO VASCHETTE TRASPARENTI PER ALIMENTI</t>
  </si>
  <si>
    <t>13/02/02023</t>
  </si>
  <si>
    <t>Z3039EC023</t>
  </si>
  <si>
    <t>INTERVENTO SU IMPIANTO IRRIGAZIONE TERRENO PRESSO AGRICOLA</t>
  </si>
  <si>
    <t>ZE739EC070</t>
  </si>
  <si>
    <t>A.M. EDILIZIA IMPIANTI SRL</t>
  </si>
  <si>
    <t>Z8F39EDCAF</t>
  </si>
  <si>
    <t>ACQUISTO DISCO LAMA A PETTINE PER LISTELLO 8X8 PER AGRICOLA</t>
  </si>
  <si>
    <t>ZD239EDE13</t>
  </si>
  <si>
    <t>DE FELICI CALDAIE</t>
  </si>
  <si>
    <t>. P. O. SCALDACQUA A GAS CON ACCUMOLO 100LT ADDUZIONE A.C.S. REPARTO NIDO</t>
  </si>
  <si>
    <t>ZA139F1F4E</t>
  </si>
  <si>
    <t>TECNOPERA SRL</t>
  </si>
  <si>
    <t>RIPARAZIONE BOLLITORE HEIZER TGFN4 ADDUZIONE A. C. S. PRESSO CUCINA DETENUTE</t>
  </si>
  <si>
    <t>ZA239FA004</t>
  </si>
  <si>
    <t>FACI DI CACACE SNC</t>
  </si>
  <si>
    <t>ACQUISTO MATERIALE VARIO PER REPARTO NIDO ED AZIENDA AGRICOLA</t>
  </si>
  <si>
    <t>Z033A06174</t>
  </si>
  <si>
    <t>COMANDINI MINI GARDEN SRL</t>
  </si>
  <si>
    <t>ACQUISTO PIANTE PER AGRICOLA</t>
  </si>
  <si>
    <t>Z073A0647E</t>
  </si>
  <si>
    <t>BEG PNEUMATICI</t>
  </si>
  <si>
    <t>F.P.O. PNEUMATICI AUTOMEZZO CADDY 625 AF</t>
  </si>
  <si>
    <t>ZA93A08755</t>
  </si>
  <si>
    <t>SIMEL IMPIANTI SRL</t>
  </si>
  <si>
    <t>INTERVENTO STRAORDINARIO URGENTE RIPRISTINO IMPIANTO VIDEO SORVEGLIANZA</t>
  </si>
  <si>
    <t>ZEF3A0FD3A</t>
  </si>
  <si>
    <t>REALIZZAZIONE NUOVA LINEA ELETTRICA PRESSO LOCALE LAVANDERIA</t>
  </si>
  <si>
    <t>ZC13A0FD93</t>
  </si>
  <si>
    <t>RIOLO ANTONINO &amp; FIGLI</t>
  </si>
  <si>
    <t>INTERVENTO DI RIPARAZIONE FIAT DOBLO’ FP 187 ED</t>
  </si>
  <si>
    <t>Z0F3A12FA5</t>
  </si>
  <si>
    <t>ACQUISTO MATERIALE ELETTRICO</t>
  </si>
  <si>
    <t>ZC23A17285</t>
  </si>
  <si>
    <t>MANUTAN</t>
  </si>
  <si>
    <t>ACQUISTO CARRELLI IN ACCIAIO INOX A TRE RIPIANI</t>
  </si>
  <si>
    <t>Z9E3A200CA</t>
  </si>
  <si>
    <t>PRO. CURA SRL</t>
  </si>
  <si>
    <t>ACQUISTO KIT IGIENE PERSONALE MONODOSE</t>
  </si>
  <si>
    <t>Z573A23C17</t>
  </si>
  <si>
    <t>REPAS LUNCH COUPON</t>
  </si>
  <si>
    <t>Z963A24E0D</t>
  </si>
  <si>
    <t>ACQUISTO TAGLIERINA VERTICALE 5” PER LABORATORIO SARTORIA</t>
  </si>
  <si>
    <t>ZB53A2D6D9</t>
  </si>
  <si>
    <t>PROGETTO SOSTEGNO PSICOLOGICO RIVOLTO AL PERSONALE POLIZIA PENITENZIARIA</t>
  </si>
  <si>
    <t>Z473A336B3</t>
  </si>
  <si>
    <t>GIEMME SRL</t>
  </si>
  <si>
    <t>ACQUISTO POLTRONE ERGONOMICHE IGNIFUGHE</t>
  </si>
  <si>
    <t>Z523A34764</t>
  </si>
  <si>
    <t>AGRITECNICA SNC</t>
  </si>
  <si>
    <t>ACQUISTO FERTILIZZANTI, CONCIMI E VARIE PER AGRICOLA</t>
  </si>
  <si>
    <t>Z5F3A36C3B</t>
  </si>
  <si>
    <t>WATER PROOFING SRL</t>
  </si>
  <si>
    <t>RISTRUTTURAZIONE MANTO AREA PASSEGI DEI REPARTI CAMEROTTI E CELLULARE</t>
  </si>
  <si>
    <t>Z993A43045</t>
  </si>
  <si>
    <t>FACI CACACE &amp; C.</t>
  </si>
  <si>
    <t>ACQUISTO MATERIALE M.O.F. E VARIE PER AGRICOLA</t>
  </si>
  <si>
    <t>ZEB3A51D18</t>
  </si>
  <si>
    <t>Z513A53351</t>
  </si>
  <si>
    <t>SERVIZIO FACCHINAGGIO PER AGRICOLA</t>
  </si>
  <si>
    <t>Z8B3A56253</t>
  </si>
  <si>
    <t>FUSCO SRL</t>
  </si>
  <si>
    <t>INTERVENTO DI RIPARAZIONE IMPIANTO ASCENSORE REPARTO CAMEROTTI</t>
  </si>
  <si>
    <t>AFFIDAMENTO  DIRETTO</t>
  </si>
  <si>
    <t>Z383A56477</t>
  </si>
  <si>
    <t>ARCHEO GEOS</t>
  </si>
  <si>
    <t>ESECUZIONE TRINCEE ESPLORATIVE E ASSISTENZA ARCHEOLOGICA PRESSO AGRICOLA 3</t>
  </si>
  <si>
    <t>Z743A5DC91</t>
  </si>
  <si>
    <t>M. D. CLIMA</t>
  </si>
  <si>
    <t>F. P. O. DI 2 CLIMATIZZATORI INVERTER DA 18000BTU PIU’ LINEA ALIMENTAZIONE IMPIANTO PRESSO AGRICOLA</t>
  </si>
  <si>
    <t>ZE63A61E97</t>
  </si>
  <si>
    <t>GRUPPO GALAGANT SRL</t>
  </si>
  <si>
    <t>ACQUISTO TV PHILIPS 24” E VARIE PER ATTIVITA’ DETENUTE</t>
  </si>
  <si>
    <t>ZC73A61F0F</t>
  </si>
  <si>
    <t>MENHIR COMPUTER</t>
  </si>
  <si>
    <t>ACQUISTO TELECOMANDI SEMPLIFICATI PER ATTIVITA’ DETENUTE</t>
  </si>
  <si>
    <t>Z753A66715</t>
  </si>
  <si>
    <t xml:space="preserve">AFFIDAMENTO DIRETTO </t>
  </si>
  <si>
    <t>Z833A68845</t>
  </si>
  <si>
    <t>VDS ARREDAMENTO SRL</t>
  </si>
  <si>
    <t>F.P.O. DI DUE SCRIVANIE UFFICIO TECNICI AGRARI PRESSO AGRICOLA</t>
  </si>
  <si>
    <t>ZD43A68888</t>
  </si>
  <si>
    <t>FACI DI CACACE &amp; C.</t>
  </si>
  <si>
    <t>ACQUISTO MATERIALE M.O.F.  AGRICOLA</t>
  </si>
  <si>
    <t>ZA83A6C344</t>
  </si>
  <si>
    <t>BRESTOLLI SRL</t>
  </si>
  <si>
    <t>RIPARAZIONE FRIGORIFERI INDUSTRIALI PRESSO AZIENDA AGRICOLA</t>
  </si>
  <si>
    <t>Z433A70821</t>
  </si>
  <si>
    <t>MAGRO SRL</t>
  </si>
  <si>
    <t>AQCUISTO ABBIGLIAMENTO NUOVE GIUNTE</t>
  </si>
  <si>
    <t>Z453A70F88</t>
  </si>
  <si>
    <t>ACQUISTO PIANTE PER AZIENDA AGRICOLA</t>
  </si>
  <si>
    <t>Z9E3A72F5D</t>
  </si>
  <si>
    <t>NADIR CANCELLERIA SAS</t>
  </si>
  <si>
    <t>ACQUISTO CARTA A4 80GR</t>
  </si>
  <si>
    <t>ZB63A7CCD3</t>
  </si>
  <si>
    <t>RIPARAZIONE E FORNITURA PICCOLE ATTREZZATURE PER LABORATORIO SARTORIA</t>
  </si>
  <si>
    <t>ZE53A8F3DE</t>
  </si>
  <si>
    <t>IDROKLIMA</t>
  </si>
  <si>
    <t>LAVORI RIPRISTINO IMPIANTO DISTRIBUZIONE ACQUA CALDA SANITARIA REP. CELLULARE</t>
  </si>
  <si>
    <t>Z073A90C5A</t>
  </si>
  <si>
    <t>NUOVA P.R. SRL</t>
  </si>
  <si>
    <t>ACQUISTO SCARPE ANTINFORTUNISTICHE D.P.I.</t>
  </si>
  <si>
    <t>ZAF3A98717</t>
  </si>
  <si>
    <t>GAESCO SRL</t>
  </si>
  <si>
    <t xml:space="preserve">ACQUISTO ARMADI IN ACCIAIO INOX </t>
  </si>
  <si>
    <t>Z8A3A9C6A7</t>
  </si>
  <si>
    <t>CARRELLIFICIO PADOVANO SRL</t>
  </si>
  <si>
    <t>ACQUISTO CARRELLI DA LAVANDERIA INDUSTRIALE</t>
  </si>
  <si>
    <t>Z4E3A9CC0D</t>
  </si>
  <si>
    <t>AR.MA. SRL</t>
  </si>
  <si>
    <t>INTERVENTO DI RIPARAZIONE AUTOMEZZO MAREA TARGA PP837AC</t>
  </si>
  <si>
    <t>ZBE3A9DF74</t>
  </si>
  <si>
    <t>LAVORI DI MANUTENZIONE STRAORDINARIA SU RETE IDRICA DEI REPARTI CAMEROTTI E CELLULARE</t>
  </si>
  <si>
    <t>ZBD3A9EEDF</t>
  </si>
  <si>
    <t>INTERVENTO DI MANUTENZIONE TUBATURE ACQUA DIRETTA REPARTO CAMEROTTI</t>
  </si>
  <si>
    <t>Z133AA04B4</t>
  </si>
  <si>
    <t>ZBE3AA099D</t>
  </si>
  <si>
    <t>ROSSETTI PULIZIE SNC</t>
  </si>
  <si>
    <t>ACQUISTO MATERIALE PER IGIENE E CURA PERSONALE</t>
  </si>
  <si>
    <t xml:space="preserve"> ZC83AA0C4F</t>
  </si>
  <si>
    <t>AGRITECNICA SACCHETTI SNC</t>
  </si>
  <si>
    <t>RIPARAZIONE MEZZI AGRICOLI</t>
  </si>
  <si>
    <t>ZB83AA1B9B</t>
  </si>
  <si>
    <t>ACQUISTO TERRICCIO MISTO ORGANICO</t>
  </si>
  <si>
    <t>ZBE3AA3B9E</t>
  </si>
  <si>
    <t xml:space="preserve">ROMANELLA PROFESSIONAL DI GIORDANO ED IVAN ROMANELLA </t>
  </si>
  <si>
    <t>ACQUISTO SACCHI N.U. 90X120 E VARIE</t>
  </si>
  <si>
    <t>Z843AA3E9D</t>
  </si>
  <si>
    <t>VI.PAC SRL</t>
  </si>
  <si>
    <t>ACQUISTO DETERGENTI DISINFETTANTI HACCP</t>
  </si>
  <si>
    <t>ZC33AA44CF</t>
  </si>
  <si>
    <t>I.D.S. SRL</t>
  </si>
  <si>
    <t>ACQUISTO GUANTI MONOUSO D.P.I.</t>
  </si>
  <si>
    <t>05/04/02023</t>
  </si>
  <si>
    <t>Z0C3AA4678</t>
  </si>
  <si>
    <t>PAPER-INGROS</t>
  </si>
  <si>
    <t>ACQUISTO MATERIALE DI PULIZIA E VARIE</t>
  </si>
  <si>
    <t>Z923AA530E</t>
  </si>
  <si>
    <t>ACQUISTO PRODOTTI PER IGIENE E CURA PERSONALE</t>
  </si>
  <si>
    <t>Z4D3AA5607</t>
  </si>
  <si>
    <t>GIFRAN SRL</t>
  </si>
  <si>
    <t>ACQUISTO DETERSIVO PER LAVATRICE</t>
  </si>
  <si>
    <t>Z1C3AA5787</t>
  </si>
  <si>
    <t>CASA EDITRICE SCOLASTICA LOMBARDI</t>
  </si>
  <si>
    <t>Z863AA5F82</t>
  </si>
  <si>
    <t>Z6A3AA60C9</t>
  </si>
  <si>
    <t>SCUOLA DI FORMAZIONE</t>
  </si>
  <si>
    <t>CORSO DI FORMAZIONE PER ABILITAZIONE USO ATTREZZATURE AGRICOLE</t>
  </si>
  <si>
    <t>ZA13AF55A1</t>
  </si>
  <si>
    <t>INTERVENTI DI RIPARAZIONE MEZZI AGRICOLI</t>
  </si>
  <si>
    <t>Z593AF55D5</t>
  </si>
  <si>
    <t>MILM SERVICE</t>
  </si>
  <si>
    <t>INTERVENTO DI RIPARAZIONE LAVA CENTRIFUGA 100KG</t>
  </si>
  <si>
    <t>Z003AF565B</t>
  </si>
  <si>
    <t>NTERVENTO DI RIPARAZIONE E FORNITURA ATTREZZATURE SARTORIA</t>
  </si>
  <si>
    <t>ZAC3AF56A2</t>
  </si>
  <si>
    <t>IMPRENDO SRL</t>
  </si>
  <si>
    <t>ACQUISTO ABBIGLIAMENTO LAVORANTI DETENUTE</t>
  </si>
  <si>
    <t>Z903AF56EE</t>
  </si>
  <si>
    <t>Z033AF572A</t>
  </si>
  <si>
    <t>ACQUISTO PIANTINE PER AGRICOLA</t>
  </si>
  <si>
    <t>Z223B03834</t>
  </si>
  <si>
    <t>CROCE ROMA CAPITALE</t>
  </si>
  <si>
    <t>TRASPORTO DETENUTE A MEZZO AMBULANZA</t>
  </si>
  <si>
    <t>ZF03B12BFA</t>
  </si>
  <si>
    <t xml:space="preserve">RIPARAZIONE AUTOMEZZO </t>
  </si>
  <si>
    <t>ZA83B14F7A</t>
  </si>
  <si>
    <t>LIASA SRL</t>
  </si>
  <si>
    <t>SERVIZIO DI DISINFESTAZIONE E DI DERATTIZZAZIONE AREA NIDO</t>
  </si>
  <si>
    <t>Z183B14FE2</t>
  </si>
  <si>
    <t>RIPARAZIONE ATTREZZATURE DA CUCINA</t>
  </si>
  <si>
    <t>Z983B15011</t>
  </si>
  <si>
    <t>SERVIZIO DI DISINFESTAZIONE E DERATTIZZAZIONE AREA AGRICOLA</t>
  </si>
  <si>
    <t>Z763B4A1CB</t>
  </si>
  <si>
    <t>ACQUISTO PRODOTTI VARI PRIMA INFANZIA</t>
  </si>
  <si>
    <t>Z903B638D5</t>
  </si>
  <si>
    <t>ACQUISTO ABBIGLIAMENTO D.P.I. E VARIE PER AGRICOLA</t>
  </si>
  <si>
    <t>ZFA3B6CEFB</t>
  </si>
  <si>
    <t>FORNITURA IN POSA DI POMPE SOMMERSE PRESSO AGRICOLA</t>
  </si>
  <si>
    <t>Z163B6CF4C</t>
  </si>
  <si>
    <t>TOOLBOX SRL</t>
  </si>
  <si>
    <t>ACQUISTO MATERIALE VARIO PER AGRICOLA</t>
  </si>
  <si>
    <t>ZAC3B6CF87</t>
  </si>
  <si>
    <t>ACQUISTO CANNE DI BAMBOO PER AGRICOLA</t>
  </si>
  <si>
    <t>Z183B6CFD6</t>
  </si>
  <si>
    <t>ACQUISTO MATERIALE DI FERRAMENTA</t>
  </si>
  <si>
    <t>Z533B6D00D</t>
  </si>
  <si>
    <t>LA REGGINFLEX s.n.c.</t>
  </si>
  <si>
    <t>ACQUISTO MATERASSI E GUANCIALI IGNIFUGHI</t>
  </si>
  <si>
    <t>Z213B6D04D</t>
  </si>
  <si>
    <t>TECHIVISION SISTEMI MULTIMEDIALI</t>
  </si>
  <si>
    <t>ACQUISTO TESSERE TELEFONICHE DETENUTI</t>
  </si>
  <si>
    <t>ZDC3B6D0B3</t>
  </si>
  <si>
    <t>ZCE3B6D0D9</t>
  </si>
  <si>
    <t>FLERODO SRL</t>
  </si>
  <si>
    <t>ACQUISTO MONITOR PER VIDEOSORVEGLIANZA SCANNER E VARIE</t>
  </si>
  <si>
    <t>ZC33B7A49B</t>
  </si>
  <si>
    <t>LE CREAZIONI DI GIOVI</t>
  </si>
  <si>
    <t>FORNITURA ABBIGLIAMENTO PRIMA INFANZIA</t>
  </si>
  <si>
    <t>Z323B7A4BE</t>
  </si>
  <si>
    <t>Z153B84882</t>
  </si>
  <si>
    <t>IMPRESA EDILE ARTIGIANA DI MOLLICONE GABRIELE</t>
  </si>
  <si>
    <t>LAVORI DI RISTRUTTURAZIONE COLONNE DI CARICO E SCARICO REPARTO CAMEROTTI</t>
  </si>
  <si>
    <t>ZEA3B8490D</t>
  </si>
  <si>
    <t>ACQUISTO KIT SET MOTORIDUTTORE 24V AXO CAME</t>
  </si>
  <si>
    <t>Z493B849C7</t>
  </si>
  <si>
    <t>DIEMME DI GIANDOMENICO DI MATTIA VILLANI</t>
  </si>
  <si>
    <t>ACQUISTO MOBILIO NIDO</t>
  </si>
  <si>
    <t>Z8C3B8706D</t>
  </si>
  <si>
    <t>ECOSAN DI SANTANIELLO LUIGI</t>
  </si>
  <si>
    <t>SMALTIMENTO SOTTOPRODOTTI DI ORIGINE ANIMALE CATEGORIA 1</t>
  </si>
  <si>
    <t>ZE53B89EF7</t>
  </si>
  <si>
    <t>N.I.E.C.O. SPA</t>
  </si>
  <si>
    <t>SMALTIMENTO OLIO ESAUSTO</t>
  </si>
  <si>
    <t>Z633B8FA68</t>
  </si>
  <si>
    <t>ACQUISTO PIANTINE E SEMI DA COLTIVAZIONE STAGIONALE PER AGRICOLA</t>
  </si>
  <si>
    <t>Z2D3B8FA8F</t>
  </si>
  <si>
    <t>PIXEL COMPUTER DI  BADITA GIANINA</t>
  </si>
  <si>
    <t>ACQUISTO TELECAMERE DI SORVEGLIANZA</t>
  </si>
  <si>
    <t>Z503B948A0</t>
  </si>
  <si>
    <t xml:space="preserve">STUDIO E PROTECTION </t>
  </si>
  <si>
    <t>APPLICAZIONE NORME AI SENSI D.Lgs. 101/20 E SMI</t>
  </si>
  <si>
    <t xml:space="preserve">N L </t>
  </si>
  <si>
    <t>Z0C3BA11EC</t>
  </si>
  <si>
    <t>SERVIZIO DI SMALTIMENTO RIFIUTI</t>
  </si>
  <si>
    <t>Z1D3BAAD7F</t>
  </si>
  <si>
    <t>SMALTIMENTO MATERIALE ORGANICO PER AGRICOLA</t>
  </si>
  <si>
    <t>Z26BC548B</t>
  </si>
  <si>
    <t>AISA SRL</t>
  </si>
  <si>
    <t>VERIFICA BIENNALE IMPIANTI ELEVATORI</t>
  </si>
  <si>
    <t>994301645F</t>
  </si>
  <si>
    <t>DISTEK STRUMENTI &amp; MISURE SRL</t>
  </si>
  <si>
    <t>FORNITURA E POSA IN OPERA DI UN SISTEMA DI CONTRASTO AL SORVOLO E INTRUSIONE DI OGGETTI NON CONSENTITI</t>
  </si>
  <si>
    <t>R.D.O. N. 3648526   SUL PORTALE ACQUISTINRETE MEPA</t>
  </si>
  <si>
    <t>DISTEK STRUMENTI &amp; MISURE SRL- INTELLITRONIKA- LEAT SPA- MD SYSTEMS SRL</t>
  </si>
  <si>
    <t>ZB63BCB534</t>
  </si>
  <si>
    <t>ERREBIAN SRL</t>
  </si>
  <si>
    <t>FORNITURA MATERIALE DI CANCELLERIA E VARIE</t>
  </si>
  <si>
    <t>Z873BCB548</t>
  </si>
  <si>
    <t>ACQUISTO TELECAMERE PER SORVEGLIANZA</t>
  </si>
  <si>
    <t>ZC43BCD17D</t>
  </si>
  <si>
    <t>D'AMICO SRL FORNITURE E SERVIZI</t>
  </si>
  <si>
    <t>FORNITURA IN POSA DI CLIMATIZZATORI INVERTER</t>
  </si>
  <si>
    <t>ZF23BCE5BB</t>
  </si>
  <si>
    <t xml:space="preserve">ACQUISTO MATERIALE IGIENICO SANITARIO E PER PULIZIE </t>
  </si>
  <si>
    <t>Z673BCE77C</t>
  </si>
  <si>
    <t>ANGELI DEL SOCCORSO</t>
  </si>
  <si>
    <t>SERVIZIO DI TRASPORTO DETENUTO A MEZZO AMBULANZA</t>
  </si>
  <si>
    <t>Z763BCF941</t>
  </si>
  <si>
    <t>ZB43BD227A</t>
  </si>
  <si>
    <t>Z693BD22DA</t>
  </si>
  <si>
    <t>INTERVENTO DI RIPARAZIONE ATTREZZATURE CUCINA DETENUTE</t>
  </si>
  <si>
    <t>ZDC3BD5D4D</t>
  </si>
  <si>
    <t>LUCCI PRO.GE. SRL UNIPERSONAL</t>
  </si>
  <si>
    <t xml:space="preserve">LAVORI DI MESSA IN SICUREZZA CORRIDOIO/BIBLIOTECA REPARTO A.S. </t>
  </si>
  <si>
    <t>Z073BD5DBD</t>
  </si>
  <si>
    <t>SOLUZIONI IMBALLAGGI ALIMENTARI</t>
  </si>
  <si>
    <t>ACQUISTO PRODOTTI MONOUSO E PER IMBALLAGGI ALIMENTARI</t>
  </si>
  <si>
    <t>Z3D3BE7CDD</t>
  </si>
  <si>
    <t>INTERVENTO DI RIPARAZIONE CELLA FRIGO</t>
  </si>
  <si>
    <t>Z503BE7D15</t>
  </si>
  <si>
    <t>ROSSETTI PULIZIE DI PAGNOTTONI A.&amp; C.</t>
  </si>
  <si>
    <t>ACQUISTO MATERIALE PER LA CURA EL’IGIENE DELLA PERSONA</t>
  </si>
  <si>
    <t>Z133BE7D4F</t>
  </si>
  <si>
    <t>EREDI ANTONIO ARCIERI SAS DI MOLINARI ROCCHINA &amp; C.</t>
  </si>
  <si>
    <t>ZBF3BE7D96</t>
  </si>
  <si>
    <t>GRUPPO FARMACIE IGEA</t>
  </si>
  <si>
    <t>FORNITURA DISPOSITIVI SANITARI</t>
  </si>
  <si>
    <t>Z463BEE251</t>
  </si>
  <si>
    <t>ZF13BEE835</t>
  </si>
  <si>
    <t>ACQUISTO MATERIALE IGIENICO SANITARIO E PER PULIZIE</t>
  </si>
  <si>
    <t>Z473BEE878</t>
  </si>
  <si>
    <t>ACQUISTO DETERGENTI ED ATTREZZATURE PER PULIZIE</t>
  </si>
  <si>
    <t>Z113BEE89F</t>
  </si>
  <si>
    <t>DETRSUNDT ITALIA SRL</t>
  </si>
  <si>
    <t>ACQUISTO DETERGENTI - PRODOTTI MONOUSO E VARI</t>
  </si>
  <si>
    <t>Z923BEE913</t>
  </si>
  <si>
    <t xml:space="preserve">VI.PAC Srl </t>
  </si>
  <si>
    <t>ACQUISTO DETERGENTI IGIENIZZANTI HACCP E VARI</t>
  </si>
  <si>
    <t>ZF93BF1B63</t>
  </si>
  <si>
    <t>ACQUISTO MANGIMI PER GALLINE OVAIOLE</t>
  </si>
  <si>
    <t>Z783BFB3E3</t>
  </si>
  <si>
    <t>SERVIZIO DI DISINFESTAZIONE E DERATTIZZAZIONE AREA REPARTO A.S.2 E A.S.3</t>
  </si>
  <si>
    <t>ZE63BFB41F</t>
  </si>
  <si>
    <t>FORNITURA MATERIALE ELETTRICO PER CORSO DI FORMAZIONE DETENUTE</t>
  </si>
  <si>
    <t>Z7D3BFB441</t>
  </si>
  <si>
    <t>FORNITURA IN POSA DI CLIMATIZZATORI 18000BTU</t>
  </si>
  <si>
    <t>ZA23C07C70</t>
  </si>
  <si>
    <t xml:space="preserve">INTERVENTO DI RIPARAZIONE CELLA FRIGO </t>
  </si>
  <si>
    <t>Z9F3C07C9C</t>
  </si>
  <si>
    <t>PASSARELLI AUTOMAZIONI SRL</t>
  </si>
  <si>
    <t>RIPARAZIONE PORTA PEDONALE INTERNA</t>
  </si>
  <si>
    <t>Z413C07CC4</t>
  </si>
  <si>
    <t>RIPARAZIONE TRATTORINO AZIENDA AGRICOLA</t>
  </si>
  <si>
    <t>Z893C0F529</t>
  </si>
  <si>
    <t>FORNITURA IN POSA DI UN CLIMATIZZATORE  18000BTU</t>
  </si>
  <si>
    <t>ZA03C13FFE</t>
  </si>
  <si>
    <t xml:space="preserve">REVISIONE ASCENSORE REPARTO INFERMERIA </t>
  </si>
  <si>
    <t>Z003C14002</t>
  </si>
  <si>
    <t>FORNITURA SEGNALETICA DI SICUREZZA E VARIE</t>
  </si>
  <si>
    <t>ZB93C1F446</t>
  </si>
  <si>
    <t>RIPARAZIONE IMPIANTO ASCENSORE REPARTO CELLULARE</t>
  </si>
  <si>
    <t>Z7F3C1F54F</t>
  </si>
  <si>
    <t xml:space="preserve">RIPARAZIONE AUTOMEZZO FIAT STILO </t>
  </si>
  <si>
    <t>ZC43C2C232</t>
  </si>
  <si>
    <t>INTERVENTI DI DISOSTRUZIONE POZZETTO AREA REPARTO CELLULARE</t>
  </si>
  <si>
    <t>ZD23C3165E</t>
  </si>
  <si>
    <t>AQS PROGETTI DI VENDITTI MAURIZIO</t>
  </si>
  <si>
    <t>SERVIZIO DI CONSULENZA IN MATERIA DI IGIENE E SICUREZZA DEL LAVORO</t>
  </si>
  <si>
    <t>Z7E3C489E0</t>
  </si>
  <si>
    <t>IDROKLIMA TERMOIDRAULICA</t>
  </si>
  <si>
    <t>LAVORI DI RIPRISTINO COLONNE DI SCARICO REPARTO CAMEROTTI</t>
  </si>
  <si>
    <t>ZBE3C5DFA9</t>
  </si>
  <si>
    <t xml:space="preserve">PRENESTINA GOMME S.N.C. </t>
  </si>
  <si>
    <t>SOSTITUZIONE PNEUMATICI FIAT PUNTO PP124AG</t>
  </si>
  <si>
    <t>Z313C60913</t>
  </si>
  <si>
    <t>ACQUISTO PRODOTTI DIETETICI PRIMA INFANZIA</t>
  </si>
  <si>
    <t>ZC23C6517E</t>
  </si>
  <si>
    <t>ACQUISTO PIANTINE STAGIONALI PER AGRICOLA</t>
  </si>
  <si>
    <t>A00D725BCA</t>
  </si>
  <si>
    <t>ERREPI GRANDIMPIANTI</t>
  </si>
  <si>
    <t>FORNITURA E POSA IN OPERA N.4  ESSICCATOI TD6-60 60Kg PER LAVANDERIA ISTITUTO</t>
  </si>
  <si>
    <t>ERREPI GRANDIMPIANTI Srl     -            MR SERVICE SRL</t>
  </si>
  <si>
    <t>Z543C68D11</t>
  </si>
  <si>
    <t>ERREBIAN SPA</t>
  </si>
  <si>
    <t xml:space="preserve">ACQUISTO CARTA A4 </t>
  </si>
  <si>
    <t xml:space="preserve">AFFIDAMENTO DIRETTO MEPA </t>
  </si>
  <si>
    <t>Z763C73220</t>
  </si>
  <si>
    <t>ACQUISTO ARMADI REFRIGERATI PROFESSIONALI</t>
  </si>
  <si>
    <t>Z883C7C139</t>
  </si>
  <si>
    <t>O.M.A.C. IMPIANTI GRANDI CUCINE SRL</t>
  </si>
  <si>
    <t xml:space="preserve">FORNITURA IN POSA LAVELLO INOX  </t>
  </si>
  <si>
    <t>A012710F16</t>
  </si>
  <si>
    <t>FORNITURA E POSA IN OPERA DI N.2 LAVATRICI INDUSTRIALI E RELATIVO IMPIANTO PER LAVANDERIA ISTITUTO</t>
  </si>
  <si>
    <t>MR SERVICE SRL                               MI.VA. S.R.L.S.</t>
  </si>
  <si>
    <t>Z7B3C92783</t>
  </si>
  <si>
    <t>FORNITURA PIANTINE ORTIVE DA COLTIVAZIONE E VARIE PER AZIENDA AGRICOLA</t>
  </si>
  <si>
    <t>Z5C3C931C9</t>
  </si>
  <si>
    <t>RIPARAZIONE ATTREZZATURE DA SARTORIA</t>
  </si>
  <si>
    <t>Z483C976E9</t>
  </si>
  <si>
    <t>FORNITURA MATERIALE DI FERRAMENTA E VARIE</t>
  </si>
  <si>
    <t>ZC83C95F90</t>
  </si>
  <si>
    <t>IDROKLIMA  TERMOIDRAULICA</t>
  </si>
  <si>
    <t>INTERVENTO DI RIPARAZIONE TUBAZIONE LINEA FOGNIARIA LOCALE LAVANDERIA</t>
  </si>
  <si>
    <t>Z503C986CB</t>
  </si>
  <si>
    <t xml:space="preserve">FORNITURA MOBILIO </t>
  </si>
  <si>
    <t>A015524577</t>
  </si>
  <si>
    <t>ESTRA ENERGIE</t>
  </si>
  <si>
    <t>FORNITURA GAS ANNO 2023/2024</t>
  </si>
  <si>
    <t>CONVENZIONE CONSIP LOTTO n.6 LAZIO</t>
  </si>
  <si>
    <t>A014F0DEED</t>
  </si>
  <si>
    <t>FORNITURA ENERGIA ELETTRICA ANNO 2023/2024</t>
  </si>
  <si>
    <t xml:space="preserve">CONVENZIONE CONSIP -  Lotto n. 10 Provincia di Roma, </t>
  </si>
  <si>
    <t>Z193C9B6B8</t>
  </si>
  <si>
    <t>ARREDOMOBIL</t>
  </si>
  <si>
    <t xml:space="preserve">ACQUISTO POLTRONA SEMI DIREZIONALE </t>
  </si>
  <si>
    <t>Z373C9E9F2</t>
  </si>
  <si>
    <t>EMME 2 SRL</t>
  </si>
  <si>
    <t>FORNITURA SCARPE ANTINFORTUNISTICHE</t>
  </si>
  <si>
    <t>Z753CA3677</t>
  </si>
  <si>
    <t xml:space="preserve">FORNITURA MATERIALE ELETTRICO </t>
  </si>
  <si>
    <t>Z833CA7AF3</t>
  </si>
  <si>
    <t>S.G. DI CINGOTTINI ALESSIA</t>
  </si>
  <si>
    <t>ACQUISTO CARTA PER ALIMENTI E VARIE</t>
  </si>
  <si>
    <t>Z563CA9705</t>
  </si>
  <si>
    <t>TAGLIANDO MEZZO FIAT GRANDE PUNTO F.F. 125 AG</t>
  </si>
  <si>
    <t>Z7C3CB5F79</t>
  </si>
  <si>
    <t>IMMATRICOLAZIONE IMPIANTO ELEVATORE REPARTO NIDO</t>
  </si>
  <si>
    <t>ZE23CB89AC</t>
  </si>
  <si>
    <t xml:space="preserve">LYRECO Italia Srl </t>
  </si>
  <si>
    <t>Z953CB8F64</t>
  </si>
  <si>
    <t>TOP STORE DISTRIBUZIONE UNIPERSONALE SRL</t>
  </si>
  <si>
    <t>ACQUISTO MATERIALE PER LE PULIZIE GIORNALIERE DELL'ISTITUTO E FABBISOGNO CASERMAGGIO DETENUTE</t>
  </si>
  <si>
    <t>ZE73CBDE5C</t>
  </si>
  <si>
    <t>O.M.A.C. IMPIANTI GRANDI CUCINE</t>
  </si>
  <si>
    <t>RIPARAZIONE DI TAVOLI E CARRELLI IN ACCIAIO INOX PER AGRICOLA</t>
  </si>
  <si>
    <t>Z673CBE700</t>
  </si>
  <si>
    <t>FORNITURA IN POSA RUBINETTI BOLLITORE MARENO</t>
  </si>
  <si>
    <t>Z173CC7337</t>
  </si>
  <si>
    <t xml:space="preserve">ALEA Srl Lubrificanti </t>
  </si>
  <si>
    <t>FORNITURA LUBRIFICANTI PER AZIENDA AGRICOLA</t>
  </si>
  <si>
    <t>ZD73CC84A6</t>
  </si>
  <si>
    <t>PIER LUIGI BELISARIO FLAMINIO GIURIDICO</t>
  </si>
  <si>
    <t>ACQUISTO NUOVO CODICE DEI CONTRATTI PUBBLICI                       D.Lgs 36/2023</t>
  </si>
  <si>
    <t>Z953CCD9CF</t>
  </si>
  <si>
    <t>ZB23CDD0DC</t>
  </si>
  <si>
    <t>AELLE FIRE</t>
  </si>
  <si>
    <t>FORNITURA IN POSA PORTA TAGLIAFUOCO</t>
  </si>
  <si>
    <t>ZF43CDD100</t>
  </si>
  <si>
    <t>FORNITURA IN POSA PORTA TAGLIAFUOCO REPARTO NIDO</t>
  </si>
  <si>
    <t>ZE03CDD279</t>
  </si>
  <si>
    <t>ACQUISTO STOVIGLIERIA IN PLASTICA RIUTILIZZABILE</t>
  </si>
  <si>
    <t>Z983CDE744</t>
  </si>
  <si>
    <t>RIMOZIONE NIDO DI VESPE</t>
  </si>
  <si>
    <t>Z583CE322E</t>
  </si>
  <si>
    <t>LD INFISSI SRL</t>
  </si>
  <si>
    <t>FORNITURA IN POSA DI INFISSI E ZANZARIERE</t>
  </si>
  <si>
    <t>Z6B3CE57A8</t>
  </si>
  <si>
    <t xml:space="preserve">SOSTITUZIONE PNEUMATICI MERCEDES SPRINTER </t>
  </si>
  <si>
    <t>ZAE3CE5B02</t>
  </si>
  <si>
    <t>INTERVENTO DI RIPARAZIONE FIAT MAREA PP837AC</t>
  </si>
  <si>
    <t>Z463CE5B69</t>
  </si>
  <si>
    <t>SOSTITUZIONE PNEUMATICI - EQUILIBRATURA</t>
  </si>
  <si>
    <t>Z6D3CF6EA6</t>
  </si>
  <si>
    <t>FORNITURA MATERIALE PER TENIMENTO AZIENDA AGRICOLA</t>
  </si>
  <si>
    <t>ZDB3CFBE4D</t>
  </si>
  <si>
    <t>ZC43D00399</t>
  </si>
  <si>
    <t>Z833D2387A</t>
  </si>
  <si>
    <t>FORNITURA IN POSA MACCHINA ASOLATRICE PROFESSIONALE</t>
  </si>
  <si>
    <t>Z473D37B8C</t>
  </si>
  <si>
    <t>SMALTIMENTO MATERIALE ORGANICO E SOTTOPRODOTTI DI ORIGINE ANIMALE</t>
  </si>
  <si>
    <t>Z683D37C99</t>
  </si>
  <si>
    <t>ACQUISTO ARREDO PER UFFICIO</t>
  </si>
  <si>
    <t>Z483D37CCC</t>
  </si>
  <si>
    <t xml:space="preserve">KG KELLER GRIGLIATI </t>
  </si>
  <si>
    <t xml:space="preserve">FORNITURA PANNELLI DI RICENZIONE GRIGLIATI </t>
  </si>
  <si>
    <t>Z803D43C60</t>
  </si>
  <si>
    <t>KUWAIT  PETROLEUM SPA</t>
  </si>
  <si>
    <t>FORNITURA CARBURANTE DA AUTOTRAZIONE - FUEL CARD</t>
  </si>
  <si>
    <t>Accordo Quadro Consip - Lotto unico</t>
  </si>
  <si>
    <t>Z683D43BCA</t>
  </si>
  <si>
    <t>ACQUISTO MACCHINE PER CUCIRE LABORATORIO SARTORIA</t>
  </si>
  <si>
    <t>ZDE3D43C38</t>
  </si>
  <si>
    <t>ACQUISTO ATTREZZATURE PER LABORATORIO SARTORIA</t>
  </si>
  <si>
    <t>Z273D44C96</t>
  </si>
  <si>
    <t>ACQUISTO POLTRONA ECOPELLE IGNIFUGA</t>
  </si>
  <si>
    <t>ZF13D389FE</t>
  </si>
  <si>
    <t xml:space="preserve">SERVIO DI DERATTIZZAZIONE CHIMICA PRESSO MOS E CUCINA DETENUTE </t>
  </si>
  <si>
    <t>Z3D3D43BF7</t>
  </si>
  <si>
    <t>DUPLICAZIONI CHIAVI IN USO PRESSO QUESTO ISTITUTO</t>
  </si>
  <si>
    <t>31,01/2024</t>
  </si>
  <si>
    <t>Z103D4C9C5</t>
  </si>
  <si>
    <t>DAIKI GROUP SRL</t>
  </si>
  <si>
    <t>SERVIZIO SMALTIMENTO RIFIUTI ISTITUTO</t>
  </si>
  <si>
    <t>NUOVA ECOLOGICA- SI.MAD SRL, SM ECOLOGICA SRL -LA SANA FULL SY STEM- DAIKI GROUP SRL</t>
  </si>
  <si>
    <t>Z003D64AB4</t>
  </si>
  <si>
    <t>ARTE E GIARDINI 2004 SRL</t>
  </si>
  <si>
    <t>SERVIZIO DI POTATURA PIANTE TIPO PALMA E FRESATURA DI UN CEPPO</t>
  </si>
  <si>
    <t>ZD13D696A5</t>
  </si>
  <si>
    <t>SERVIZIO DI PRONTO INTERVENTO DI DISOSTRUZIONE E SANIFICAZIONE POZZETTO AREA LAVANDERIA</t>
  </si>
  <si>
    <t>Z9A3D72999</t>
  </si>
  <si>
    <t>ECO TEC SNC</t>
  </si>
  <si>
    <t>ACQUISTO SEDIE MOD. DADO D5CN NERE S/BRACCIOLI</t>
  </si>
  <si>
    <t xml:space="preserve">AFFIDAMENTO DIRETTO MEPA  </t>
  </si>
  <si>
    <t>Z8F3D73652</t>
  </si>
  <si>
    <t>BIZONWEB  SRL</t>
  </si>
  <si>
    <t>ACQUISTO KIT DA BANDIERA ITALIA ED UNIONE EUROPEA</t>
  </si>
  <si>
    <t>ZBC3D735B4</t>
  </si>
  <si>
    <t>LAVORO DI RIPRISTINO ASCENSORE REPARTO CELLULARE</t>
  </si>
  <si>
    <t>Z3E3D72950</t>
  </si>
  <si>
    <t>ACQUISTO APPARECCHIATURE ELETTRONICHE PER ATTIVITA' SCOLASTICHE ERICREATIVE DETENUTE</t>
  </si>
  <si>
    <t>Z013D64517</t>
  </si>
  <si>
    <t xml:space="preserve">INTERVENTO DI RIPARAZIONE AUTOMEZZO WOLKSWAGEN CADDY PP625AF </t>
  </si>
  <si>
    <t>Z163D809D8</t>
  </si>
  <si>
    <t>ACQUISTO ARREDAMENTO PER ATTIVITA' RIEDUCATIVE E RICREATIVE DETENUTE</t>
  </si>
  <si>
    <t>ACQUISTO MATERIALE DI CANCELLERIA PER ATTIVITA' SCOLASTICHE E RICREATIVE DETENUTE</t>
  </si>
  <si>
    <t>Z1F3D68415</t>
  </si>
  <si>
    <t>FORNITURA E POSA IN OPERA DI N. 2 INFISSI IN ALLUMINIO TAGLIO TERMICO</t>
  </si>
  <si>
    <t>Z003DB2AD7</t>
  </si>
  <si>
    <t>FORNITURA DI UNA IDROPULITRICE PROFESSIONALE PER AZIENDA AGRICOLA</t>
  </si>
  <si>
    <t>ZC63DA2966</t>
  </si>
  <si>
    <t>FORNITURA E POSA IN OPERA DI N. 2 CLIMATIZZATORI DA 1000BTU ED INSTALLAZIONE DI LAMPADE A SOFFITTO</t>
  </si>
  <si>
    <t>C.A. IMPIANTI  DI CALUPPI ALESSANDRO</t>
  </si>
  <si>
    <t>Z963DB1E53</t>
  </si>
  <si>
    <t>FORNITURA  E POSA IN OPERA DI N. 10 CLIMATIZZATORI</t>
  </si>
  <si>
    <t>R.D.O. N. 3900060  SUL PORTALE ACQUISTINRETE MEPA</t>
  </si>
  <si>
    <t>ALA SICUREZZA SRL - C.A. IMPIANTI DI CALUPPI ALESSANDRO - EKO TEKNIK DI FLEGO MARIO - ELETTRA 2005 DI NOCE CELESTINO - SAITEC IMPIANTI TECNOLOGICI DI SAVERIO PECORARO - TECNO ANTONELLI</t>
  </si>
  <si>
    <t>Z393DB2B7F</t>
  </si>
  <si>
    <t>FORNITURA TANICHE IN ACCIAIO INOX PER CARBURANTI - AZIENDA AGRICOLA</t>
  </si>
  <si>
    <t>Z4F3DC42FA</t>
  </si>
  <si>
    <t>ACQUISTO ATTREZZATURE PER AZIENDA AGRICOLA</t>
  </si>
  <si>
    <t>Z8D3DD3E05</t>
  </si>
  <si>
    <t>SERVIZIO DI RICERCA GUASTO SU IMPIANTO DI RICIRCOLO REPARTO CELLULARE</t>
  </si>
  <si>
    <t>ZE43DD1D95</t>
  </si>
  <si>
    <t>RIPARAZIONE N. 2 CALDAIE CENTRALE TERMICA DELL'ISTITUTO</t>
  </si>
  <si>
    <t>Z513DB2B1A</t>
  </si>
  <si>
    <t>FORNITURA DI UNA SEMINATRICE PROFESSIONALE PER AZIENDA AGRICOLA</t>
  </si>
  <si>
    <t>ZD43DD890B</t>
  </si>
  <si>
    <t>VOLTIKA SRL</t>
  </si>
  <si>
    <t>INTERVENTO DI RIPARAZIONE GRUPPO ELETTROGENO ISTITUTO</t>
  </si>
  <si>
    <t>ZD13DB14BC</t>
  </si>
  <si>
    <t>FORNITURA MATERIALE IGIENICO SANITARIO</t>
  </si>
  <si>
    <t>Z7D3DC1587</t>
  </si>
  <si>
    <t>FORNITURA PRODOTTI PRIMA INFANZIA REPARTO NIDO</t>
  </si>
  <si>
    <t>Z803DF996D</t>
  </si>
  <si>
    <t>LAVORI DI MODIFICA DELL'IMPIANTO SISTEMA DI RICIRCOLO ACS A SERVIZIO REPARTO CELLULARE</t>
  </si>
  <si>
    <t>ZE73DEFCDC</t>
  </si>
  <si>
    <t>FORNITURA E POSA IN OPERA DI UNA PENSILINA</t>
  </si>
  <si>
    <t>ZB73DEF6C9</t>
  </si>
  <si>
    <t>MONDOFFICE SRL</t>
  </si>
  <si>
    <t xml:space="preserve">ACQUISTO MATERIALE DI CANCELLERIA </t>
  </si>
  <si>
    <t>Z973DF4C49</t>
  </si>
  <si>
    <t>ACQUISTO ARREDAMENTO PER UFFICIO</t>
  </si>
  <si>
    <t>Z573DF7EB0</t>
  </si>
  <si>
    <t>ACQUISTO MATERIALE SANIFICANTE ED IGIENIZZANTE</t>
  </si>
  <si>
    <t>ZE83DF660A</t>
  </si>
  <si>
    <t>SACCHI DI TERRICCIO PER AGRICOLA</t>
  </si>
  <si>
    <t>Z643E01834</t>
  </si>
  <si>
    <t>ACQUISTO FRIGORIFERO DA 225LT PER REPARTO NIDO</t>
  </si>
  <si>
    <t>Z3D3DFC428</t>
  </si>
  <si>
    <t>DAY Ristoservice SpA Società Benefit</t>
  </si>
  <si>
    <t>ZD23DFCDEC</t>
  </si>
  <si>
    <t>ACQUISTO ELETTRODOMESTICI PER ATTIVITA' RICREATIVE DETENUTE</t>
  </si>
  <si>
    <t>80246130589</t>
  </si>
  <si>
    <r>
      <t>FORNITURA IN OPERA MATERIALI PER LABORATORIO CUCINA PRESSO</t>
    </r>
    <r>
      <rPr>
        <sz val="11"/>
        <color rgb="FF000000"/>
        <rFont val="Garamond"/>
        <family val="1"/>
      </rPr>
      <t xml:space="preserve"> REPARTO CAMEROTTI </t>
    </r>
  </si>
  <si>
    <t>CASA CIRCONDARIALE FEMMINILE DI ROMA REBIBBIA</t>
  </si>
  <si>
    <t>Dipartimento Amministrazione Penitenziaria - ISTITUTO CASA CIRCONDARIALE DI ROMA TERZA CASA REBIBBIA - C.F. 96211980584</t>
  </si>
  <si>
    <t>CODICE FISCALE</t>
  </si>
  <si>
    <t>DENOMINAZIONE</t>
  </si>
  <si>
    <t>Z4439A8E08</t>
  </si>
  <si>
    <t>C.C. ROMA TERZA CASA REBIBBIA</t>
  </si>
  <si>
    <t>CASA CIRCONDARIALE DI  ROMA TERZA CASA REBIBBIA</t>
  </si>
  <si>
    <t>aggiornamento software rilevazione presenze</t>
  </si>
  <si>
    <t xml:space="preserve">X TIME </t>
  </si>
  <si>
    <t>ZAF3A0F5C8</t>
  </si>
  <si>
    <t>acquisto guanti e candeggina</t>
  </si>
  <si>
    <t>AFFIDAMENTO DIRETTO - ordine diretto Mepa</t>
  </si>
  <si>
    <t>TOP STORE DISTRIBUZIONI S.R.L.</t>
  </si>
  <si>
    <t>Z963A92335</t>
  </si>
  <si>
    <t>fornitura buoni pasta elettronici</t>
  </si>
  <si>
    <t>ADESIONE CONVENZIONE CONSIP</t>
  </si>
  <si>
    <t>REPAS LUNCH</t>
  </si>
  <si>
    <t>Z303AF2390</t>
  </si>
  <si>
    <t>manutenzione attrezzature antincendio 2023</t>
  </si>
  <si>
    <t>ANTINCENDIO LAZIALE SRL</t>
  </si>
  <si>
    <t>Z6D3B4733F</t>
  </si>
  <si>
    <t>intervento autospurgo pozzetto</t>
  </si>
  <si>
    <t>TIVOLI JET SRL</t>
  </si>
  <si>
    <t>ZAB3B4792C</t>
  </si>
  <si>
    <t>X TIME SRL</t>
  </si>
  <si>
    <t>Z3C3B920EB</t>
  </si>
  <si>
    <t>acquisto bilancia per controllo vitto detenuti</t>
  </si>
  <si>
    <t>BLASI GIORGIO di GIOVANNI BLASI</t>
  </si>
  <si>
    <t>Z4C3BA290E</t>
  </si>
  <si>
    <t>acquisto materiale e attrezzature per tinteggiatura</t>
  </si>
  <si>
    <t>FERRAMENTA FACI SRL</t>
  </si>
  <si>
    <t>Z453BADC8E</t>
  </si>
  <si>
    <t>servizio di disinfestazione e derattizzazione da giugno 2023 a maggio 2024</t>
  </si>
  <si>
    <t>Z163BB6BC8</t>
  </si>
  <si>
    <t>riparazione ascensore lato ICAT</t>
  </si>
  <si>
    <t>Z563C1F11F</t>
  </si>
  <si>
    <t>riparazione decespugliatore</t>
  </si>
  <si>
    <t>ROTOMART SRL</t>
  </si>
  <si>
    <t>ZE73C28313</t>
  </si>
  <si>
    <t>fornitura decespugliatore e dpi per attività giardinaggio</t>
  </si>
  <si>
    <t>Z9F3C458EC</t>
  </si>
  <si>
    <t>sistemazione impianto acqua calda sanitaria istituto</t>
  </si>
  <si>
    <t>I.T.C. SAS di Mauro Benedetti</t>
  </si>
  <si>
    <t>ZF03C5CAD2</t>
  </si>
  <si>
    <t>fornitura e posa in opera lampioni led piazzale istituto</t>
  </si>
  <si>
    <t>CA. di CALUPPI ALESSANDRO</t>
  </si>
  <si>
    <t>Z923C64A70</t>
  </si>
  <si>
    <t>acquisto carta a4 e a3 per fotocopie</t>
  </si>
  <si>
    <t>DREAMER S.R.L.</t>
  </si>
  <si>
    <t>ZC13C71A38</t>
  </si>
  <si>
    <t>intervento urgente disostruzione rete fognaria</t>
  </si>
  <si>
    <t>SPURGO FOGNE ROMA E PROVINCIA</t>
  </si>
  <si>
    <t>Z043C76C9F</t>
  </si>
  <si>
    <t>acquisto vernici e attrezzature per tinteggiatura scala</t>
  </si>
  <si>
    <t>Z543C8D377</t>
  </si>
  <si>
    <t>riparazione urgente porta carraia interna</t>
  </si>
  <si>
    <t>PASSARELLI AUTOMAZIONE SRL</t>
  </si>
  <si>
    <t>Z193C9B0D6</t>
  </si>
  <si>
    <t>acquisto pompa sommersa e materiale termoidraulico</t>
  </si>
  <si>
    <t>TERMOIDRAULICA FRANCESCHINI SRL</t>
  </si>
  <si>
    <t>Z323CBDD9E</t>
  </si>
  <si>
    <t>acquisto urgente toner brother mfc-6950dw</t>
  </si>
  <si>
    <t>PRINK</t>
  </si>
  <si>
    <t>ZF03CDF433</t>
  </si>
  <si>
    <t>ZD13CE6667</t>
  </si>
  <si>
    <t>acquisto materiale per ristrutturazione teatro</t>
  </si>
  <si>
    <t>EDIL DESIGNER SRL</t>
  </si>
  <si>
    <t>Z6F3CE9F54</t>
  </si>
  <si>
    <t>manutenzione ascensori da ottobre 2023 a settembre 2024</t>
  </si>
  <si>
    <t>ZBD3CF30DF</t>
  </si>
  <si>
    <t>materiale igienico sanitario per detenuti</t>
  </si>
  <si>
    <t>ZE13D01E0B</t>
  </si>
  <si>
    <t>acquisto materiale edile per ripristino impianto ACS</t>
  </si>
  <si>
    <t>Z733D46403</t>
  </si>
  <si>
    <t>manutenzione centrale termica e climatizzazione 2023-2024</t>
  </si>
  <si>
    <t>AESSE IMPIANTI SRL</t>
  </si>
  <si>
    <t>ZDC3D536AE</t>
  </si>
  <si>
    <t>acquisto materiale termoidraulico per ristrutturazione servizi igienici</t>
  </si>
  <si>
    <t>Z263DD2824</t>
  </si>
  <si>
    <t>intervento urgente su impianto elettrico atrio</t>
  </si>
  <si>
    <t>Z863DEBB7F</t>
  </si>
  <si>
    <t>fornitura rubinetti di arresto per sistemazione impianto idrico istituto</t>
  </si>
  <si>
    <t>ZC53DEC88E</t>
  </si>
  <si>
    <t>intervento urgente riparazione porta carraia 22.12.2023</t>
  </si>
  <si>
    <t>ZC93DF55D7</t>
  </si>
  <si>
    <t>acquisto batteria per FIAT punto</t>
  </si>
  <si>
    <t>POMPEO SRL</t>
  </si>
  <si>
    <t>ZA73DF567B</t>
  </si>
  <si>
    <t>materiale edile per ristrutturazione palestra messa in sicurezza pavimentazione</t>
  </si>
  <si>
    <t>ZAD3E08710</t>
  </si>
  <si>
    <t>fornitura pavimento gommato e attrezature per palestra detenuti</t>
  </si>
  <si>
    <t>INNOCOM SRL</t>
  </si>
  <si>
    <t>CASA CIRCONDARIALE DI  L'AQUILA</t>
  </si>
  <si>
    <t>Dipartimento Amministrazione Penitenziaria - ISTITUTO CASA CIRCONDARIALE PESCARA - C.F. 80007150685</t>
  </si>
  <si>
    <t>Dipartimento Amministrazione Penitenziaria - PRAP_Lazio Abruzzo Molise__ - C.F. _80419560588__________</t>
  </si>
  <si>
    <t>ZF8396B90E</t>
  </si>
  <si>
    <t>Z53396F192</t>
  </si>
  <si>
    <t>Z25399EBBE</t>
  </si>
  <si>
    <t>ZA7399EB7C</t>
  </si>
  <si>
    <t>ZC639A0096</t>
  </si>
  <si>
    <t>962279774A</t>
  </si>
  <si>
    <t>ZC139B7D9F</t>
  </si>
  <si>
    <t>ZE039B659F</t>
  </si>
  <si>
    <t>Z1939BCCDC</t>
  </si>
  <si>
    <t>Z3B39BBE7E</t>
  </si>
  <si>
    <t>Z7A39BCD83</t>
  </si>
  <si>
    <t>Z2E39CD171</t>
  </si>
  <si>
    <t>Z3139D11FB</t>
  </si>
  <si>
    <t>ZCA39E2979</t>
  </si>
  <si>
    <t>ZE03A0DFB1</t>
  </si>
  <si>
    <t>Z103A203B2</t>
  </si>
  <si>
    <t>Z253A40347</t>
  </si>
  <si>
    <t>Z893A4CCC1</t>
  </si>
  <si>
    <t>Z513A5373D</t>
  </si>
  <si>
    <t>ZA53A56F37</t>
  </si>
  <si>
    <t>ZC83A56FD3</t>
  </si>
  <si>
    <t>ZD93A562C2</t>
  </si>
  <si>
    <t>Z253A649AD</t>
  </si>
  <si>
    <t>Z103A6DBFD</t>
  </si>
  <si>
    <t>Z0B3A75824</t>
  </si>
  <si>
    <t>Z2B3A759E7</t>
  </si>
  <si>
    <t>Z2D3A8B48C</t>
  </si>
  <si>
    <t>Z6D3A8F4DC</t>
  </si>
  <si>
    <t>ZB93AA3A45</t>
  </si>
  <si>
    <t>ZFA3AA5984</t>
  </si>
  <si>
    <t>Z5A3AABC8F</t>
  </si>
  <si>
    <t>Z5D3AABC63</t>
  </si>
  <si>
    <t>Z7E3AAFF21</t>
  </si>
  <si>
    <t>Z203AD6123</t>
  </si>
  <si>
    <t>Z6F3AE01A8</t>
  </si>
  <si>
    <t>Z953ADC93A</t>
  </si>
  <si>
    <t>Z003AE671F</t>
  </si>
  <si>
    <t>Z693B05A0C</t>
  </si>
  <si>
    <t>Z6E3B0E5A4</t>
  </si>
  <si>
    <t>Z0C3B10FDC</t>
  </si>
  <si>
    <t>Z743B1116B</t>
  </si>
  <si>
    <t>Z8C3B1B1D2</t>
  </si>
  <si>
    <t>Z953B1C2F4</t>
  </si>
  <si>
    <t>Z9D3B1D8B8</t>
  </si>
  <si>
    <t>ZAD3B1BCAD</t>
  </si>
  <si>
    <t>ZBC3B1B203</t>
  </si>
  <si>
    <t>Z873B25D09</t>
  </si>
  <si>
    <t>Z8E3B290ED</t>
  </si>
  <si>
    <t>Z953B25410</t>
  </si>
  <si>
    <t>Z6B3B2B39D</t>
  </si>
  <si>
    <t>ZD83B2EA7C</t>
  </si>
  <si>
    <t>ZA13B404BE</t>
  </si>
  <si>
    <t>Z743B46281</t>
  </si>
  <si>
    <t>Z3C3B4A0DE</t>
  </si>
  <si>
    <t>ZEC3B4B0EE</t>
  </si>
  <si>
    <t>Z933B4FDEE</t>
  </si>
  <si>
    <t>Z233B6F51E</t>
  </si>
  <si>
    <t>ZDC3B72DD8</t>
  </si>
  <si>
    <t>ZBB3B7C2CE</t>
  </si>
  <si>
    <t>Z9E3B84441</t>
  </si>
  <si>
    <t>Z183B9B803</t>
  </si>
  <si>
    <t>Z903B98CDC</t>
  </si>
  <si>
    <t>Z293BAB893</t>
  </si>
  <si>
    <t>ZA43BAB95F</t>
  </si>
  <si>
    <t>ZAB3BAB851</t>
  </si>
  <si>
    <t>ZE93BB0EA4</t>
  </si>
  <si>
    <t>Z7B3BC0E4F</t>
  </si>
  <si>
    <t>Z6F3BF940C</t>
  </si>
  <si>
    <t>ZAC3BF93D2</t>
  </si>
  <si>
    <t>Z303C00673</t>
  </si>
  <si>
    <t>Z503C00640</t>
  </si>
  <si>
    <t>Z653C00607</t>
  </si>
  <si>
    <t>ZBF3C08441</t>
  </si>
  <si>
    <t>ZE33C27E13</t>
  </si>
  <si>
    <t>ZB83C4D842</t>
  </si>
  <si>
    <t>Z103C65E4E</t>
  </si>
  <si>
    <t>Z3C3C68A85</t>
  </si>
  <si>
    <t>Z9C3C68CDD</t>
  </si>
  <si>
    <t>ZD93C68AAD</t>
  </si>
  <si>
    <t>ZE93C68B11</t>
  </si>
  <si>
    <t>ZF33C68AD2</t>
  </si>
  <si>
    <t>ZF73C68AEB</t>
  </si>
  <si>
    <t>Z293C72828</t>
  </si>
  <si>
    <t>Z3F3C6FD10</t>
  </si>
  <si>
    <t>ZF43C6F014</t>
  </si>
  <si>
    <t>Z183C82184</t>
  </si>
  <si>
    <t>Z043C87654</t>
  </si>
  <si>
    <t>Z793C94D36</t>
  </si>
  <si>
    <t>ZBD3CA0B1F</t>
  </si>
  <si>
    <t>ZF93CA0B9B</t>
  </si>
  <si>
    <t>Z1A3CA4A0F</t>
  </si>
  <si>
    <t>Z8D3CA49AE</t>
  </si>
  <si>
    <t>Z333CACB5B</t>
  </si>
  <si>
    <t>ZE23CAC78A</t>
  </si>
  <si>
    <t>Z753CAE8E9</t>
  </si>
  <si>
    <t>Z473CB776D</t>
  </si>
  <si>
    <t>Z963CC6C44</t>
  </si>
  <si>
    <t>ZA43CCF467</t>
  </si>
  <si>
    <t>ZDD3CD7B62</t>
  </si>
  <si>
    <t>Z173CE84AB</t>
  </si>
  <si>
    <t>Z5B3CE8559</t>
  </si>
  <si>
    <t>Z323CF9E7A</t>
  </si>
  <si>
    <t>Z523CFC57F</t>
  </si>
  <si>
    <t>ZF13D05943</t>
  </si>
  <si>
    <t>Z923D14C4E</t>
  </si>
  <si>
    <t>Z743D183F3</t>
  </si>
  <si>
    <t>ZCA3D18494</t>
  </si>
  <si>
    <t>ZE93D1BDF5</t>
  </si>
  <si>
    <t>Z5B3D2E9F2</t>
  </si>
  <si>
    <t>ZE93D31329</t>
  </si>
  <si>
    <t>Z263D42EE7</t>
  </si>
  <si>
    <t>Z533D4662C</t>
  </si>
  <si>
    <t>Z7F3D4B0C8</t>
  </si>
  <si>
    <t>Z333D5EF8A</t>
  </si>
  <si>
    <t>ZBF3D5EA22</t>
  </si>
  <si>
    <t>Z9A3D66872</t>
  </si>
  <si>
    <t>ZBB3D6C3B3</t>
  </si>
  <si>
    <t>Z9B3D76F7B</t>
  </si>
  <si>
    <t>Z643D7A354</t>
  </si>
  <si>
    <t>ZAA3D7A0A0</t>
  </si>
  <si>
    <t>ZD23D891D1</t>
  </si>
  <si>
    <t>Z5B3DB2303</t>
  </si>
  <si>
    <t>ZC33DB0241</t>
  </si>
  <si>
    <t>ZD83DB2263</t>
  </si>
  <si>
    <t>ZE93DB01B6</t>
  </si>
  <si>
    <t>Z663DB8224</t>
  </si>
  <si>
    <t>Z163DD9F5E</t>
  </si>
  <si>
    <t>ZF83DE142B</t>
  </si>
  <si>
    <t>Z4E3DE90F3</t>
  </si>
  <si>
    <t>ZC83DE9275</t>
  </si>
  <si>
    <t>97172375A5</t>
  </si>
  <si>
    <t>9720528178</t>
  </si>
  <si>
    <t>987137003A</t>
  </si>
  <si>
    <t>98723053CF</t>
  </si>
  <si>
    <t>9874138C70</t>
  </si>
  <si>
    <t>9874007059</t>
  </si>
  <si>
    <t>A0276253D2</t>
  </si>
  <si>
    <t>Pubblicazione esiti gare</t>
  </si>
  <si>
    <t>Acquisto licenza applicativo AVCP-190-FRO-EXCEL-TO-XML</t>
  </si>
  <si>
    <t>ACQUISTO URGENTE TONER NIR</t>
  </si>
  <si>
    <t>ACQUISTO CATENE DA NEVE</t>
  </si>
  <si>
    <t>Acquisto carta A4 per uffici Prap</t>
  </si>
  <si>
    <t>ACQUISTO BUONI PASTO PRAP LAZIO</t>
  </si>
  <si>
    <t>Riparazione copertura cerchio Yaris pp592AH</t>
  </si>
  <si>
    <t>Assistenza sanitaria per attività addestrativa poligono</t>
  </si>
  <si>
    <t>NOLEGGIO AREA DI TIRO PER N.10 GIORNATE DI ADDESTRAMENTO ATDS VADO LA MOLA</t>
  </si>
  <si>
    <t>NOLEGGIO AREA DI TIRO PER N.33 GIORNATE DI ADDESTRAMENTO-ATS TIRO AL VOLO VETRALLA</t>
  </si>
  <si>
    <t>Acquisto toner segreteria provveditore</t>
  </si>
  <si>
    <t>Tagliando Subaru Forester 2.0</t>
  </si>
  <si>
    <t>Acquisto materiale di ferramenta</t>
  </si>
  <si>
    <t>manutenzione ascensore</t>
  </si>
  <si>
    <t>Manutenzione Kawasaki 275</t>
  </si>
  <si>
    <t>Incarico di collab. occasionale corsi di formazioni patenti P.P.</t>
  </si>
  <si>
    <t>Acquisto materiali di cancelleria</t>
  </si>
  <si>
    <t>Manutenzione impianto antincendio</t>
  </si>
  <si>
    <t>Corso di formazione Cyber Security</t>
  </si>
  <si>
    <t>Riparazione compressori per blocco riscaldamento</t>
  </si>
  <si>
    <t>Ricostruzione fascicolo tecnico impianto elevatore</t>
  </si>
  <si>
    <t>Lavaggio automezzi NAF</t>
  </si>
  <si>
    <t>consulenza CTU</t>
  </si>
  <si>
    <t>Adesione convenzione gas naturale 14 lotto 7</t>
  </si>
  <si>
    <t>Adesione convenzione Energia Elettrica 20 Lotto 10</t>
  </si>
  <si>
    <t>Sostituzione pneumatici con equilibratura mezzo targa PP369AH</t>
  </si>
  <si>
    <t>RINNOVO KYOCERA UFF.  TECNICO</t>
  </si>
  <si>
    <t>RINNOVO KYOCERA UST</t>
  </si>
  <si>
    <t>Adesione convenzione Energia Elettrica 20 LOTTO 12</t>
  </si>
  <si>
    <t>Acquisto buste antieffrazione DNA</t>
  </si>
  <si>
    <t>Servizio in concessione di somministrazione di bevande calde, fredde e alimenti/snack mediante distributori automatici</t>
  </si>
  <si>
    <t>Rinnovo CMG Polo San Basilio</t>
  </si>
  <si>
    <t>Materiale di pulizia</t>
  </si>
  <si>
    <t>Noleggio ambulanza CRI</t>
  </si>
  <si>
    <t>Formazione figure previste D.L.81-08</t>
  </si>
  <si>
    <t>Sostituzione degli pneumatici invernali / estivi e all’inversione di altri pneumatici su altri veicoli del  Corpo</t>
  </si>
  <si>
    <t>Integrazione Corso di formazione Cyber Security</t>
  </si>
  <si>
    <t>Acquisto carta per fotocopie uso ufficio</t>
  </si>
  <si>
    <t>Sostituzione specchietto sx, indicatore direzione e coperchio veicolo 113AH-PRAP</t>
  </si>
  <si>
    <t>ACQUISTO TONER NIR</t>
  </si>
  <si>
    <t>AFFIDAMENTO SERVIZI POSTALI</t>
  </si>
  <si>
    <t>Riparazione pneumtico su ROD GARD targa PP278AH</t>
  </si>
  <si>
    <t>Riparazione pneumatico targa PP 179 AF</t>
  </si>
  <si>
    <t>Tipografia del Genio Civile</t>
  </si>
  <si>
    <t>Pulizia Uffici N.A.F. 25.05-03.06</t>
  </si>
  <si>
    <t>Materiale di cancelleria</t>
  </si>
  <si>
    <t>Acquisto set scrivania Provveditore PRAP LM</t>
  </si>
  <si>
    <t>DROP Test</t>
  </si>
  <si>
    <t>Manutenzione impianto climatizzazione</t>
  </si>
  <si>
    <t>Manutenzione annuale ascensori</t>
  </si>
  <si>
    <t>Sostituzione pneumatici FREEMONT 179AF</t>
  </si>
  <si>
    <t>SOSTITUZIONE SENSORE PNEUMATICO CON SISTEMA ROD GARD PP278AH</t>
  </si>
  <si>
    <t>Manutenzione ordinaria su motociclo MV Augusta PP241</t>
  </si>
  <si>
    <t>Materiale di ferramenta - MOF PRAP LAM</t>
  </si>
  <si>
    <t>Acquisto Scanner per ufficio formazione</t>
  </si>
  <si>
    <t>Lavori di spostamento impianti SRB (antenne)  rete Dapnet Abruzzo Nord</t>
  </si>
  <si>
    <t>Manutenzione automezzi</t>
  </si>
  <si>
    <t>Docenza riforma Cartabia</t>
  </si>
  <si>
    <t>Acquisto toner NIR</t>
  </si>
  <si>
    <t>Noleggio apparecchi multifunzione</t>
  </si>
  <si>
    <t>CORSO DI FORMAZIONE D.LGS 36-2023 CODICE DEGLI APPALTI</t>
  </si>
  <si>
    <t>Noleggio apparecchi multifunzione color</t>
  </si>
  <si>
    <t>Affidamento del 'servizio di ristorazione a ridotto impatto ambientale' nelle mense obbligatorie di servizio per il personale della Polizia penitenziaria.</t>
  </si>
  <si>
    <t>per affidamento diretto ex art. 36 comma 2 lettera a) del d.lgs. 18/04/2016 n. 50 del servizio di pubblicazione di avviso di gara a procedura aperta dematerializzata, in ambito europeo, finalizzata all'affidamento del servizio di ristorazione a ridotto impatto ambientale nelle mense obbligatorie di servizio per il personale di polizia penitenziaria da eseguirsi negli Istituti penitenziari per adulti e nelle Scuole di formazione ed aggiornamento dell’Amministrazione penitenziaria situati nell'ambito delle Regioni Lazio, Abruzzo e Molise</t>
  </si>
  <si>
    <t>Riparazione impianto elevatore</t>
  </si>
  <si>
    <t>riparazione penumatici</t>
  </si>
  <si>
    <t>Acquisto Condizionatore Ufficio Provveditore</t>
  </si>
  <si>
    <t>Corso di Formazione DL81-08</t>
  </si>
  <si>
    <t>Riparazione Straordinaria Condizionatori</t>
  </si>
  <si>
    <t>Docenza Sex Offenders</t>
  </si>
  <si>
    <t>Docenza Metodo Teatrico</t>
  </si>
  <si>
    <t>ACQUISTO MATERIALE DI CANCELLERIA</t>
  </si>
  <si>
    <t>Riparazione pneumatico targa PP 847 AH</t>
  </si>
  <si>
    <t>acquisto maniglia antipanico</t>
  </si>
  <si>
    <t>Acquisto n. 8 taniche ADBLUE</t>
  </si>
  <si>
    <t>fornitura toner per NIR e NAF</t>
  </si>
  <si>
    <t>docenza corso patenti Sulmona</t>
  </si>
  <si>
    <t>ACQUISTO  MATERIALE PER CORSO VICE SOVRAINTENDENTI</t>
  </si>
  <si>
    <t>Docenza corso vice sovr.te</t>
  </si>
  <si>
    <t>fornitura di energia elettrica e installazione POD Colle degli Ulivi</t>
  </si>
  <si>
    <t>Servizio di derattizzazione con unità cinofila e chimica</t>
  </si>
  <si>
    <t>Riparazione pneumatico targa PP 712 AF</t>
  </si>
  <si>
    <t>Sostituzione pneumatici FIAT PUNTO TG POL PEN 137AG</t>
  </si>
  <si>
    <t>affidamento diretto fuori dalla piattaforma Acquistinretepa ai sensi dell'art.50 c.1  lett.b del D.lgs36/2023 del servizio di biglietteria per aerei nazionali ed internazionali in convenzione per il personale di polizia penitenziaria e per i detenuti in traduzione per il distretto del PRAP L.A.M.</t>
  </si>
  <si>
    <t>Acquisto carta igienica</t>
  </si>
  <si>
    <t>Materiale per piccole riparazioni MOF - PRAP</t>
  </si>
  <si>
    <t>Lavaggi veicoli del parco-auto PRAP LAM</t>
  </si>
  <si>
    <t>Acquisto toner PRAP LAM</t>
  </si>
  <si>
    <t>foratura pneumatico posteriore sx PP 503AF veicoli PRAP</t>
  </si>
  <si>
    <t>Servizio di pulizia presso il NAF periodo dal 05 al 12 ottobre 2023</t>
  </si>
  <si>
    <t>CTU  Tassoni</t>
  </si>
  <si>
    <t>Equilibratura a banco ruota in lega con inversione ruota automezzo PP 712AF</t>
  </si>
  <si>
    <t>consulente CTU</t>
  </si>
  <si>
    <t>Caricamento rifiuti e smaltimento degli stessi</t>
  </si>
  <si>
    <t>fornitura e posa in opera pompa scarico condensa condizionatore Olimpia Splendid</t>
  </si>
  <si>
    <t>Acquisto minuteria urgente e non prevedibile</t>
  </si>
  <si>
    <t>Acquisto buste in plastica per DNA</t>
  </si>
  <si>
    <t>Ripristino anomalie estintori e antincendio manutenzione report 55025-2023</t>
  </si>
  <si>
    <t>Acquisto pneumatici automezzo PP138AG</t>
  </si>
  <si>
    <t>Equilibrature ed inversione pneumatici  veicoli PRAP</t>
  </si>
  <si>
    <t>Acquisto n. 2 avviatori-batteria e n. 3 teli coprimoto</t>
  </si>
  <si>
    <t>cancelleria prap</t>
  </si>
  <si>
    <t>affidamento diretto fuori dalla piattaforma Acquistinretepa ai sensi dell'art. 50 comma 1 lettera b) del d.lgs. 36/2023 del servizio di pubblicazione dell’esito di gara  n.9142395 MOS 24-25</t>
  </si>
  <si>
    <t>consulenza ctu</t>
  </si>
  <si>
    <t>Pulizie NAF</t>
  </si>
  <si>
    <t>Corso Microsoft Excel</t>
  </si>
  <si>
    <t>Acquisto materiale per attività addestrative</t>
  </si>
  <si>
    <t>Acquisto pneumatici automezzo PP278AH</t>
  </si>
  <si>
    <t>acquista toner per segreteria Provveditore</t>
  </si>
  <si>
    <t>terminali badge rilevazione controllo accessi</t>
  </si>
  <si>
    <t>Acquisto materiale per il conseguimento della patente di servizio Cat. B.</t>
  </si>
  <si>
    <t>Acquisto pneumatici automezzo PP 443AG</t>
  </si>
  <si>
    <t>Riparazione pneumatico automezzo PP433AE</t>
  </si>
  <si>
    <t>RICERCA ANOMALIA FUNZIAM. CONDIZIONATORE UFFICIO TECNICO</t>
  </si>
  <si>
    <t>Acquisto materiale per corsi di  formazione</t>
  </si>
  <si>
    <t>SISTEMAZIONE IMPIANTO SCARICO CONDENSA N. 3 CONDIZ. ALA NUOVA PRAP</t>
  </si>
  <si>
    <t>Pulizie NAF  dal 12/12/2023 al  31/01/2024</t>
  </si>
  <si>
    <t>Acquisto set n. 3 bandiere da esterno</t>
  </si>
  <si>
    <t>Ripristino anomalie impianto antincendio rilevazione fumi</t>
  </si>
  <si>
    <t>Sostituzione pnaumatici più servizi veicoli targa 438AE; 638AG; 616AF</t>
  </si>
  <si>
    <t>Sostituzione pedaliera e pompa frizione veicolo 740AD</t>
  </si>
  <si>
    <t>Confronto competitivo in adesione ad accordo quadro/convenzione</t>
  </si>
  <si>
    <t>Procedura aperta</t>
  </si>
  <si>
    <t>MEDIAGRAPHIC SRL</t>
  </si>
  <si>
    <t>ATLAS IFM SRL - KLAS SERVICES - NOI SOC. COOP. SOCIALE - SLEM SRL</t>
  </si>
  <si>
    <t xml:space="preserve">BIORISTORO ITALIA SRL - DUSSMANN SERVICE SRL - INNOVA SPA - NOI SOC. COOP. SOCIALE </t>
  </si>
  <si>
    <t xml:space="preserve">REGGIA TRAVEL SRL - HOLYTOURS SRLS - CICLOPI VIAGGI SRL - MERIDIANO VIAGGI E TURISMO SPA - ITALPASS VIAGGI E TURISMO </t>
  </si>
  <si>
    <t>KLAS SERVICES SRL</t>
  </si>
  <si>
    <t>BIORISTORO ITALIA SRL</t>
  </si>
  <si>
    <t>MERIDIANO VIAGGI E TURISMO SPA</t>
  </si>
  <si>
    <t>Dipartimento Amministrazione Penitenziaria - ISTITUTO: CASA CIRCONDARIALE LANCIANO - C.F.: 81002720696</t>
  </si>
  <si>
    <t>Z4A39AB0FC</t>
  </si>
  <si>
    <t>ACQUISTO N. 150 RISME DICARTA FORMATO A/4</t>
  </si>
  <si>
    <t>ZDB39AB2CF</t>
  </si>
  <si>
    <t>ACQUISTO MATERIALE DI PULIZIA PER MAGAZZINO DETENUTI</t>
  </si>
  <si>
    <t>F.LLI PAVONE-CHEMITEC-CLEVEX-INGROSCART-LA CASALINDA</t>
  </si>
  <si>
    <t>Z673990A60</t>
  </si>
  <si>
    <t>TABACCHI LAVORATI</t>
  </si>
  <si>
    <t>LOGISTA ITALIA SPA</t>
  </si>
  <si>
    <t>ZF4398B8C3</t>
  </si>
  <si>
    <t>CORSO TABACCAI</t>
  </si>
  <si>
    <t>ARIANNA 2001 SPA</t>
  </si>
  <si>
    <t>Z513978610</t>
  </si>
  <si>
    <t>Z1F34F4D9D</t>
  </si>
  <si>
    <t>SERVIZIO MDM E-MAIL</t>
  </si>
  <si>
    <t>JAILBOOK SRLS</t>
  </si>
  <si>
    <t>Z6F34F4E96</t>
  </si>
  <si>
    <t>CARD LAVANDERIA</t>
  </si>
  <si>
    <t>WIN ELETTRONICA SAS</t>
  </si>
  <si>
    <t>Z03396D71B</t>
  </si>
  <si>
    <t>FILTRI E CARTINE</t>
  </si>
  <si>
    <t>CDF DISTRIBUZIONI SRL</t>
  </si>
  <si>
    <t>ZE438A17F6</t>
  </si>
  <si>
    <t>ESPERTO EX ART 80 OP DIC</t>
  </si>
  <si>
    <t>CAMPLESE BENEDETTA</t>
  </si>
  <si>
    <t>9063933222</t>
  </si>
  <si>
    <t>SOPRAVITTO</t>
  </si>
  <si>
    <t>06-PROCEDURA NEGOZIATA SENZA PREVIA INDIZIONE DI GARA (SETTORI SPECIALI)</t>
  </si>
  <si>
    <t>SIRIO SRL</t>
  </si>
  <si>
    <t>Z0137EF071</t>
  </si>
  <si>
    <t>ASSISTENZA SANITARIA MANIFESTAZIONE SPORTIVA</t>
  </si>
  <si>
    <t>CROCE AZZURRA LANCIANO SOC. COOP SOCIALE ONLUS</t>
  </si>
  <si>
    <t>ZCC3A13E4F</t>
  </si>
  <si>
    <t>ZD73A36460</t>
  </si>
  <si>
    <t>Z4A3A5F77C</t>
  </si>
  <si>
    <t>ACQUISTO N° 250 RISME DICARTA FORMATO A4 PER UFFICI VARI</t>
  </si>
  <si>
    <t>PACE S.P.A</t>
  </si>
  <si>
    <t>Z6E388557F</t>
  </si>
  <si>
    <t>LAVORI DI MANUTENZIONE STRAORDINARIA LUCI MURO DI CINTA</t>
  </si>
  <si>
    <t>ZEB3A40B8B</t>
  </si>
  <si>
    <t>VISITE OCULISTICHE</t>
  </si>
  <si>
    <t>IMO SRL ISTITUTO MEDICO OCULISTICO</t>
  </si>
  <si>
    <t>Z6B3A92849</t>
  </si>
  <si>
    <t>Z713AB3A60</t>
  </si>
  <si>
    <t>ACQUISTO MATERIALE PER MAGAZZINI E CUCINA DETENUTI</t>
  </si>
  <si>
    <t>29-PROCEDURA RISTRETTA SEMPLIFICATA</t>
  </si>
  <si>
    <t>ZD838A18A6</t>
  </si>
  <si>
    <t>SOSTEGNO PER LA GESTIONE DEI RAPPORTI AFFETTIVI RELAZIONALI GENITORIALI</t>
  </si>
  <si>
    <t>CARLA COTELLESSA</t>
  </si>
  <si>
    <t>94446969B1</t>
  </si>
  <si>
    <t>INTERVENTO E SOSTITUZIONE E INTEGRAZIONE IMPIANTO TVCC MURO DI CINTA</t>
  </si>
  <si>
    <t>SITECH IMPIANTI SRL-INTEGRA SRL-ALFASECUR-PROGETTO SICUREZZA-HI TECH SECURITY SISTEMS</t>
  </si>
  <si>
    <t>ZD036FE9F8</t>
  </si>
  <si>
    <t>VISITE MEDICHE</t>
  </si>
  <si>
    <t>DI PAOLO ANTONIO</t>
  </si>
  <si>
    <t>Z5B3B2F8D6</t>
  </si>
  <si>
    <t>Z403B2CC4D</t>
  </si>
  <si>
    <t>CDF DISTRIBUZIONE SRL</t>
  </si>
  <si>
    <t>Z2A3AFCC8C</t>
  </si>
  <si>
    <t>SIGARETTE ELETTRONICHE MONOUSO</t>
  </si>
  <si>
    <t>SMART EVOLUTION TRADING SPA</t>
  </si>
  <si>
    <t>Z5F3B4F6C7</t>
  </si>
  <si>
    <t>Z203B35F92</t>
  </si>
  <si>
    <t>Z3A32A3630</t>
  </si>
  <si>
    <t>MANUTENZIONE TERMOIDRAULICA</t>
  </si>
  <si>
    <t>JALE SRL-ACHILLE PASSERI E FIGLIO-AUTELCOM SPA-DE5 SERVICES SRL- PRILI IVANO-SOELIT SRL</t>
  </si>
  <si>
    <t>ZB132A34ED</t>
  </si>
  <si>
    <t>MANUTENZIONE IMPIANTO ELETTRICO</t>
  </si>
  <si>
    <t>JALE SRL-CEI COSTRUZIONI SRL-EASY TECH SRL-FANTINI NICOLA SRL-PACE DINO-SEA SIMONCELLI SRL</t>
  </si>
  <si>
    <t>ZF53B84CFF</t>
  </si>
  <si>
    <t>Z203B9C8E0</t>
  </si>
  <si>
    <t>MISSIONE GIUGNO FIUMICINO-CATANIA VIAGGIO E PERNOTTO</t>
  </si>
  <si>
    <t>919068485C</t>
  </si>
  <si>
    <t>ZB43BF40AD</t>
  </si>
  <si>
    <t>2733BFF827</t>
  </si>
  <si>
    <t>Z903BC7509</t>
  </si>
  <si>
    <t>Z583C0AA2F</t>
  </si>
  <si>
    <t>Z503AF2749</t>
  </si>
  <si>
    <t>FORNITURA N.105 BUONI PASTO PER IL PERSONALE POLPEN</t>
  </si>
  <si>
    <t>ZCB3C24B7C</t>
  </si>
  <si>
    <t>BUSTA REGALO 46X16X49 25PZ</t>
  </si>
  <si>
    <t>Z653C207CB</t>
  </si>
  <si>
    <t>ACQUISTO 240 RISME CARTA FORMATO A4</t>
  </si>
  <si>
    <t>WORLD OFFICE SRL</t>
  </si>
  <si>
    <t>ZFA3C3CCBB</t>
  </si>
  <si>
    <t>Z0D3C3CD90</t>
  </si>
  <si>
    <t>Z583B3AE65</t>
  </si>
  <si>
    <t>FORNITURA IMPIANTO ASPIRAZIONE FUMI</t>
  </si>
  <si>
    <t>SITECH IMPIANTI SRL-SIEM IMPIANTI- DENA GROUP</t>
  </si>
  <si>
    <t>922607913F</t>
  </si>
  <si>
    <t>ENERGIA ELETTRICA LUGLIO</t>
  </si>
  <si>
    <t>Z1C3C6DF0A</t>
  </si>
  <si>
    <t>Z3737B45FB</t>
  </si>
  <si>
    <t>LAVORI DI OPERA MURARIA REPARTO ARMERIA PORTA CARRAIA</t>
  </si>
  <si>
    <t>SANGROTER -IMPRESA CALDARONE G. - JALE</t>
  </si>
  <si>
    <t xml:space="preserve">SANGROTER </t>
  </si>
  <si>
    <t>Z853AC262D</t>
  </si>
  <si>
    <t>Z1A3CAC0B2</t>
  </si>
  <si>
    <t>Z1D3CB2488</t>
  </si>
  <si>
    <t>Z1B3BF477B</t>
  </si>
  <si>
    <t>MANUTENZIONE ESTINTORI ISTITUTO</t>
  </si>
  <si>
    <t>CSQ ESTINTORI</t>
  </si>
  <si>
    <t>ZB13AC310E</t>
  </si>
  <si>
    <t>CORSO TEORICO PRATICO TENIMENTO AGRICOLO SETTEMBRE</t>
  </si>
  <si>
    <t>GIUSEPPE FARINA</t>
  </si>
  <si>
    <t>Z753CAC2AC</t>
  </si>
  <si>
    <t>Z993CL5F7L</t>
  </si>
  <si>
    <t>ATTIVITA' DI PSICOLOGA PROGETTO LIBERARSI DALLE SBARRE DELLA VIOLENZA MESI AGO-OTT</t>
  </si>
  <si>
    <t>Z9D3D2AA5B</t>
  </si>
  <si>
    <t>Z4C3D29F4F</t>
  </si>
  <si>
    <t>Z7926BAE24</t>
  </si>
  <si>
    <t>FOTOCOPIATRICI 29 L3 60 MESI</t>
  </si>
  <si>
    <t>KYOCERA</t>
  </si>
  <si>
    <t>Z9F39CA853</t>
  </si>
  <si>
    <t>9817696B07</t>
  </si>
  <si>
    <t>FORNITURA GAS OTTOBRE</t>
  </si>
  <si>
    <t>ZCA3B0CD6A</t>
  </si>
  <si>
    <t>MANUTENZIONE IMPIANTO ELETTRICO NOVEMBRE</t>
  </si>
  <si>
    <t>SITECH IMPIANTI SRL-GREEN TECH EDILIZIA SRL-DMF COSTRUZIONI SRL-PACE DINO-MIVRA SRL-HERON SRL</t>
  </si>
  <si>
    <t>Z2B3B0CDB3</t>
  </si>
  <si>
    <t>MANUTENZIONE IMPIANTO IDROTERMICO NOVEMBRE</t>
  </si>
  <si>
    <t>SITECH IMPIANTI SRL-DI FRANCESCO UMBERTO IMPIANTI ELETTRICI SAS-DMF COSTRUZIONI SRL-GREEN TECH EDILIZIA SRL-MIVRA SRL</t>
  </si>
  <si>
    <t>Z613D1325A</t>
  </si>
  <si>
    <t>ACQUISTO N.30 TVC DA 24 POLLICI PER NUOVE STANZE DI PERNOTTAMENTO</t>
  </si>
  <si>
    <t>GIUSEPPE SALVATORE</t>
  </si>
  <si>
    <t>ZE63A2D74F</t>
  </si>
  <si>
    <t>ESPERTO EX ART 80 OP NOVEMBRE</t>
  </si>
  <si>
    <t>ZA83D131E1</t>
  </si>
  <si>
    <t>ACQUISTO CALCIOBALILLA SEZ 1°A</t>
  </si>
  <si>
    <t>SINERGIE SPORT ITALIA SRL</t>
  </si>
  <si>
    <t>Z41399EC6D</t>
  </si>
  <si>
    <t>SERVIZIO MDM</t>
  </si>
  <si>
    <t>JAILBOOK SRL</t>
  </si>
  <si>
    <t>JAILBOOK</t>
  </si>
  <si>
    <t>ZD422CC4FA</t>
  </si>
  <si>
    <t>SPESE POSTALI  OTTOBRE</t>
  </si>
  <si>
    <t>4011381850</t>
  </si>
  <si>
    <t>CANONI TELEFONICI E BOLLETTE</t>
  </si>
  <si>
    <t>Z363CAA9D9</t>
  </si>
  <si>
    <t>ACQUISTO MATERIALE TECNICO SPORTIVO PER PALESTRA DETENUTI (5)</t>
  </si>
  <si>
    <t>DECATHLON ITALIA SPA</t>
  </si>
  <si>
    <t>9879613290</t>
  </si>
  <si>
    <t>FORNITURA ENERGIA ELETTRICA NOVEMBRE</t>
  </si>
  <si>
    <t>9335271D52</t>
  </si>
  <si>
    <t>Z933AC30D0</t>
  </si>
  <si>
    <t>CORSO TEORICO PRATICO APICOLTURA AGO/SET/OTT/NOV</t>
  </si>
  <si>
    <t>CELLINI FRANCESCO</t>
  </si>
  <si>
    <t>Z063CC7484</t>
  </si>
  <si>
    <t>COLLABORAZIONE MESE DICEMBRE PROGETTO INTEGRANDO</t>
  </si>
  <si>
    <t>NICOLA MONNI</t>
  </si>
  <si>
    <t>ZDA3D614B5</t>
  </si>
  <si>
    <t>Z4B3D821EF</t>
  </si>
  <si>
    <t>PRENOTAZIONE ALBERGO N.3 CAMERE PER AGENTI PP IN MISSIONE A CATANIA</t>
  </si>
  <si>
    <t>MERIDIANO VIAGGI</t>
  </si>
  <si>
    <t>BIGLIETTI AEREO A/R ROMA CATANIA</t>
  </si>
  <si>
    <t>ZD634D5CD1</t>
  </si>
  <si>
    <t>CARBURANTE AUTOMEZZI</t>
  </si>
  <si>
    <t>Z9C2D0D4EE</t>
  </si>
  <si>
    <t>Z9D2C9BC64</t>
  </si>
  <si>
    <t>ZE53DB61B3</t>
  </si>
  <si>
    <t>ZD0395F9DE</t>
  </si>
  <si>
    <t>ACQUISTO MATERIALE IDRAULICO PER BAGNO SALETTA 1°B LATO MONTI</t>
  </si>
  <si>
    <t>PLASTVETRO</t>
  </si>
  <si>
    <t>ZE7395FA2F</t>
  </si>
  <si>
    <t>ACQUISTO PANTALONI E GUANTI DA LAVORO MOF</t>
  </si>
  <si>
    <t>FERRAMENTA DI BATTISTA</t>
  </si>
  <si>
    <t>Z77395FA64</t>
  </si>
  <si>
    <t>DUPLICATO COPIE CHIAVI UFFICIO COLLOQUI</t>
  </si>
  <si>
    <t>Z9C395FA8F</t>
  </si>
  <si>
    <t>ACQUISTO MATERIALE ELETTRICO PER STANZE DETENTIVE</t>
  </si>
  <si>
    <t>EDIF</t>
  </si>
  <si>
    <t>Z2C395FAC4</t>
  </si>
  <si>
    <t>ACQUISTO N. 15 TV E N. 10 STAFFE PER STANZE DETENTIVE</t>
  </si>
  <si>
    <t>IEZZI ELETTRODOMESTICI</t>
  </si>
  <si>
    <t>Z84397AC52</t>
  </si>
  <si>
    <t>RINNOVO SERVIZIO DI SMALTIMENTO TONER ESAUSTI</t>
  </si>
  <si>
    <t>CONSMEL</t>
  </si>
  <si>
    <t>Z0A397D012</t>
  </si>
  <si>
    <t>ACQUISTO N°2 BILANCIE UFFICIO COLLOQUI</t>
  </si>
  <si>
    <t>L'UFFICIO POINT</t>
  </si>
  <si>
    <t>Z8C397D0CB</t>
  </si>
  <si>
    <t>ACQUISTO N. DUE SET RICARICA BOSCH PER M.O.F.</t>
  </si>
  <si>
    <t>ANTONINI ERMANNO</t>
  </si>
  <si>
    <t>Z5C39889E9</t>
  </si>
  <si>
    <t>ACQUISTO COLTELLI PER TRITACARNE- BIDONI SPAZZATURA E PACCHI BUSTE PLASTICA PER ALIMENTI</t>
  </si>
  <si>
    <t>DELLE VIGNE</t>
  </si>
  <si>
    <t>Z373988BB4</t>
  </si>
  <si>
    <t>ACQUISTO 4 NEON PER BAR AGENTI</t>
  </si>
  <si>
    <t>Z913988D69</t>
  </si>
  <si>
    <t>ACQUISTO CARRELLO COMPLETO PER PULIZIA SEZIONI E UFFICI</t>
  </si>
  <si>
    <t>Z473997477</t>
  </si>
  <si>
    <t>VERIFICA E CERTIFICAZIONE IMPIANTI ELETTRICI</t>
  </si>
  <si>
    <t>ISPEL SRL</t>
  </si>
  <si>
    <t>ZED3997516</t>
  </si>
  <si>
    <t>ACQUISTO ACCESSORI INFORMATICI PER SALA COLLOQUI</t>
  </si>
  <si>
    <t>N.E.A.</t>
  </si>
  <si>
    <t>ZDE399B2BC</t>
  </si>
  <si>
    <t>ACQUISTO CINTINO PER TAPPARELLE MT 50 (MOF)</t>
  </si>
  <si>
    <t>Z6B399BFDC</t>
  </si>
  <si>
    <t>ACQUISTO MATERIALE PER M.O.F.</t>
  </si>
  <si>
    <t>Z3738617CE</t>
  </si>
  <si>
    <t>ACQUISTO TAVOLI E SEDIE CASSETTIERA PER SALE MVC</t>
  </si>
  <si>
    <t>ZAE3861786</t>
  </si>
  <si>
    <t>ACQUISTO SCRIVANIE CASSETTIERE SEDIE ERGONOMICHE PER UFFICIO MATRICOLA</t>
  </si>
  <si>
    <t>Z6038E812E</t>
  </si>
  <si>
    <t>ACQUISTO BUSTE COLLOQUI</t>
  </si>
  <si>
    <t>ZBF39BA44D</t>
  </si>
  <si>
    <t>RIPARAZIONE PELAPATATE CUCINA DETENUTI</t>
  </si>
  <si>
    <t>DIMEV</t>
  </si>
  <si>
    <t>Z2938B7A7E</t>
  </si>
  <si>
    <t>ACQUISTO CAVO HDMI E N. 1 CORDLESS</t>
  </si>
  <si>
    <t>N.E.A..</t>
  </si>
  <si>
    <t>ZCA39BD16D</t>
  </si>
  <si>
    <t>ACQUISTO N° 2 GRIGLIE E CANALE IN ACCIAIO</t>
  </si>
  <si>
    <t>FARICELLI LUCA</t>
  </si>
  <si>
    <t>Z1839C9691</t>
  </si>
  <si>
    <t>RICARICA GAS REFRIGERANTE CELLA FRIGORIFERA CUCINA MENSA AGENTI</t>
  </si>
  <si>
    <t>F.A.R.C.O.</t>
  </si>
  <si>
    <t>Z0839C9728</t>
  </si>
  <si>
    <t>FORNITURA MATERIALE ELETTRICO PER TUNNEL A&amp;B DETENTIVI</t>
  </si>
  <si>
    <t>Z4839C97BD</t>
  </si>
  <si>
    <t>FORNITURA MATERIALE 4 TELEFONI E 6 CORDLESS VARI UFFICI</t>
  </si>
  <si>
    <t>ZF339D124E</t>
  </si>
  <si>
    <t>ACQUISTO N. 4 ASCIUGACAPELLI E RICAMBI PER LOCALI BARBERIA</t>
  </si>
  <si>
    <t>DMP ELECTRONICS</t>
  </si>
  <si>
    <t>Z8D39D7355</t>
  </si>
  <si>
    <t>ACQUISTO AFFETTARICE PER CUCINA MENSA AGENTI</t>
  </si>
  <si>
    <t>Z6739D74DB</t>
  </si>
  <si>
    <t>ACQUISTO N. 10 TORCE A LED RICARICABILI PER SEZIONI DETENTIVE E TUNNEL</t>
  </si>
  <si>
    <t>ZE939D7594</t>
  </si>
  <si>
    <t>ACQUISTO MATERIALE DI CANCELLERIA E ARCHIVIAZIONE</t>
  </si>
  <si>
    <t>DICARTA</t>
  </si>
  <si>
    <t>Z3B39D951E</t>
  </si>
  <si>
    <t>CONTRATTO DI MANUTENZIONE ORDINARIA IMPIANTI ELEVATORI</t>
  </si>
  <si>
    <t>KONE</t>
  </si>
  <si>
    <t>Z4C39DDF50</t>
  </si>
  <si>
    <t>ACQUISTO TRIS POSATE PER CUCINA DETENUTI</t>
  </si>
  <si>
    <t>ZCC39DDA98</t>
  </si>
  <si>
    <t>ACQUISTO MATERIALE PER SCENOGRAFIA TEATRO</t>
  </si>
  <si>
    <t>BIEFFE SRL</t>
  </si>
  <si>
    <t>ZC739E2F87</t>
  </si>
  <si>
    <t>ACQUISTO SPECCHI PLASTIFICATI PER STANZE DETENTIVE</t>
  </si>
  <si>
    <t>ZDC39E3049</t>
  </si>
  <si>
    <t>ACQUISTO FISCHER VARIE TIPOLOGIE E 4 TENDE PER DOCCE</t>
  </si>
  <si>
    <t>Z2D39F37ED</t>
  </si>
  <si>
    <t>ACQUISTO LUCCHETTO E RUBINETTO CON RACCORDO PER VASCA CONTENENTE ADBLU</t>
  </si>
  <si>
    <t>Z5A39F3945</t>
  </si>
  <si>
    <t>ACQUISTO 8 TERMOCONVETTORI A TERRA PER SEZIONI DETENTIVE</t>
  </si>
  <si>
    <t>Z7239F39DB</t>
  </si>
  <si>
    <t>ACQUIISTO MATERIALE DI PULIZIA MAGAZZINO CUCINA DETENUTI 1° ACQUISTO</t>
  </si>
  <si>
    <t>Z4F38B78F8</t>
  </si>
  <si>
    <t>MEZZO PP162AH TAGLIANDO E CERTIFICATO AFFIDABILITA'</t>
  </si>
  <si>
    <t>FRENTAUTO SPA</t>
  </si>
  <si>
    <t>Z443753B5D</t>
  </si>
  <si>
    <t>ACQUISTO N.3 ASPIRATORI FUMI PER DOCCE 1/2/3 SEZ B</t>
  </si>
  <si>
    <t>Z1939FD064</t>
  </si>
  <si>
    <t>RIPRISTINO BRACCIO PORTA CARRAIA</t>
  </si>
  <si>
    <t>ZAF39FCFA4</t>
  </si>
  <si>
    <t>ACQUISTO CASSAFORTE PER MOF</t>
  </si>
  <si>
    <t>IEZZI FERRAMANTA</t>
  </si>
  <si>
    <t>ZAC39FEB44</t>
  </si>
  <si>
    <t>ACQUISTO TRIS POSATE PER CUCINA DETENUTI 2°</t>
  </si>
  <si>
    <t>DUCART BIEFFE</t>
  </si>
  <si>
    <t>Z763A0139E</t>
  </si>
  <si>
    <t>ACQUISTO COLLARI ZINCATI PER FISSAGGIO TUBI LAVANDERIA</t>
  </si>
  <si>
    <t>ZF03A06295</t>
  </si>
  <si>
    <t>ACQUISTO RACCHETTE PING PONG E PALLINE CALCIOBALILLA</t>
  </si>
  <si>
    <t>DECATHLON</t>
  </si>
  <si>
    <t>Z043A062B4</t>
  </si>
  <si>
    <t>ACQUISTO N. 100 BUSTE PLURIBALL</t>
  </si>
  <si>
    <t>Z013A062E0</t>
  </si>
  <si>
    <t>ASSISTENZA TECNICA POSTAZIONE CENTRALINO</t>
  </si>
  <si>
    <t>TECHWAN</t>
  </si>
  <si>
    <t>ZA837A3092</t>
  </si>
  <si>
    <t>SOSTITUZIONE PASTICCHE FRENI MEZZO PP162AH</t>
  </si>
  <si>
    <t>Z023828A5A</t>
  </si>
  <si>
    <t>POSA IN OPERA E PROGRAMMAZIONE IMPIANTI MONITOR PER SICUREZZA</t>
  </si>
  <si>
    <t>PROGETTO SICUREZZA BSS SRL</t>
  </si>
  <si>
    <t>Z713A1B9D5</t>
  </si>
  <si>
    <t>ACQUISTO CAVO PER VIDEOCITOFONO</t>
  </si>
  <si>
    <t>Z973A201D8</t>
  </si>
  <si>
    <t>MEZZO PP 133 AB SOSTITUZIONE PNEUMATICI I/E PIU' CONTROLLO AFFIDABILITA'</t>
  </si>
  <si>
    <t>PRIMOMO E ZINCARELLI</t>
  </si>
  <si>
    <t>Z5F3A20270</t>
  </si>
  <si>
    <t>MEZZO PP 419 AD MANUTENZIONE E CONTROLLO AFFIDABILITA'</t>
  </si>
  <si>
    <t>Z533A20320</t>
  </si>
  <si>
    <t>MEZZO PP 902 AD CONTROLLO AFFIDABILITA'</t>
  </si>
  <si>
    <t>Z3B3A20385</t>
  </si>
  <si>
    <t>MEZZO PP 162 AH TAGLIANDO COMPLETO PIU' CONTROLLO AFFIDABILITA'</t>
  </si>
  <si>
    <t>Z363A0A32A</t>
  </si>
  <si>
    <t>TAGLIANDO+CONTROLLO AFFIDABILITA' MEZZO PP593AF</t>
  </si>
  <si>
    <t>ZB53A0A314</t>
  </si>
  <si>
    <t>TAGLIANDO + CONTOLLO AFFIDABILITA' MEZZO PP117AG</t>
  </si>
  <si>
    <t>ZB13A0A2FB</t>
  </si>
  <si>
    <t>ZB83A0A2E8</t>
  </si>
  <si>
    <t>TAGLIANDO + CONTOLLO AFFIDABILITA' MEZZO PP824AD</t>
  </si>
  <si>
    <t>Z793A34819</t>
  </si>
  <si>
    <t>ACQUISTO DISCO DA TAGLIO LEGNO 40 DENTI</t>
  </si>
  <si>
    <t>Z333A2B7BB</t>
  </si>
  <si>
    <t>ACQUISTO 3 SCRIVANIE 3 TAVOLI 3 CASSETTIERE</t>
  </si>
  <si>
    <t>ZF23A2B73F</t>
  </si>
  <si>
    <t>ACQUISTO N. 31 SEDIE VISITATORE SIMILPELLE</t>
  </si>
  <si>
    <t>Z943A2B862</t>
  </si>
  <si>
    <t>ACQUISTO N. 29 SEDIE ERGONOMICHE</t>
  </si>
  <si>
    <t>Z823A07013</t>
  </si>
  <si>
    <t>LAVAGGIO E SANIFICAZIONE COPERTE DETENUTI</t>
  </si>
  <si>
    <t>LIB SRL-RIDAL SERVICE SRL-LAVANDERIA SILVANA-</t>
  </si>
  <si>
    <t>LIB SRL</t>
  </si>
  <si>
    <t>ZD83A37069</t>
  </si>
  <si>
    <t>ACQUISTO ASPIRATORE FUMI BAGNI UFFICI DIREZIONE</t>
  </si>
  <si>
    <t>ZD43A457B4</t>
  </si>
  <si>
    <t>MEZZO PP 414 AB CONTROLLO AFFIDABILITA' PIU' MANUTEZIONE LUCI E ACQUISTO TAPPETINI</t>
  </si>
  <si>
    <t>Z593A457E3</t>
  </si>
  <si>
    <t>MEZZO PP 162 AH RIPARAZIONE PARABREZZA</t>
  </si>
  <si>
    <t>CARROZZERIA JEPSON</t>
  </si>
  <si>
    <t>Z68392B6E9</t>
  </si>
  <si>
    <t>ACQUISTO MATERIALE IDRAULICO PER BAGNI DEI PASSEGGI</t>
  </si>
  <si>
    <t xml:space="preserve">PLASTVETRO </t>
  </si>
  <si>
    <t>ZA5392AFD2</t>
  </si>
  <si>
    <t>FORNITURA MATERIALE IDRAULICO</t>
  </si>
  <si>
    <t>Z263A683CB</t>
  </si>
  <si>
    <t>1 °ACQUISTO TONER PER VARI UFFICI</t>
  </si>
  <si>
    <t>Z433A687B0</t>
  </si>
  <si>
    <t>ZDD3A69F8C</t>
  </si>
  <si>
    <t>ACQUISTO BATTERIE RICARICABILI PER UPS-TORCE-BOOSTER</t>
  </si>
  <si>
    <t>Z2637AB04A</t>
  </si>
  <si>
    <t>FORNITURA DI SPESA LAMPADE PER RIPRISTINO LAMPIONI ESTERNI</t>
  </si>
  <si>
    <t>Z333898730</t>
  </si>
  <si>
    <t>SOSTITUZIONE FARI SU MURO PERIMETRALE ADIACENTE ALLA PORTA CARRAIA</t>
  </si>
  <si>
    <t>Z2E3868527</t>
  </si>
  <si>
    <t>ACQUISTO E INSTALLAZIONE PRESIDIO ANTILEGIONELLA</t>
  </si>
  <si>
    <t>Z173A7361E</t>
  </si>
  <si>
    <t>ACQUISTO CHIUDI PORTA CON ARRESTO PER PORTE ALLUMINIO VARIE ENTRATE</t>
  </si>
  <si>
    <t>Z873A805C5</t>
  </si>
  <si>
    <t>ACQUISTO QUADERNONI PROGETTO CIVIS</t>
  </si>
  <si>
    <t>Z203A80576</t>
  </si>
  <si>
    <t>ACQUISTO MATERIALE IDRAULICO E SANITARI</t>
  </si>
  <si>
    <t>ZD73A8290F</t>
  </si>
  <si>
    <t>INTERRUTTORE STACCO CENTRALINA GEOLOCALIZZATORE</t>
  </si>
  <si>
    <t>Z143A82972</t>
  </si>
  <si>
    <t>CANCELLERIA PER SCUOLA DETENUTI</t>
  </si>
  <si>
    <t>Z023A45AE9</t>
  </si>
  <si>
    <t>ACQUISTO BUSTA REGALO SADOC 25PZ</t>
  </si>
  <si>
    <t>Z223A90CC4</t>
  </si>
  <si>
    <t>ACQUISTO N. 6 FORNETTI PER SANZE RICREATIVE</t>
  </si>
  <si>
    <t>Z5D3A911E2</t>
  </si>
  <si>
    <t>1° ACQUISTO PIANTINE PER ORTO SOCIALE</t>
  </si>
  <si>
    <t>AGRI2000</t>
  </si>
  <si>
    <t>ZB43AA9611</t>
  </si>
  <si>
    <t>ACQUISTO CAVO PER RIPRISTINO VIDEOCITOFONI AREA CORSI E MOF</t>
  </si>
  <si>
    <t>Z253AB4A2B</t>
  </si>
  <si>
    <t>ACQUISTO VERNICE ANTISCIVOLO PER CUCINA DETENUTI</t>
  </si>
  <si>
    <t>COLORMAX</t>
  </si>
  <si>
    <t>ZE63A94A6B</t>
  </si>
  <si>
    <t>RECUPERO MEZZO INCIDENTATO E RIPARAZIONI VARIE PP133AB</t>
  </si>
  <si>
    <t>CICCONE CORRADO</t>
  </si>
  <si>
    <t>Z683A949CB</t>
  </si>
  <si>
    <t>RIPARAZIONE E RIPRISTINO INIETTORI MEZZO PP772AD</t>
  </si>
  <si>
    <t>ZF03ABF97B</t>
  </si>
  <si>
    <t>ACQUISTO N 3 TAVOLI E N. 3 SEDIE ERGONOMICE</t>
  </si>
  <si>
    <t>EUROCOLOR SRL BRICO</t>
  </si>
  <si>
    <t>Z343AC483B</t>
  </si>
  <si>
    <t>MANUTENZIONE MEZZO PP 633 AG JEEP RENEGATE</t>
  </si>
  <si>
    <t>ORIENTE SPA</t>
  </si>
  <si>
    <t>ZD73AC5AAC</t>
  </si>
  <si>
    <t>ACQUISTO INTERRUTTORE MAGNETOTERMICO</t>
  </si>
  <si>
    <t>ZDC3AC7F51</t>
  </si>
  <si>
    <t>ACQUISTO PRESIDI ANTINFORTUNISTICI</t>
  </si>
  <si>
    <t>Z503AC80CD</t>
  </si>
  <si>
    <t>RIFACIMENTO LINEE ELETTRICE E INDIVIDUAZIONE GUASTO LUCI ESTERNE</t>
  </si>
  <si>
    <t>Z043A3D811</t>
  </si>
  <si>
    <t>FORNITURA CELLA FRIGORIFERA PER CUCINA MENSA AGENTI</t>
  </si>
  <si>
    <t>Z1F3AD8EF3</t>
  </si>
  <si>
    <t>ACQUISTO ARMADIO BLINDATO PER CUSTODIA REPERTI GIUDIZIARI</t>
  </si>
  <si>
    <t>VIGIL ALLARM SISTEMI</t>
  </si>
  <si>
    <t>Z633AF2464</t>
  </si>
  <si>
    <t>ACQUISTO PIANTINE PER ORTO SOCIALE</t>
  </si>
  <si>
    <t>Z013AF249F</t>
  </si>
  <si>
    <t>ACQUISTO COPIA CHIAVI PER SORVEGLIANZA GENERALE</t>
  </si>
  <si>
    <t>Z483AF261C</t>
  </si>
  <si>
    <t>ACQUISTO N. 6 CHIAVISTELLI</t>
  </si>
  <si>
    <t>DI BATTISTA</t>
  </si>
  <si>
    <t>Z8D3AF2CF1</t>
  </si>
  <si>
    <t>RIPARAZIONE MANOPOLA CELLA FRIGO CUCINA DETENUTI</t>
  </si>
  <si>
    <t>Z843B03825</t>
  </si>
  <si>
    <t>SPURGO RETE FOGNANTE CUCINA DETENUTI - SEZIONE VERDE - SEMILIBERI</t>
  </si>
  <si>
    <t>DMN SERVIZI</t>
  </si>
  <si>
    <t>ZB13B055EC</t>
  </si>
  <si>
    <t>ACQUISTO DISINFETTANTE PER PRESIDIO LEGIONELLA</t>
  </si>
  <si>
    <t>DI BIASE D.&amp;.c.</t>
  </si>
  <si>
    <t>ZFA3B05BDF</t>
  </si>
  <si>
    <t>ACQUISTO 50 MATERASSI PER STANZE DETENTIVE</t>
  </si>
  <si>
    <t>HARMONY</t>
  </si>
  <si>
    <t>Z863B068BA</t>
  </si>
  <si>
    <t>ACQUISTO MATERIALE PER COPERTURA ZONA COLLOQUI AREA VERDE</t>
  </si>
  <si>
    <t>ZE03B0C794</t>
  </si>
  <si>
    <t>ACQUISTO MATERIALE SPORTIVO PER CAMPIONATO CALCETTO</t>
  </si>
  <si>
    <t>MARTELLI SAS</t>
  </si>
  <si>
    <t>Z7E3B0C89F</t>
  </si>
  <si>
    <t>RIPARAZIONE TRITACARNE CUCINA DETENUTI</t>
  </si>
  <si>
    <t>Z173B0C94A</t>
  </si>
  <si>
    <t>ACQUISTO CAVO PER ELETTROVALVOLE PER DOCCE SEZIONI</t>
  </si>
  <si>
    <t>ZDE3B0C9FB</t>
  </si>
  <si>
    <t>MEZZO PP133 AB ACQUISTO BATTERIA</t>
  </si>
  <si>
    <t>ZE93B163F0</t>
  </si>
  <si>
    <t xml:space="preserve">ACQUISTO CONDENSATORE PER MOTORE POZZO </t>
  </si>
  <si>
    <t>Z873A9C2E7</t>
  </si>
  <si>
    <t>ACQUISTO LAMPADE LED E FLUO + NASTRO ISOLANTE</t>
  </si>
  <si>
    <t>Z933ABA887</t>
  </si>
  <si>
    <t>ACQUISTO MATERIALE PER MOF/SALETTE LAVATRICI E ASCIUGA BIANCHERIA</t>
  </si>
  <si>
    <t>Z3B3B35B15</t>
  </si>
  <si>
    <t>ACQUISTO PIANTINE PER ORTO SOCIALE 3 ACQUISTO</t>
  </si>
  <si>
    <t>Z5A3B36F34</t>
  </si>
  <si>
    <t xml:space="preserve">ACQUISTO N. 6 INIETTORI PER LOCALI </t>
  </si>
  <si>
    <t>Z1E3B3FDDE</t>
  </si>
  <si>
    <t>ACQUISTO MATERIALE PER MOF</t>
  </si>
  <si>
    <t>BRIOSCI</t>
  </si>
  <si>
    <t>Z773B3FE53</t>
  </si>
  <si>
    <t>ACQUISTO MATERIALE PER DISINFESTAZIONE ISTITUTO</t>
  </si>
  <si>
    <t>CONSORZI AGRARI D'ITALIA SPA</t>
  </si>
  <si>
    <t>ZCF3B427B1</t>
  </si>
  <si>
    <t>MANUTENZIONE STRAORDINARIA MEZZO PP 772 AD</t>
  </si>
  <si>
    <t>Z223B1C450</t>
  </si>
  <si>
    <t>SPURGO RETE FOGNARIA ZONA PALESTRA</t>
  </si>
  <si>
    <t>Z073B521BB</t>
  </si>
  <si>
    <t xml:space="preserve">ACQUISTO GIUNTO RESINA PER POZZO ARTESIANO </t>
  </si>
  <si>
    <t>Z4C3ACCB38</t>
  </si>
  <si>
    <t>Z9A3AAD5A7</t>
  </si>
  <si>
    <t>RIPARAZIONE FORNELLO E BOLLITORE CUCINA DETENUTI MENSA AGENTI</t>
  </si>
  <si>
    <t>FARCO GRANDI IMPIANTI SRL</t>
  </si>
  <si>
    <t>Z113B57DA6</t>
  </si>
  <si>
    <t>RIPARAZIONE CUSCINETTO RUOTA ANTERIORE SX MEZZO PP414AB</t>
  </si>
  <si>
    <t>Z473B69007</t>
  </si>
  <si>
    <t>MOTORI E VALVOLE INTERCETTAZIONE ACQUA CALDA</t>
  </si>
  <si>
    <t>Z483B75D37</t>
  </si>
  <si>
    <t xml:space="preserve">ACQUISTI PIANTINE ORTO SOCIALE </t>
  </si>
  <si>
    <t>Z813B762C6</t>
  </si>
  <si>
    <t>ACQUISTO MATERAILE ELETTRICO PER MONTAGGIO PLAFONIERE STANZE DETENTIVE B 123 PIANO</t>
  </si>
  <si>
    <t>Z793B4CDBE</t>
  </si>
  <si>
    <t>ACQUISTO PIZZE PER RINFRESCO GARA PODISTICA DEL 27/05/2023</t>
  </si>
  <si>
    <t>EREDI FILIPPO SUSI SRL</t>
  </si>
  <si>
    <t>Z223B78EC8</t>
  </si>
  <si>
    <t>ACQUISTO E INSTALLAZIONE SPECCHIO RETROVISORE MEZZO PP 921 AG</t>
  </si>
  <si>
    <t>ZE23B79473</t>
  </si>
  <si>
    <t>ACQUISTO N. 5 WEBCAM</t>
  </si>
  <si>
    <t>RESET</t>
  </si>
  <si>
    <t>ZCF38A5012</t>
  </si>
  <si>
    <t>ACQUISTO PULSANTI E PULSANTIERE PER CANCELLI MOTORIZZATI AREA DETENTIVE</t>
  </si>
  <si>
    <t>Z793B9B4BE</t>
  </si>
  <si>
    <t>5 PACCHI SCIAMI APIS MELLIFERA</t>
  </si>
  <si>
    <t>CO.NA.PROA</t>
  </si>
  <si>
    <t>Z123B9B956</t>
  </si>
  <si>
    <t>SCARPE ANTIFORUNISTICA + CAMICI DA LAVORO</t>
  </si>
  <si>
    <t>ZE23B9BA7E</t>
  </si>
  <si>
    <t>ACQUISTO 2 TAVOLI IN PVC + 24 SEDIE PVC</t>
  </si>
  <si>
    <t>ZBF3B9BADD</t>
  </si>
  <si>
    <t>ACQUISTO N. 1 SBATTITORE</t>
  </si>
  <si>
    <t>Z4F3B9BB12</t>
  </si>
  <si>
    <t>ACQUISTO N. 12 VENTILATORI PER SALETTE RICREATIVE</t>
  </si>
  <si>
    <t>ZCF3BBCABF</t>
  </si>
  <si>
    <t>RIPARAZIONE MEZZO PP 860 AD</t>
  </si>
  <si>
    <t>ZEE3BBCC3D</t>
  </si>
  <si>
    <t>RIPARAZIONE DI N. 2 DECESPUGLIATORI</t>
  </si>
  <si>
    <t>Z9C3BC89EB</t>
  </si>
  <si>
    <t>ACQUISTO MATERIALE ELETTRICO + 80 SPINE TRIPLA PER STANZE DETENTIVE</t>
  </si>
  <si>
    <t>Z633BCDF8B</t>
  </si>
  <si>
    <t>TAGLIANDO COMPLETO MEZZO PP445AG</t>
  </si>
  <si>
    <t>Z533BCE022</t>
  </si>
  <si>
    <t>ACQUISTO MATERIALE PER TENIMENTO AGRICOLO</t>
  </si>
  <si>
    <t>Z593B7A864</t>
  </si>
  <si>
    <t>ACQUISTO N.25 BUSTE REGALO SADOC 46X16X49</t>
  </si>
  <si>
    <t>ZEE3B57D68</t>
  </si>
  <si>
    <t xml:space="preserve">ACQUISTO N.6 PAIA DI STIVALI IN GOMMA + 10 LUCCHETTI </t>
  </si>
  <si>
    <t>LUANA BRIOSCI</t>
  </si>
  <si>
    <t>ZD33B57DF9</t>
  </si>
  <si>
    <t>RIPARAZIONE PARAURTI ANTERIORE MEZZO PP832AH FORD TRANSIT</t>
  </si>
  <si>
    <t>TOROSANTUCCI</t>
  </si>
  <si>
    <t>Z163B63367</t>
  </si>
  <si>
    <t>ACQUISTO BATTERIA 110AH PER IVECO DAILY  PP971AD</t>
  </si>
  <si>
    <t>PRIMOMO &amp; ZINCARELLI SNC</t>
  </si>
  <si>
    <t>Z5B3B1C4F8</t>
  </si>
  <si>
    <t>ACQUISTO POMPA PER IMMERSIONE PER POZZO ARTESIANO</t>
  </si>
  <si>
    <t>PLASTVETRO SRL</t>
  </si>
  <si>
    <t>Z913BE016A</t>
  </si>
  <si>
    <t>ACQUISTO MATERIALE IGIENICO SANITARIO MAGAZZINO DETENUTI LOTTO 1</t>
  </si>
  <si>
    <t>ZF43BE01A0</t>
  </si>
  <si>
    <t>ACQUISTO MATERIALE IGIENICO SANITARIO MAGAZZINO DETENUTI LOTTO 2</t>
  </si>
  <si>
    <t>ZC63BE01F9</t>
  </si>
  <si>
    <t>ACQUISTO MATERIALE IGIENICO SANITARIO MAGAZZINO DETENUTI LOTTO 3</t>
  </si>
  <si>
    <t>Z583BE7183</t>
  </si>
  <si>
    <t>ACQUISTO MATERAILE PER COPERTURA RETE MBREGGIANTE AREA PASSEGGI</t>
  </si>
  <si>
    <t>Z593BE71C8</t>
  </si>
  <si>
    <t>ACQUISTO RUOTE PER CARRELLI SOPRAVVITTO</t>
  </si>
  <si>
    <t>Z623BE85DB</t>
  </si>
  <si>
    <t>LAVORI CUCINA DETENUTI PERDITA GAS</t>
  </si>
  <si>
    <t>Z603BE864C</t>
  </si>
  <si>
    <t>ACQUISTO 20 RISME CARTA FORMATO A3</t>
  </si>
  <si>
    <t>MANUTENZIONE ORDINARIA IMPIANTI ELEVATORI</t>
  </si>
  <si>
    <t>ACQUISTO POMPA PER IMMERSIONE PER POZZO ARTESIANO  FATTURA A SALDO</t>
  </si>
  <si>
    <t>Z273BFD9DD</t>
  </si>
  <si>
    <t>RIPARAZIONE MONTACARICHI SEZIONE VERDE</t>
  </si>
  <si>
    <t>ZF73BFDA0A</t>
  </si>
  <si>
    <t>RICARICHE - REVISIONI E SOSTITUZIONE ESTINTORI</t>
  </si>
  <si>
    <t>ZC83BFDA1E</t>
  </si>
  <si>
    <t>SERVIZIO AMBULANZA NO MEDICALIZZATA TR. DETENUTO LANCIANO-SPOLETO</t>
  </si>
  <si>
    <t>CROCE GIALLA</t>
  </si>
  <si>
    <t>Z653BECD42</t>
  </si>
  <si>
    <t>RINNOVO LICENZA MODULO TIME PRO "TIMBRATURE " DAL 04/08/2023 AL 03/08/2024</t>
  </si>
  <si>
    <t>RESET SRL</t>
  </si>
  <si>
    <t>Z423BD7B5E</t>
  </si>
  <si>
    <t>ACQUISTO MATERIALE PER BENESSERE AGENTI</t>
  </si>
  <si>
    <t>IEZZI SRL</t>
  </si>
  <si>
    <t>Z173BBDFBF</t>
  </si>
  <si>
    <t>FORNITURA E POSA N.10 ZANZARIERE A RULLO PER MENSA AGENTI</t>
  </si>
  <si>
    <t>ZEA3C1DE2F</t>
  </si>
  <si>
    <t>RIPARAZIONE BOLLITORE CUCINA MENSA AGENTI</t>
  </si>
  <si>
    <t>ZD53C1E05E</t>
  </si>
  <si>
    <t>REALIZZAZIONE IMPIANTO RILEVAZIONE GAS</t>
  </si>
  <si>
    <t>Z553BF00D5</t>
  </si>
  <si>
    <t>ACQUISTO 200 MT CAVO ELETTRICO + 40 SPINE + MORSETTIERA</t>
  </si>
  <si>
    <t>Z2F3C46BC2</t>
  </si>
  <si>
    <t>RIPARAZIONE N. 2 BOLITORI CUCINA MENSA DETENUTI</t>
  </si>
  <si>
    <t>Z433C46C3F</t>
  </si>
  <si>
    <t>ZD93C41E0A</t>
  </si>
  <si>
    <t>ACQUISTO N.1000 TRIS POSATE CON TOVAGLIOLO MONOUSO CUCINA DETENUTI</t>
  </si>
  <si>
    <t>Z5B3C3CB0E</t>
  </si>
  <si>
    <t>MANUTENZIONE FOTOCOPIATRICE DIREZIONE OLIVETTID-COPIA 6001MF GRUPPO FUSORE E 2 TONNER ORIGINALI 35000K</t>
  </si>
  <si>
    <t>Z9C3C5CEA7</t>
  </si>
  <si>
    <t>DI BIASE SAS</t>
  </si>
  <si>
    <t>Z8E3C94234</t>
  </si>
  <si>
    <t>ACQUISTO E POSA GRUPPO DI CONTINUITA' ON-LINE DOPPIA CONVERSIONE PER TELECAMERE MURO DI CINTA</t>
  </si>
  <si>
    <t>ZC03CC66EB</t>
  </si>
  <si>
    <t>RIPARAZIONE LAVASTOVIGLIE MENSA AGENTI</t>
  </si>
  <si>
    <t>Z4C3AB6E2C</t>
  </si>
  <si>
    <t>IMPIANTO TVCC E AUTOMAZIONE CANCELLI AREA INFERMERIA E VIDEOCONFERENZE</t>
  </si>
  <si>
    <t>ZF73CAA7F1</t>
  </si>
  <si>
    <t>ACQUISTO MATERIALE PER MAGAZZINO DETENUTI PRODOTTI PER LA PULIZIA PERSONALE</t>
  </si>
  <si>
    <t>Z3B3CAA64B</t>
  </si>
  <si>
    <t>ACQUISTO MATERIALE PER CUCINA DETENUTI</t>
  </si>
  <si>
    <t>Z453C9431E</t>
  </si>
  <si>
    <t>RIPARAZIONE PERDITA ACQUA TUBO ANTINCENDIO</t>
  </si>
  <si>
    <t xml:space="preserve"> </t>
  </si>
  <si>
    <t>ACQUISTO N.3 APPARECCHI TELEFONICI  CON LETTORE TESSERA  RDFID  PER TELEFONIA DETENUTI</t>
  </si>
  <si>
    <t>ZC63CB802A</t>
  </si>
  <si>
    <t>FORNITURA N.2 ASCIUGACAPELLI A MURO</t>
  </si>
  <si>
    <t>DMP ELECTRONICS SRL</t>
  </si>
  <si>
    <t>Z2E3CBD3B7</t>
  </si>
  <si>
    <t>ACQUISTO MANUTENZIONE E MESSA IN SICUREZZA ESTINTORI ISTITUTO</t>
  </si>
  <si>
    <t>ZF63CAA6B1</t>
  </si>
  <si>
    <t>ACQUISTO MATERIALE PER MAGAZZINO DETENUTI PRODOTTI PER L'IGIENE STANZE DI PERNOTTAMENTO</t>
  </si>
  <si>
    <t>ZD73CD1AA9</t>
  </si>
  <si>
    <t>ACQUISTO MATERIALE APISTICO</t>
  </si>
  <si>
    <t>CON LE API DISTRIBUZIONE SRLS</t>
  </si>
  <si>
    <t>Z183CB8054</t>
  </si>
  <si>
    <t>ACQUISTO MATERIALE PER PITTURA REPARTO NUOVI GIUNTI</t>
  </si>
  <si>
    <t>COLOR MAX SRL</t>
  </si>
  <si>
    <t>Z063D04801</t>
  </si>
  <si>
    <t>ACQUISTO MATERIALE EDILE PER RIPRISTINO STANZE DI PERNOTTAMENTO ISTITUTO</t>
  </si>
  <si>
    <t>ZB43CB8132</t>
  </si>
  <si>
    <t>ZDD3C57452</t>
  </si>
  <si>
    <t>ACQUISTO POSA IN OPERA GALLEGGIANTI VASHE DI ACCUMULO ACQUA POTABILE</t>
  </si>
  <si>
    <t>SITHEC IMPIANTI SRL</t>
  </si>
  <si>
    <t>Z483CB8085</t>
  </si>
  <si>
    <t>ACQUISTO MATERIALE EDILE PER REPARTO NUOVI GIUNTI</t>
  </si>
  <si>
    <t>ETERNEDILE SPA</t>
  </si>
  <si>
    <t>ZCD3D330DF</t>
  </si>
  <si>
    <t>SOSTITUZIONE BATTERIA MEZZO PP593AF</t>
  </si>
  <si>
    <t>Z393D3CE0E</t>
  </si>
  <si>
    <t>ACQUISTO TAVOLE LAMELLARI PER SCAFFALATURE ARCHIVIO</t>
  </si>
  <si>
    <t>LA FERRAMENTA DI PIERANGELO DI BATTISTA</t>
  </si>
  <si>
    <t>Z543D3CC82</t>
  </si>
  <si>
    <t>ACQUISTO MATERIALE PER UFFICIO SERVIZI VARI</t>
  </si>
  <si>
    <t>ZE53D3CB64</t>
  </si>
  <si>
    <t>ACQUISTO MATERIALE PER MANIFESTAZIONE "PER SEMPRE MIA"</t>
  </si>
  <si>
    <t>Z353CC4465</t>
  </si>
  <si>
    <t>ACQUISTO TRITACARNE E GRATTUGIA PER CUCINA DETENUTI</t>
  </si>
  <si>
    <t>ZC93CE9E18</t>
  </si>
  <si>
    <t>ACQUISTO MATERIALE PER MOF (SCARPE GRIGLIE ADESIVI)</t>
  </si>
  <si>
    <t>TOMMASO DELLE VIGNE SRL</t>
  </si>
  <si>
    <t>Z543D04775</t>
  </si>
  <si>
    <t>ACQUISTO MATERIALE DI CONSUMO PER POSTAZIONE ESPOSITIVA ENTE FIERA</t>
  </si>
  <si>
    <t>ZA33CBD3E0</t>
  </si>
  <si>
    <t>AGRI2000 SRL</t>
  </si>
  <si>
    <t>ZF03C41E5B</t>
  </si>
  <si>
    <t>ACQUISTO COPPIA FOTOCELLULE PORTA CARRAIA INTERNA</t>
  </si>
  <si>
    <t>Z8F3CE578E</t>
  </si>
  <si>
    <t>ACQUISTO N.100 LAMPADE E27 60W</t>
  </si>
  <si>
    <t>Z373CB80D7</t>
  </si>
  <si>
    <t>ACQUISTO MATERIALE REPARTO NUOVI GIUNTI MATERIALE4 ELETTRICO</t>
  </si>
  <si>
    <t>ZE93CE9FDB</t>
  </si>
  <si>
    <t>ACQUISTO ARMADIETTO PORTACHIAVI CON 48 GANCI</t>
  </si>
  <si>
    <t>FERRAMENTA IEZZI SNC</t>
  </si>
  <si>
    <t>ZDB3D32FBE</t>
  </si>
  <si>
    <t>TAGLIANDO MEZZO PP741AE</t>
  </si>
  <si>
    <t>Z923D331A3</t>
  </si>
  <si>
    <t>CAMBIO SPAZZOLA TERGICRISTALLO MEZZO PP000AH</t>
  </si>
  <si>
    <t>Z643B3AEB0</t>
  </si>
  <si>
    <t>REALIZZAZIONE CAMPO DA CALCETTO</t>
  </si>
  <si>
    <t>SANGROTER SRL-DELFINO-JALE</t>
  </si>
  <si>
    <t>SANGROTER SRL</t>
  </si>
  <si>
    <t>Z533D50DD5</t>
  </si>
  <si>
    <t>SERVIZIO TRASPORTODA LANCIANO A PARMA DEL22/11/2023</t>
  </si>
  <si>
    <t>ZF73C9401C</t>
  </si>
  <si>
    <t>AMPLIAMENTO IMPIANTO TVCC A SERVIZIO INGRESSO PADIGLIONI 2 E 1</t>
  </si>
  <si>
    <t>ZB73D2C7EA</t>
  </si>
  <si>
    <t>RIPRISTINO CANCELLO ESTERNO DEL REPARTO DETENTIVO VERDE</t>
  </si>
  <si>
    <t>Z643CFB2D1</t>
  </si>
  <si>
    <t>FORNITURA E POSA IN OPERA CLIMATIZZATORE BOX AGENTI SEZIONE VERDE</t>
  </si>
  <si>
    <t>ZC03CC1F58</t>
  </si>
  <si>
    <t>SOSTITUZIONE E POSA IN OPERA MOTORE CELLA FRIGORIFERA CUCINA DETENUTI</t>
  </si>
  <si>
    <t>Z433CE9F3C</t>
  </si>
  <si>
    <t>ACQUISTO N.100 BADGE PER RILEVATORE PRESENZE</t>
  </si>
  <si>
    <t>Z4F3D3D206</t>
  </si>
  <si>
    <t>ACQUISTO SANITARI PER REPARTO EX INFERMERIA E REPARTO NUOVI GIUNTI</t>
  </si>
  <si>
    <t>Z613CE56EC</t>
  </si>
  <si>
    <t>ACQUISTO RUBINETTERIA PER STANZE DETENTIVE PER MANUTENZIONE ORDINARIA</t>
  </si>
  <si>
    <t>Z553D751D4</t>
  </si>
  <si>
    <t>ACQUISTO MATERIALE IDRAULICO PER REPARTO NUOVI GIUNTI</t>
  </si>
  <si>
    <t>Z503D9B255</t>
  </si>
  <si>
    <t>SOCCORSO IN STRADA E RIPARAZIONE MEZZO PP419AD</t>
  </si>
  <si>
    <t>CORRADO CICCONE</t>
  </si>
  <si>
    <t>Z793D4A55C</t>
  </si>
  <si>
    <t>ACQUISTO BATTERIA MOTOVEICOLO PP237</t>
  </si>
  <si>
    <t>Z6C3CD766B</t>
  </si>
  <si>
    <t>RICARICA CLIMATIZZATORE PP445AG</t>
  </si>
  <si>
    <t>Z283CD76B8</t>
  </si>
  <si>
    <t>SOSTITUZIONE BLOCCASTERZO MEZZO PP902AD</t>
  </si>
  <si>
    <t>RIPARAZIONE CLIMATIZZATORE MEZZO PP860AD</t>
  </si>
  <si>
    <t>ZE73DB4AB5</t>
  </si>
  <si>
    <t>ZB53DB4AF5</t>
  </si>
  <si>
    <t>SOSTITUZIONE BATTERIA MEZZO PP222AB</t>
  </si>
  <si>
    <t>ZD43DB4A7D</t>
  </si>
  <si>
    <t>SOSTITUZIONE PASTICCHE FRENI MEZZO PP445AG</t>
  </si>
  <si>
    <t>ZD83DB06EF</t>
  </si>
  <si>
    <t xml:space="preserve">ACQUISTO MATERIALE PER UFFICIO SERVIZI </t>
  </si>
  <si>
    <t>ZED3C542B5</t>
  </si>
  <si>
    <t>INSTALLAZIONE TELECAMERE AD INCROCIO</t>
  </si>
  <si>
    <t>Z9D3CCD324</t>
  </si>
  <si>
    <t>ACQUISTO N.8 GOMME 4 STAGIONI CON SISTEMA ROD-GARD-RUNFLAT 215/60 R17C</t>
  </si>
  <si>
    <t>ZD83D3CEC0</t>
  </si>
  <si>
    <t>ACQUISTO CARAFFE IN VETRO CL50 PER MENSA AGENTI</t>
  </si>
  <si>
    <t>ZC43DB0868</t>
  </si>
  <si>
    <t>ACQUISTO MATERIALE PER PER UFFICIO SERVIZI</t>
  </si>
  <si>
    <t>Z613D9B2FE</t>
  </si>
  <si>
    <t>ACQUISTO N.3 STENDIBIANCHERIA PER SEZIONE 1A</t>
  </si>
  <si>
    <t>Z4A3D96A1F</t>
  </si>
  <si>
    <t>ACQUISTO PRODOTTI ALIMENTARI PER CONFEZIONAMENTO DOLCIUMI</t>
  </si>
  <si>
    <t>ADRIATICA SRL</t>
  </si>
  <si>
    <t>Z513DDC5D2</t>
  </si>
  <si>
    <t>Z9E3D52ECB</t>
  </si>
  <si>
    <t>FORNITURA N.500 BUONI PASTO PER IL PERSONALE POLPEN</t>
  </si>
  <si>
    <t>ZB43E0388D</t>
  </si>
  <si>
    <t>RIPARAZIONE MONTACARICHI LATO A</t>
  </si>
  <si>
    <t>ZBB3DF67A3</t>
  </si>
  <si>
    <t>ACQUISTO CARTA IGIENICA E RUOTE GIREVOLI IN POLIURETANO</t>
  </si>
  <si>
    <t>Z2F3DC3478</t>
  </si>
  <si>
    <t>ACQUISTO STAFFE PER TV 24''</t>
  </si>
  <si>
    <t xml:space="preserve">Z4F3DC2C6D </t>
  </si>
  <si>
    <t>ACQUISTO LAVASTOVIGLIE PER MENSA AGENTI</t>
  </si>
  <si>
    <t>Z833D9B355</t>
  </si>
  <si>
    <t>Z603D5E90A</t>
  </si>
  <si>
    <t>Z0C3D5E7F8</t>
  </si>
  <si>
    <t>ACQUISTO MATERIALE PER L'IGIENE PERSONALE E CAMERE DI PERNOTTAMENTO</t>
  </si>
  <si>
    <t>Z423D47E06</t>
  </si>
  <si>
    <t>LAVORI DI IMPERMEABILIZZAZIONE TERRAZZO BIBLIOTECA</t>
  </si>
  <si>
    <t>EDILIZIA DI CORINTO-SANGROTER-EDILCICCHINI-DI GIROLAMO COSTRUZIONI SRL-EGYZIA COSTRUZIONI SRL</t>
  </si>
  <si>
    <t>EDILIZIA DI CORINTO</t>
  </si>
  <si>
    <t>ZC73D3D2FE</t>
  </si>
  <si>
    <t>ACQUISTO MATERIALE DIDATTICO PER SCUOLA</t>
  </si>
  <si>
    <t>Casa circondariale Lanciano</t>
  </si>
  <si>
    <t>Contratti di forniture, beni e servizi</t>
  </si>
  <si>
    <t>ANNO 2023</t>
  </si>
  <si>
    <t>Dati aggiornati al 31 dicembre 2023</t>
  </si>
  <si>
    <t>OGGETTO</t>
  </si>
  <si>
    <t>importo di aggiudicazione</t>
  </si>
  <si>
    <t>data inizio</t>
  </si>
  <si>
    <t>data ultimazione</t>
  </si>
  <si>
    <t>somme liquidate (al netto dell'iva)</t>
  </si>
  <si>
    <t>Z823893588</t>
  </si>
  <si>
    <t>80182210585</t>
  </si>
  <si>
    <t xml:space="preserve">Casa Circondariale Maschile Roma Rebibbia Nc </t>
  </si>
  <si>
    <t>Fornitura barre in alluminio per vetrate colloqui G7 e cabine telefoniche istituto Viterbo</t>
  </si>
  <si>
    <t>PE.MAL s.r.l.</t>
  </si>
  <si>
    <t>87692359A4</t>
  </si>
  <si>
    <t>Fornitura di energia elettrica R.O.M. civico 95</t>
  </si>
  <si>
    <t>Hera Comm S.p.A.</t>
  </si>
  <si>
    <t>N.A.</t>
  </si>
  <si>
    <t>8789703460</t>
  </si>
  <si>
    <t>Fornitura GAS R.O.M. civico 96</t>
  </si>
  <si>
    <t>Estra Energie S.p.A.</t>
  </si>
  <si>
    <t>Z3C397BD31</t>
  </si>
  <si>
    <t>Noleggio multifunzione a colori per sale avvocati e magistratti</t>
  </si>
  <si>
    <t>C.M.G. s.r.l.</t>
  </si>
  <si>
    <t>ZD0396C2DD</t>
  </si>
  <si>
    <t>Riparazione metal detector a passaggio SMD600</t>
  </si>
  <si>
    <t>CEIA S.p.A.</t>
  </si>
  <si>
    <t>ZCA3975065</t>
  </si>
  <si>
    <t>Fornitura n. 400.000 vaschette termosaldabili per confezionamenti vitti sanitari</t>
  </si>
  <si>
    <t>SIA Imballaggi s.r.l.</t>
  </si>
  <si>
    <t>ZEA397ED12</t>
  </si>
  <si>
    <t>Fornitura di n. 300 rotoli di pellicola termosaldabile per vaschette confezionamento vitti</t>
  </si>
  <si>
    <t>ZC2398435B</t>
  </si>
  <si>
    <t>Fornitura e posa in opera cartellonistica stradale e smaltimento vecchia segnaletica</t>
  </si>
  <si>
    <t>Serigraf 2 s.r.l.</t>
  </si>
  <si>
    <t>Z1E3984F0A</t>
  </si>
  <si>
    <t>Riparazione brasiera e cucina 4 fornelli presso cucina detenuti</t>
  </si>
  <si>
    <t xml:space="preserve">N. &amp; M. Service </t>
  </si>
  <si>
    <t>ZFA3994A82</t>
  </si>
  <si>
    <t>Materiale idraulico per linea ACS G8 e alloggio Demaniale</t>
  </si>
  <si>
    <t>Faci di cacace &amp; C. s.n.c.</t>
  </si>
  <si>
    <t>ZE539813EC</t>
  </si>
  <si>
    <t>Fornitura materiale elettrico vario (contatore e lampade)</t>
  </si>
  <si>
    <t xml:space="preserve">Elettrolazio S.p.A. </t>
  </si>
  <si>
    <t>ZCE39991FD</t>
  </si>
  <si>
    <t>Intervento Urgente di idro pulizia della rete fognaria</t>
  </si>
  <si>
    <t>Tivoli Jet s.r.l.</t>
  </si>
  <si>
    <t>ZAF39ADFD1</t>
  </si>
  <si>
    <t>Fornitura buste in carta e shoper biodegradabili per cucina detenuti</t>
  </si>
  <si>
    <t>ZAF39AE3BD</t>
  </si>
  <si>
    <t>Rinnovo noleggio n. 4 fotocopiattrici IR 400 e n. 6 fotocopiatrici a colori per mesi 4</t>
  </si>
  <si>
    <t>ZEE39AE8F4</t>
  </si>
  <si>
    <t>Staffe per TVCC</t>
  </si>
  <si>
    <t xml:space="preserve">Q.E.D.  I.I. </t>
  </si>
  <si>
    <t>ZB239AE296</t>
  </si>
  <si>
    <t>Rinnovo noleggio n. 23 fotocopiattrici 2520 per mesi 4</t>
  </si>
  <si>
    <t>Z99399363F</t>
  </si>
  <si>
    <t>Climatizzazione rilascio colloqui</t>
  </si>
  <si>
    <t>SO.GEST. Impianti srl</t>
  </si>
  <si>
    <t>Z83399EA9B</t>
  </si>
  <si>
    <t>Fornitura in opera di materiali per la realizzazione di un impianto di riscaldamento autonomo</t>
  </si>
  <si>
    <t xml:space="preserve">Generali Impianti srl </t>
  </si>
  <si>
    <t>Z3339B5563</t>
  </si>
  <si>
    <t>Fornitura batterie per sollevatore elettrico in dotazione al magazzino e officina fabbri</t>
  </si>
  <si>
    <t>AR.MA. Srl</t>
  </si>
  <si>
    <t>ZE939BF441</t>
  </si>
  <si>
    <t>Noleggio multifunzione per Ufficio Rilascio Colloqui</t>
  </si>
  <si>
    <t>31/02/2023</t>
  </si>
  <si>
    <t>Z5039AE1AA</t>
  </si>
  <si>
    <t>Fornitura in opera impianto TVCC chiesa G11 e ore lavorative interventi vari</t>
  </si>
  <si>
    <t>C.I.S.S. srl</t>
  </si>
  <si>
    <t>ZA239C6C58</t>
  </si>
  <si>
    <t>Fornitura di materiale per officina fabbri e falegnameria (zincatura e vernici per cassette antincendio</t>
  </si>
  <si>
    <t>Z2939C8C71</t>
  </si>
  <si>
    <t>Fornitura materiale edile e chiavi grezze per Istituto</t>
  </si>
  <si>
    <t>Z8E39B546C</t>
  </si>
  <si>
    <t>Fornitura materiale elettrico per alloggi,bar,muro di cinta e colloqui</t>
  </si>
  <si>
    <t>Z6B39DA20E</t>
  </si>
  <si>
    <t>Noleggio multifunzione a colori per ufficio comando 2023</t>
  </si>
  <si>
    <t>ZCA39EC659</t>
  </si>
  <si>
    <t>Installazione impianto videosorveglianza G6 transito, filodiffusione sala avvocati e monitor sala regia</t>
  </si>
  <si>
    <t>Z143A0ABA6</t>
  </si>
  <si>
    <t>Riparazione decespugliatore reparto cinofili</t>
  </si>
  <si>
    <t>Rotomart srl</t>
  </si>
  <si>
    <t>Z8B3A0E632</t>
  </si>
  <si>
    <t>Fornitura avvolgitubo completo di staffe e accessori per compressore ad aria</t>
  </si>
  <si>
    <t>M2 srl</t>
  </si>
  <si>
    <t>ZA03A117FA</t>
  </si>
  <si>
    <t>Fornitura sacchi asfalto, scarpe antinfortunistiche e altro materiale vario</t>
  </si>
  <si>
    <t>ZD93A1236B</t>
  </si>
  <si>
    <t xml:space="preserve">Fornitura attrezzatura per officina fabbri </t>
  </si>
  <si>
    <t>Z403A041DA</t>
  </si>
  <si>
    <t>Intervento urgente disostruzione pozzetto e di pulizia rete fognaria grate e pozzetti</t>
  </si>
  <si>
    <t>ZB639E260B</t>
  </si>
  <si>
    <t>Ripristino porte tagliafuoco presso locali NTC, casellario e Matricola</t>
  </si>
  <si>
    <t>AGDV srl</t>
  </si>
  <si>
    <t>Z443A048D0</t>
  </si>
  <si>
    <t>Fornitura estintori e guanti antitaglio</t>
  </si>
  <si>
    <t>Z303A188F0</t>
  </si>
  <si>
    <t>Toner e lavagne per reparti vari</t>
  </si>
  <si>
    <t>ERREBIAN spa</t>
  </si>
  <si>
    <t>Z653A12A64</t>
  </si>
  <si>
    <t>Fornitura foglio di pexglas a specchio</t>
  </si>
  <si>
    <t>Tomea materie plastiche srl</t>
  </si>
  <si>
    <t>ZDO3A3307C</t>
  </si>
  <si>
    <t>Revisione elettropompa impianto di condizionamento sala medicheria G14</t>
  </si>
  <si>
    <t>9679156436</t>
  </si>
  <si>
    <t>Acquisto buoni pasti elettronici</t>
  </si>
  <si>
    <t>Repas Lunch Coupon</t>
  </si>
  <si>
    <t>Z1A3A414E7</t>
  </si>
  <si>
    <t>Fornitura tende per ufficio comando compreso montaggio</t>
  </si>
  <si>
    <t>Z643A2D791</t>
  </si>
  <si>
    <t>Sostituzione n. 2 condizionatori sala conferenze</t>
  </si>
  <si>
    <t>A.M. Edilizia Impianti</t>
  </si>
  <si>
    <t>ZD83A0AC83</t>
  </si>
  <si>
    <t>Fornitura e installazione n. 1 telefono più antenna kit T3 free per detenuti Rep G6</t>
  </si>
  <si>
    <t>Techvion Sistemi Multimediali srl</t>
  </si>
  <si>
    <t>Z093A36E8B</t>
  </si>
  <si>
    <t>Interventi di riparazione e sostituzione pattini ascensori G11, G12, G14,</t>
  </si>
  <si>
    <t>Stimer srl</t>
  </si>
  <si>
    <t>Z0F3A52E46</t>
  </si>
  <si>
    <t>Fornitura materiale vario per manutenzione Istituto</t>
  </si>
  <si>
    <t>ZF23A62D97</t>
  </si>
  <si>
    <t>Sedie per ufficio</t>
  </si>
  <si>
    <t>ZCF3A33BFB</t>
  </si>
  <si>
    <t>Fornitura di un circolatore gemellare e fornitura di n. 1 servomotore per fungo</t>
  </si>
  <si>
    <t>Z773A37A8B</t>
  </si>
  <si>
    <t>Fornitura in opera sistema di controllo biometrico accessi familiari sale colloqui</t>
  </si>
  <si>
    <t>ZA73A6D69B</t>
  </si>
  <si>
    <t>Fornitura profili in alluminio</t>
  </si>
  <si>
    <t>ZF13A76BF9</t>
  </si>
  <si>
    <t>Riparazione tubatura per perdita acqua surriscaldata sotto centrale riscaldamento caserma Cinotti</t>
  </si>
  <si>
    <t>ZF93A77ECC</t>
  </si>
  <si>
    <t>Fornitura schede elettronica gruppo frigo impianto di condizionamentosala chirurgica G14</t>
  </si>
  <si>
    <t>ZF93A7A604</t>
  </si>
  <si>
    <t>Fornitura n. 2 frullatori per cucina detenuti</t>
  </si>
  <si>
    <t>Dina Professional srl</t>
  </si>
  <si>
    <t>Z923A6B96A</t>
  </si>
  <si>
    <t>Pulizia pozzetti di scarico delle cucine agenti e detenuti</t>
  </si>
  <si>
    <t>Z833A6C21E</t>
  </si>
  <si>
    <t>Fornitura in opera di n. 2 condizionatori Rep. G6 transito e ufficio SERT</t>
  </si>
  <si>
    <t>Z3E3A1F98B</t>
  </si>
  <si>
    <t>Contratto Fornitura di prodotti veterinari per reparto cinofilo</t>
  </si>
  <si>
    <t>Farmacia Pianesi srl</t>
  </si>
  <si>
    <t>ZB73A91F5B</t>
  </si>
  <si>
    <t>ZCF3A801A5</t>
  </si>
  <si>
    <t>Fornitura materiale per riparazione TV</t>
  </si>
  <si>
    <t>G.B. Elettronica di Bassi Marco &amp; C. sas</t>
  </si>
  <si>
    <t>Z863A6C8CF</t>
  </si>
  <si>
    <t>Fornitura abbigliamento per personale tecnico</t>
  </si>
  <si>
    <t>Ferruzza srl</t>
  </si>
  <si>
    <t>Z3C3A6A628</t>
  </si>
  <si>
    <t>Ripristino con motorizzazione cancello carrabile rep G12 Bis e installazione impianto citofonico</t>
  </si>
  <si>
    <t>Passarelli automazioni srl</t>
  </si>
  <si>
    <t>9695222E48</t>
  </si>
  <si>
    <t>Realizzazione sottocentrale termica ACS Reparto G12 e G16</t>
  </si>
  <si>
    <t>Z413999043</t>
  </si>
  <si>
    <t>Fornitura in opera serrature elettriche porte atrio G11 e motore cancello uscita familiari</t>
  </si>
  <si>
    <t>Tecno-Matic srl</t>
  </si>
  <si>
    <t>Z6E3A9DE7B</t>
  </si>
  <si>
    <t>Fornitura toner per attività didatiche</t>
  </si>
  <si>
    <t>ZD13A9F53E</t>
  </si>
  <si>
    <t>Barre di ferro e pannelli per G6 transito</t>
  </si>
  <si>
    <t>Z103AAB366</t>
  </si>
  <si>
    <t>Fornitura di n. 1 corona dall'oro in commemorazione di Raffaele Cinotti</t>
  </si>
  <si>
    <t>N.E.M.E.S.I.S. Soc. Coop</t>
  </si>
  <si>
    <t>Z143AAE67B</t>
  </si>
  <si>
    <t>Fornitura guanti monouso Trasp.ti e confezioni di carta oleata ad uso alimentare per la cucina det</t>
  </si>
  <si>
    <t>Z8A3AAE6E9</t>
  </si>
  <si>
    <t>Riparazione idropulitrice Yucon reparto cinofilo</t>
  </si>
  <si>
    <t>Moscatelli Giancarlo Gruppi Elettronici</t>
  </si>
  <si>
    <t>ZA83AB0F5A</t>
  </si>
  <si>
    <t>Fornitura n. 50 filtri antifumo per armadi DPI</t>
  </si>
  <si>
    <t>Z363A9EBD2</t>
  </si>
  <si>
    <t>Fornitura in opera valvole chiusura per ripristino impianto idrico antincendio</t>
  </si>
  <si>
    <t>Z733AB2A3F</t>
  </si>
  <si>
    <t>Materiale idraulico e edile per reparto G12 P. terra e Rep. G6</t>
  </si>
  <si>
    <t>Z5E3A9E203</t>
  </si>
  <si>
    <t>Fornitura valvole Spirax Sarco per impianti termici</t>
  </si>
  <si>
    <t>ZF43ABC3A7</t>
  </si>
  <si>
    <t>Fornitura di n. 6 batterie per UPS</t>
  </si>
  <si>
    <t>R.P.S. SPA</t>
  </si>
  <si>
    <t>ZE23AAB70E</t>
  </si>
  <si>
    <t>Ripristinocancello carrabile a doppia anta scorrevole G23</t>
  </si>
  <si>
    <t>Z363AA5F84</t>
  </si>
  <si>
    <t>Fornitura materiale di cancellaria</t>
  </si>
  <si>
    <t>Tecno Office Global srl</t>
  </si>
  <si>
    <t>ZD93AA6245</t>
  </si>
  <si>
    <t>Fornitura n. 4 serrature di sicurezza doppia toppa unica sigla</t>
  </si>
  <si>
    <t>Officine Marsilii srl U</t>
  </si>
  <si>
    <t>Z663AA1727</t>
  </si>
  <si>
    <t>Fornitura in opera di n. 12 fancoils presso la palazina Direzione</t>
  </si>
  <si>
    <t>Z4A3AC2014</t>
  </si>
  <si>
    <t>Affidamento in convenzione a cooperativa sociale di tipo B gestione di posta elettronica</t>
  </si>
  <si>
    <t>Panta Coop piccola società coop Soc</t>
  </si>
  <si>
    <t>n.a.</t>
  </si>
  <si>
    <t>Z823AC585A</t>
  </si>
  <si>
    <t>Riparazione bollitore e Fry Top presso cucina detenuti</t>
  </si>
  <si>
    <t xml:space="preserve">N&amp;M Service </t>
  </si>
  <si>
    <t>Z993AC5AA1</t>
  </si>
  <si>
    <t>Riparazione banco frigo  e frigorifero bar del personale</t>
  </si>
  <si>
    <t>Z813AD2114</t>
  </si>
  <si>
    <t>Fornitura di n. 1 lastra di policarbonato</t>
  </si>
  <si>
    <t>Z6D3ACFF41</t>
  </si>
  <si>
    <t>Fornitura materiale informatica per attività didattiche</t>
  </si>
  <si>
    <t>Z4C3AC8B7D</t>
  </si>
  <si>
    <t>Fornitura materiale per ampliamento visione TV</t>
  </si>
  <si>
    <t>Z1D3ACFD4D</t>
  </si>
  <si>
    <t>Fornitura valigette mediche per gli automezzi del NTC</t>
  </si>
  <si>
    <t>Z753AD7907</t>
  </si>
  <si>
    <t>Fornitura schede analogiche per centrale telefoniche</t>
  </si>
  <si>
    <t>IEMME Sistemi srl</t>
  </si>
  <si>
    <t>Z353AE2DD5</t>
  </si>
  <si>
    <t>Fornitura pannelli controsoffitto per corridioi Direzione</t>
  </si>
  <si>
    <t>9727231CF2</t>
  </si>
  <si>
    <t>Fornitura energia elettrica per la CC Maschile NC Roma Rebibbia</t>
  </si>
  <si>
    <t>Z523AE5310</t>
  </si>
  <si>
    <t xml:space="preserve">Fornitura scarpe per lavoranti cucina </t>
  </si>
  <si>
    <t>Z673ADB9E3</t>
  </si>
  <si>
    <t>Fornitura attrezzatura e materiale elettriche</t>
  </si>
  <si>
    <t>Z783AA037E</t>
  </si>
  <si>
    <t>Fornitura in opera gruppo frigo palestra agenti Caserma Cinotti</t>
  </si>
  <si>
    <t>Z533ADE876</t>
  </si>
  <si>
    <t>Installazione impianto videocitofonico Al G23</t>
  </si>
  <si>
    <t>Z723ADE7FE</t>
  </si>
  <si>
    <t>Installazione telecamere cantiere cantiere G12 e sostituzione TLC portineria 324</t>
  </si>
  <si>
    <t>ZA03AF79A3</t>
  </si>
  <si>
    <t>Fornitura apriscatole a mano da banco per la cucina detenuti</t>
  </si>
  <si>
    <t>ZEA3AF345C</t>
  </si>
  <si>
    <t>Fornitura materiale edile 8pittura trasparente</t>
  </si>
  <si>
    <t>Z1E3AF2789</t>
  </si>
  <si>
    <t>Fornitutura di una segatrice a nastro per officina fabbri</t>
  </si>
  <si>
    <t>Pavoni Step Automazioni srl</t>
  </si>
  <si>
    <t>Z103AF53CE</t>
  </si>
  <si>
    <t>Fornitura pannelli al LED</t>
  </si>
  <si>
    <t>Z863B09EA7</t>
  </si>
  <si>
    <t>Fornitura materiale per officina fabbri (ferro per grate e lame)</t>
  </si>
  <si>
    <t>Z7C3B104DE</t>
  </si>
  <si>
    <t>Pannelli per controsoffitto corridoio Direzione DX</t>
  </si>
  <si>
    <t>ZEC3B1B139</t>
  </si>
  <si>
    <t>Fornitura materiale edile ed idraulico per Per G12 Pt sez B</t>
  </si>
  <si>
    <t>ZF63B0348E</t>
  </si>
  <si>
    <t>Fornitura in opera valvoleper impianto Idrico  G8 G9 ingresso Istituto</t>
  </si>
  <si>
    <t>Z9E3B1F667</t>
  </si>
  <si>
    <t>Fornitura di miscela per saldare per ricarica di n. 4 bombole per officina fabbri</t>
  </si>
  <si>
    <t>ZF33B223DD</t>
  </si>
  <si>
    <t>Fornitura toner e cartucce</t>
  </si>
  <si>
    <t>Z4E3B2276F</t>
  </si>
  <si>
    <t>Fornitura carta A4 per attività scolastiche</t>
  </si>
  <si>
    <t>DECART</t>
  </si>
  <si>
    <t>Z9F3B32A8A</t>
  </si>
  <si>
    <t>Fornitura materiale di ferramenta per fabbro e chiavi grezze</t>
  </si>
  <si>
    <t>Z7B3B33C4A</t>
  </si>
  <si>
    <t>Fornitura materiale idraulico tazze e lavabi per reparto G12 Pt sez B</t>
  </si>
  <si>
    <t>ZAD3B29752</t>
  </si>
  <si>
    <t>Riparazione bollitore M E915BM presso la cucina detenuti</t>
  </si>
  <si>
    <t>ZC03B1FAAA</t>
  </si>
  <si>
    <t>Intervento di disostruzione linea fognaria G23</t>
  </si>
  <si>
    <t>ZA63B19683</t>
  </si>
  <si>
    <t>Fornitura materiale elettrico vario per Istituto Pannalli al Led e altro</t>
  </si>
  <si>
    <t>ZAA3B2BEB6</t>
  </si>
  <si>
    <t>Fornitura n. 8 chiavi di sicurezza ottonate</t>
  </si>
  <si>
    <t>ZA23B2C94D</t>
  </si>
  <si>
    <t>Riparazione impianti elevatori G14 e G8</t>
  </si>
  <si>
    <t>ZEE3B345B7</t>
  </si>
  <si>
    <t>Rimozione e smaltimento pannelli solari e baggioli presso Rep. G11</t>
  </si>
  <si>
    <t>Intereco Servizio srl</t>
  </si>
  <si>
    <t>Z9C3B489B8</t>
  </si>
  <si>
    <t>Lavori di rifacimento di porzione di copertura del terrazzo reparto G11</t>
  </si>
  <si>
    <t>Renova Restauri srl</t>
  </si>
  <si>
    <t>Z463B565B2</t>
  </si>
  <si>
    <t>Fornitura di scanner completi di cavo di rete e connettori</t>
  </si>
  <si>
    <t>AC Computer di Alessandro Cogoni</t>
  </si>
  <si>
    <t>Z623B5411F</t>
  </si>
  <si>
    <t>Fornitura materiale elettrico per G12 Pt sez B</t>
  </si>
  <si>
    <t>Z2D3B64C3B</t>
  </si>
  <si>
    <t>Fornitura materiale edile per G12 Pt sez C e vetri Direzione</t>
  </si>
  <si>
    <t>ZAC3B661B7</t>
  </si>
  <si>
    <t>Fornitura cartucce e toner per stampanti</t>
  </si>
  <si>
    <t>9844277A5D</t>
  </si>
  <si>
    <t>Fornitura e sostituzione del Gruppo Frigo in uso nell'impianto di climatizzazione dei Rep. G14</t>
  </si>
  <si>
    <t>ZEF3B7BC3B</t>
  </si>
  <si>
    <t>Tende per Uffici Direzione</t>
  </si>
  <si>
    <t>Z263B7B714</t>
  </si>
  <si>
    <t>Noleggio n. 41 Multifunzione in B/N fino a dicembre 2023</t>
  </si>
  <si>
    <t>Z9A3B7DF2B</t>
  </si>
  <si>
    <t>Noleggio n. 13 Multifunzione a colori fino a dicembre 2023</t>
  </si>
  <si>
    <t>Z5B3B76B29</t>
  </si>
  <si>
    <t>Intervento di disostruzione eidropulizia pozzetti e condotte cucina detenuti</t>
  </si>
  <si>
    <t>ZC33B83E8A</t>
  </si>
  <si>
    <t>Fornitura materiale idraulico e edile per G12 Pt sez C e corridoio Direzione</t>
  </si>
  <si>
    <t>ZC23B83F40</t>
  </si>
  <si>
    <t>Fornitura scarpe infortunistiche per lavoranti e aviatori per auto</t>
  </si>
  <si>
    <t>Z483B871B5</t>
  </si>
  <si>
    <t>Noleggio fotocopiatrice infermeria G11</t>
  </si>
  <si>
    <t>ZDF3B7F1C4</t>
  </si>
  <si>
    <t>Fornitura utensili per cucina detenuti</t>
  </si>
  <si>
    <t>ZD83B89885</t>
  </si>
  <si>
    <t>Sostituzione resistenze su bollitore M- E915BM presso la cucina detenuti</t>
  </si>
  <si>
    <t>ZBD3B84F8D</t>
  </si>
  <si>
    <t xml:space="preserve">Tolettatura con trattamento antiparassitario per i cani in servizio al Rep. Cinofilo della CC Rebibbia </t>
  </si>
  <si>
    <t>Mille Bolle Bau</t>
  </si>
  <si>
    <t>Z5D3B89D9B</t>
  </si>
  <si>
    <t>Ritiro e smaltimento oli e grassi dalla vasca c/o cucina detenuti</t>
  </si>
  <si>
    <t>New Ecology srl</t>
  </si>
  <si>
    <t>Z043B8E7AA</t>
  </si>
  <si>
    <t>Fornitura ricarica di n. 4 bombole di miscela per saldare c/o offiicina fabbri</t>
  </si>
  <si>
    <t>Z513B84126</t>
  </si>
  <si>
    <t>Forniture di buste di carta e taglieri per cucina detenuti</t>
  </si>
  <si>
    <t>Z993B93610</t>
  </si>
  <si>
    <t>Materiale igienico sanitario (carta Igienica)</t>
  </si>
  <si>
    <t>9840444F44</t>
  </si>
  <si>
    <t>Affidamento del servizio di manutenzione e riparazione degli automezzi (leggeri e pesanti)</t>
  </si>
  <si>
    <t>Raggruppamento Off. Mecc. ARMA srl + altri</t>
  </si>
  <si>
    <t>Raggruppamento Off. Mecc. ARMA srl</t>
  </si>
  <si>
    <t>982645358A</t>
  </si>
  <si>
    <t>Fornitura di materiale Igienico sanitario</t>
  </si>
  <si>
    <t>La Casalinda srl + altri</t>
  </si>
  <si>
    <t>Z803B86654</t>
  </si>
  <si>
    <t>Fornitura cilindro avanzamento lama e lame pe troncatrice doppia testa</t>
  </si>
  <si>
    <t>ZD43BA3729</t>
  </si>
  <si>
    <t>Fornitura idropulitrice per pulizia tubature cucina detenuti</t>
  </si>
  <si>
    <t>Z043BA4C8E</t>
  </si>
  <si>
    <t>Fornitura rubinetti e stop</t>
  </si>
  <si>
    <t>Z183B9E327</t>
  </si>
  <si>
    <t>Fornitura di shopper biodegradabili pe cucina detenuti</t>
  </si>
  <si>
    <t>Z4C3B83ED2</t>
  </si>
  <si>
    <t>Fornitura e posa di n. 4 finecorsa e n. 4 cinghie per porta carraia 308</t>
  </si>
  <si>
    <t>ZBA3B9FD2B</t>
  </si>
  <si>
    <t>Fornitura elettrovalvola chiusura ACS Rep G11</t>
  </si>
  <si>
    <t>Z1D3BB2EEB</t>
  </si>
  <si>
    <t>Riparazione macchina elettrica a piastre presso cucina G12 Bis</t>
  </si>
  <si>
    <t>Z7F3BA9006</t>
  </si>
  <si>
    <t>Fornitura in opera DVR per casellario</t>
  </si>
  <si>
    <t>ZDB3BA9340</t>
  </si>
  <si>
    <t>Fornitura in opera tubazioni acciaio e carbonio G8 e G12</t>
  </si>
  <si>
    <t>ZAB3BB108F</t>
  </si>
  <si>
    <t>Fornitura n. 2 passeggini/carrozzina per infanti</t>
  </si>
  <si>
    <t>Z853BBB4D7</t>
  </si>
  <si>
    <t>Materiale informatico corso base Cisco</t>
  </si>
  <si>
    <t>ZDA3BB8A0F</t>
  </si>
  <si>
    <t>Fornitura e installazione cella frigorifera presso botteghino C/C</t>
  </si>
  <si>
    <t>MR Service srl</t>
  </si>
  <si>
    <t>ZA53BB46D4</t>
  </si>
  <si>
    <t>Verifiche periodiche impianti elettrici di messa a terra e scariche atmosferiche</t>
  </si>
  <si>
    <t>Verimpianti srl</t>
  </si>
  <si>
    <t>Z993BCB14F</t>
  </si>
  <si>
    <t>Fornitura filo spinato e scarpe antinfortunistiche operai MOF</t>
  </si>
  <si>
    <t>ZC63B9B4E8</t>
  </si>
  <si>
    <t>Fornitura in opera impianto di estrazione aria per la cucina detenuti</t>
  </si>
  <si>
    <t>Z033B960F9</t>
  </si>
  <si>
    <t>Ripristino impianto elevatori reparti G9 e G14</t>
  </si>
  <si>
    <t>9899984D3B</t>
  </si>
  <si>
    <t>Interventi di manutenzione sugli impianti antincendio dell'istituto</t>
  </si>
  <si>
    <t>990390729B</t>
  </si>
  <si>
    <t>Servizio di gestione dei rifiuti speciali ai sensi del D.Lgs 152/2006 Servizio SPOT</t>
  </si>
  <si>
    <t>Intereco Servizi srl</t>
  </si>
  <si>
    <t>990391378D</t>
  </si>
  <si>
    <t>Ristrutturazione impianto termico degli alloggi Demaniali n. 80 e n. 95</t>
  </si>
  <si>
    <t>Gruppo CRD srl</t>
  </si>
  <si>
    <t>Z263BDBF51</t>
  </si>
  <si>
    <t>Fornitura box doccia alloggio Gom , scarpe antinfortunistiche e cartelli divieto rilascio colloqui</t>
  </si>
  <si>
    <t>Z523BE3707</t>
  </si>
  <si>
    <t>Fornitura di n. 2 macchine da cucire per il magazzino Vestiario detenuti</t>
  </si>
  <si>
    <t>C.A.T. DI Gennaro massa I.I.</t>
  </si>
  <si>
    <t>Z0B3BDBEE7</t>
  </si>
  <si>
    <t>Fornitura in opera condizionatori per sala Avv/Mag e capo reparto G11</t>
  </si>
  <si>
    <t>Z5F3BDBEFE</t>
  </si>
  <si>
    <t>Intervento di disostruzione ed idro pulizia rete fognaria Istituto</t>
  </si>
  <si>
    <t>ZA73BECB70</t>
  </si>
  <si>
    <t>Fornitura materiale di cancelleria, colla, carta A3 e A4</t>
  </si>
  <si>
    <t>Z933BED3C6</t>
  </si>
  <si>
    <t>Fornitura materiale edile( pittura lavabile lame e diluente)</t>
  </si>
  <si>
    <t>ZD53BF283C</t>
  </si>
  <si>
    <t>Materiale idraulico per conclusione sottocentrale ACS rep. G12</t>
  </si>
  <si>
    <t>Z073BF88AF</t>
  </si>
  <si>
    <t>Fornitura materiale per settore giardinieri</t>
  </si>
  <si>
    <t>Z233BF7D9A</t>
  </si>
  <si>
    <t>Servizio di ambulanza per trasporto detenuto infermo all'ospedale Sandro Pertini del giorno 19/07/23</t>
  </si>
  <si>
    <t>Croce Medica Italiana srl</t>
  </si>
  <si>
    <t>Z083BF31B1</t>
  </si>
  <si>
    <t>Interventi di manutenzione ordinaria gruppi elettrogeni</t>
  </si>
  <si>
    <t>Omai service srl</t>
  </si>
  <si>
    <t>Z093BEF81D</t>
  </si>
  <si>
    <t>Servizio biennale di manutenzione impianti elevatori</t>
  </si>
  <si>
    <t>Z1C3BED6FF</t>
  </si>
  <si>
    <t>Fornitura materiale igienico sanitario monouso ( forchette, cucchiai, coltelli in plastica)</t>
  </si>
  <si>
    <t>Z913C03E02</t>
  </si>
  <si>
    <t>Fornitura cartelli altezze porte carrabili</t>
  </si>
  <si>
    <t>Z503C055AB</t>
  </si>
  <si>
    <t>Fornitura in opera banco frigo Reparto G13</t>
  </si>
  <si>
    <t>Z6C3BFF 62</t>
  </si>
  <si>
    <t>Fornitura materiale per ampliamento visione TV Rep G13</t>
  </si>
  <si>
    <t>ZDB3BD8636</t>
  </si>
  <si>
    <t>Fornitura toner per stampanti</t>
  </si>
  <si>
    <t>ZC63BD294A</t>
  </si>
  <si>
    <t>Servizio di zincatura grate</t>
  </si>
  <si>
    <t>ZD13C14365</t>
  </si>
  <si>
    <t>Fornitura e sostituzione motore cappa cucina G12 Bis</t>
  </si>
  <si>
    <t>Z953BFFC6A</t>
  </si>
  <si>
    <t>Sostituzione telecamere portineria Direzione lato sala regia e sostituzione alimentatore telecamera</t>
  </si>
  <si>
    <t>ZAE3C205E6</t>
  </si>
  <si>
    <t>Fornitura di guanti monouso e shopper avana per vitto indigenti</t>
  </si>
  <si>
    <t>ZB93C26020</t>
  </si>
  <si>
    <t>Fornitura materiale edile (pittura e mattonelle antiscivolo) per MOF</t>
  </si>
  <si>
    <t>Z1B3C16F7C</t>
  </si>
  <si>
    <t>Fornitura telefoni cordless e timer modulari</t>
  </si>
  <si>
    <t>Z0C3C25F94</t>
  </si>
  <si>
    <t>Fornitura in opera di materiale Spirax Sarco (Compensatore di dilatazione assiale)</t>
  </si>
  <si>
    <t>ZB63C2ACC6</t>
  </si>
  <si>
    <t>Fornitura n. 13 Body Cam MHD 1296P 32GB</t>
  </si>
  <si>
    <t>Z6D3C275CD</t>
  </si>
  <si>
    <t>Fornitura materiale elettrico (elettrovalvola e lampade al Led)</t>
  </si>
  <si>
    <t>99709987D8</t>
  </si>
  <si>
    <t>Lavori per ripristinare gli impianti di videosorveglianza c/o Rilascio Colloqui e i reparti G7, G9 e G12</t>
  </si>
  <si>
    <t>Z783C3CCFD</t>
  </si>
  <si>
    <t>Fornitura di n. 1 macchina conteggi banconotte e n.1 conteggio monete per ufficio cassa</t>
  </si>
  <si>
    <t>Virtual Logic srl</t>
  </si>
  <si>
    <t>ZC63C39C66</t>
  </si>
  <si>
    <t>Fornitura e posa di n 3 condizionatori presso sala regia, centralino detenuti, e NTC</t>
  </si>
  <si>
    <t>Z913C32FFD</t>
  </si>
  <si>
    <t>Servizio di trasporto dei detenuti infermi della CC Maschile N.C. di Roma Rebibbia</t>
  </si>
  <si>
    <t>Associazione della Croce Rossa Italiana</t>
  </si>
  <si>
    <t>Z893C5A541</t>
  </si>
  <si>
    <t>Materiale per lavori G12 Pt B (olla per pavimenti e altro)</t>
  </si>
  <si>
    <t>Z6F3C4E4F0</t>
  </si>
  <si>
    <t>Intervento di ripristino posto operatore presso la sala regia</t>
  </si>
  <si>
    <t>Z543C4E96D</t>
  </si>
  <si>
    <t>Contratto per la gestione sanitaria dei cani antidroga del corpo di polizia penitenziaria</t>
  </si>
  <si>
    <t>Dott.ssa Giorgia Rossi</t>
  </si>
  <si>
    <t>ZDE3C66CA6</t>
  </si>
  <si>
    <t>Fornitura di materiale per officina fabbri (tiro elettrico)</t>
  </si>
  <si>
    <t>Z503C5E068</t>
  </si>
  <si>
    <t>Fornitura in opera di n 1 motore per cancello automatico atrio G12</t>
  </si>
  <si>
    <t>Z393C6C294</t>
  </si>
  <si>
    <t>Fornitura n. 1000 risma di carta A4</t>
  </si>
  <si>
    <t>Fedel di scorrano DR. Leonardo &amp;Co sas</t>
  </si>
  <si>
    <t>Z883C6D4EE</t>
  </si>
  <si>
    <t>Fornitura di n. 1 tenda completa per ufficio n. 61 Direzione</t>
  </si>
  <si>
    <t>Z753C6233F</t>
  </si>
  <si>
    <t>Intervento su elevatore Direzione e su montascale Avv/Mag</t>
  </si>
  <si>
    <t>Z1B3C76031</t>
  </si>
  <si>
    <t xml:space="preserve">Fornitura n. 2 bandiere Italia e n. 2 Europa </t>
  </si>
  <si>
    <t>Creazioni Italiane srl</t>
  </si>
  <si>
    <t>ZF03C80B56</t>
  </si>
  <si>
    <t>Fornitura miscela per saldature ricarica n. 4 bombole da 40 lt</t>
  </si>
  <si>
    <t>ZDD3C74DE3</t>
  </si>
  <si>
    <t>Ripristino videosorveglianza esterna portoni carrabili ingresso struttura protetta "S. Pertini"</t>
  </si>
  <si>
    <t>Z0A3C7FD63</t>
  </si>
  <si>
    <t>Fornituramateriale elettrico per alloggio demaniale int. 3 scala A</t>
  </si>
  <si>
    <t>ZB33CA6592</t>
  </si>
  <si>
    <t>Fornitura bombolette di olio,serrature per cancello pedonale e lucchetti</t>
  </si>
  <si>
    <t>Z483CA6720</t>
  </si>
  <si>
    <t>Fornitura di cemento nero per i lavori presso rep. G12 Pt sez B</t>
  </si>
  <si>
    <t>ZA43CADE0C</t>
  </si>
  <si>
    <t>Mareriale informatico per corso detenuti (cisco)</t>
  </si>
  <si>
    <t>Z663C9E5F2</t>
  </si>
  <si>
    <t>Fornitura in opera di n. 1 condizionatore per locale server NTC e fornitura valvole a disco dcv3</t>
  </si>
  <si>
    <t>ZA43CB6946</t>
  </si>
  <si>
    <t>Fornitura materiale edile rafforzamento reti passeggi G11</t>
  </si>
  <si>
    <t>Z713CA6D46</t>
  </si>
  <si>
    <t>Fornitura Joystick per portinerie Istituto</t>
  </si>
  <si>
    <t>Z413CB6DF7</t>
  </si>
  <si>
    <t>Fornitura carta oleata per cucina detenuti</t>
  </si>
  <si>
    <t>Z213CA7134</t>
  </si>
  <si>
    <t>Ripristino impianto annunci Rep. G9</t>
  </si>
  <si>
    <t>Z0D3CBC009</t>
  </si>
  <si>
    <t>Fornitura n. 300 materassi e n. 300 guanciali per detenuti</t>
  </si>
  <si>
    <t>La Regginflex snc</t>
  </si>
  <si>
    <t>Z373CCDAF2</t>
  </si>
  <si>
    <t>Fornitura materiale edile per ripristino docce G11</t>
  </si>
  <si>
    <t>Z883CCF6A9</t>
  </si>
  <si>
    <t>Fornitura ferro per grate officina fabbri e porte con accessori per falegnameria</t>
  </si>
  <si>
    <t>Z0F3CD44D7</t>
  </si>
  <si>
    <t>Z773CD4470</t>
  </si>
  <si>
    <t>Fornitura schede e programmazione telefoni Sala Regia</t>
  </si>
  <si>
    <t>Iemme Sistemi srl</t>
  </si>
  <si>
    <t>ZAF3CE7F8E</t>
  </si>
  <si>
    <t>Fornitura materiale edile (intonaco fibrorinforzato) per G12 Pt B</t>
  </si>
  <si>
    <t>Z7A3CEFA89</t>
  </si>
  <si>
    <t>Fornitura di toner per attività scolastiche</t>
  </si>
  <si>
    <t>Z473CFABFB</t>
  </si>
  <si>
    <t xml:space="preserve"> Fornitura n. 3 timbri per matricola e n. 2 per il comandante</t>
  </si>
  <si>
    <t>Z4E3CE9B56</t>
  </si>
  <si>
    <t>Modifica finecorsa porte carraia 380 interna ed esterna</t>
  </si>
  <si>
    <t>Z973D06061</t>
  </si>
  <si>
    <t>Fornitura servizio di zincatura di n. 60 grate in ferro</t>
  </si>
  <si>
    <t>Z813D00B08</t>
  </si>
  <si>
    <t>Fornitura stop, resina e punte attacco SDS</t>
  </si>
  <si>
    <t>Europa Ferramenta</t>
  </si>
  <si>
    <t>Z483CED973</t>
  </si>
  <si>
    <t>Fornitura di n. 1 compensatore assiale dn 65 pn16</t>
  </si>
  <si>
    <t>Z163D02614</t>
  </si>
  <si>
    <t>Fornitura in opera di materiale per la realizzazione impianto di riscaldamento e ACS presso canile</t>
  </si>
  <si>
    <t>Z503D0C7CD</t>
  </si>
  <si>
    <t>Fornitura materiale elettrico per manutenzione ordinaria dell'Istituto</t>
  </si>
  <si>
    <t>Z2E3DOC485</t>
  </si>
  <si>
    <t>Fornitura vernice e lucchetti</t>
  </si>
  <si>
    <t xml:space="preserve"> Ferruzza srl</t>
  </si>
  <si>
    <t>Z0C3D0C042</t>
  </si>
  <si>
    <t>Fornitura e posa in opera di n. 1 sbarra motorizzata presso uscita portineria Direzione</t>
  </si>
  <si>
    <t>ZB53D16086</t>
  </si>
  <si>
    <t>Fornitura stampanti, scanner e sedie</t>
  </si>
  <si>
    <t>ZEB3D25969</t>
  </si>
  <si>
    <t>Riparazione brasiera cucina cntrale detenuti e piastre e motore cappa G12 bis</t>
  </si>
  <si>
    <t>Z7D3D1A9AC</t>
  </si>
  <si>
    <t>Fornitura shopper biodegradabili per cucina detenuti</t>
  </si>
  <si>
    <t>Z513D2E15E</t>
  </si>
  <si>
    <t>Fornitura materiale igienico,Grembiuli(paravanti) e altro per la cucina detenuti</t>
  </si>
  <si>
    <t>Z363D16779</t>
  </si>
  <si>
    <t>Fornitura attrezzatura per "cura dell'orto" G11</t>
  </si>
  <si>
    <t>Tonani Macchine Agricole</t>
  </si>
  <si>
    <t>ZC03D2E5CB</t>
  </si>
  <si>
    <t>Fornitura n. 113 materassi e n. 111 guanciali ignifughi per caserma agenti</t>
  </si>
  <si>
    <t>Z563D30217</t>
  </si>
  <si>
    <t>Interventi su impianti elevatori reparto G9 e rep. G7</t>
  </si>
  <si>
    <t>ZDA3D3741B</t>
  </si>
  <si>
    <t>Fornitura n. 300 buoni da euro 50 di gasolio e n. 100 buoni da euro 50 di benzina</t>
  </si>
  <si>
    <t>ENI Sustainable Mobility spa</t>
  </si>
  <si>
    <t>Z263D302E1</t>
  </si>
  <si>
    <t>Sostituzione gruppo frigo (chiller) e f.o. n. 2 ventilconvettori sala regia</t>
  </si>
  <si>
    <t>ZAF3D54215</t>
  </si>
  <si>
    <t>DECART srl</t>
  </si>
  <si>
    <t>Z3C3D563CC</t>
  </si>
  <si>
    <t>Fornitura ovatta materiale per Patchwork</t>
  </si>
  <si>
    <t>Z973D50C8D</t>
  </si>
  <si>
    <t>Fornitura di materiale elettrico per lavori sez. B piano terra Reparto G12</t>
  </si>
  <si>
    <t>ZAE3D42E4D</t>
  </si>
  <si>
    <t xml:space="preserve"> Ripristino impianti elevatori reparti G9 e G11</t>
  </si>
  <si>
    <t>ZDD3D4D0FB</t>
  </si>
  <si>
    <t>Fornitura in opera di un condizionatore per alloggio demaniale</t>
  </si>
  <si>
    <t>Z5E3D67B92</t>
  </si>
  <si>
    <t>Riparazione motore Hp 2,5 a servizio della centrale termica</t>
  </si>
  <si>
    <t>Salomoni srl</t>
  </si>
  <si>
    <t>Z0F3D617D7</t>
  </si>
  <si>
    <t>Ampliamento interni telefonia detenuti - REV B</t>
  </si>
  <si>
    <t>Techvision Sistemi Multimediali srl</t>
  </si>
  <si>
    <t>Z883D70369</t>
  </si>
  <si>
    <t>Fornitura attrezzatura da palestra per attività ricreativa detenuti</t>
  </si>
  <si>
    <t>Sinergie Sport Italia</t>
  </si>
  <si>
    <t>Z003D61E95</t>
  </si>
  <si>
    <t>Fornitura in opera impianto di videosorveglianza corridoio e sala corso Cisco</t>
  </si>
  <si>
    <t>ZF33D6779C</t>
  </si>
  <si>
    <t>Fornitura e posa in opera di tubazione per sottocentrale riscaldamento</t>
  </si>
  <si>
    <t>Z203D709B2</t>
  </si>
  <si>
    <t>Fornitura toner per attività scolastiche detenuti</t>
  </si>
  <si>
    <t>ZB73D718E7</t>
  </si>
  <si>
    <t>Riparazione lavastoviglie Zanussi presso cucina detenuti</t>
  </si>
  <si>
    <t>IRICO srl</t>
  </si>
  <si>
    <t>Z423D86133</t>
  </si>
  <si>
    <t>Fornitura materiale idraulico e edileper MOF</t>
  </si>
  <si>
    <t>Z7B3D863D1</t>
  </si>
  <si>
    <t>Fornitura ferro, lamiere e vernice per officina fabbri</t>
  </si>
  <si>
    <t>Z563D78515</t>
  </si>
  <si>
    <t>Fornitura di n. 1000 lenzuola in tnt monouso e n. 25 litri di detrsivo per poltrone teatro</t>
  </si>
  <si>
    <t>Z4A3D6E012</t>
  </si>
  <si>
    <t>Intervento su UPS Sentry MPS 200MTR cabina elettrica BT</t>
  </si>
  <si>
    <t>RPS spa</t>
  </si>
  <si>
    <t>ZD73D975A7</t>
  </si>
  <si>
    <t>Fornitura ricarica di n. 4 bombole di miscela per saldatu c/o off. fabbri</t>
  </si>
  <si>
    <t>ZE23D95261</t>
  </si>
  <si>
    <t>Riparazione elettropompa a servizio degli impianti riscaldamento rep. G13 e G9</t>
  </si>
  <si>
    <t>Z403DA4503</t>
  </si>
  <si>
    <t>Affidamento per la realizzazione di un manufattI in legno Croci pettorali per i vescovi Progetto " Croce della Speranza"</t>
  </si>
  <si>
    <t>Accademia internazionale arti e restauro</t>
  </si>
  <si>
    <t>Z343DAB579</t>
  </si>
  <si>
    <t>Fornitura materiale vario per nuovo ufficio informatico e vernice pavimento teatro</t>
  </si>
  <si>
    <t>Z2F3DA23FF</t>
  </si>
  <si>
    <t>Fornitura n. 16 sedie per uffici vari</t>
  </si>
  <si>
    <t>ZAE3DB667C</t>
  </si>
  <si>
    <t>Apperecchi per colloqui telefonici detenuti</t>
  </si>
  <si>
    <t>ZA13DC00D6</t>
  </si>
  <si>
    <t>Fornitura shopper per vitto indigenti</t>
  </si>
  <si>
    <t>Z9B3DAB2D7</t>
  </si>
  <si>
    <t>Fornitura attrezzatura per cucina del personale</t>
  </si>
  <si>
    <t>O.M.A.C. Impianti Grandi Cucine srl</t>
  </si>
  <si>
    <t>Z8D3DB85CA</t>
  </si>
  <si>
    <t>Fornitura materiale di cancelleria per attività scolastiche</t>
  </si>
  <si>
    <t>Click Ufficio srl</t>
  </si>
  <si>
    <t>ZBF3DA6E1B</t>
  </si>
  <si>
    <t>Intervento di 2 giorni per disortruzione ed idropulizia rete fognaria</t>
  </si>
  <si>
    <t>Z7B3D82511</t>
  </si>
  <si>
    <t>Servizio di manutenzione e assistenza del sistema informativo IRIS di gestione delle presenze assenze</t>
  </si>
  <si>
    <t>Mondo EDP srl</t>
  </si>
  <si>
    <t>ZA63DCBA83</t>
  </si>
  <si>
    <t>Riparazione cancello carraio "Nucleo Traduzioni Cittadino"</t>
  </si>
  <si>
    <t>Dieffe Impianti srl</t>
  </si>
  <si>
    <t>Z123DC743A</t>
  </si>
  <si>
    <t>Fornitura materiale informatico per scuola detenuti</t>
  </si>
  <si>
    <t>ZDA3DC6580</t>
  </si>
  <si>
    <t>Fornitura materiale igienico sanitario (carta igienica,forchette, cucchiai in lega morbida e altro)</t>
  </si>
  <si>
    <t>ZBA3DD0E57</t>
  </si>
  <si>
    <t>Fornitura in oper di n. 2 condizionatori per garitta n. 9 e ingresso Istituto</t>
  </si>
  <si>
    <t>Z993DE9A61</t>
  </si>
  <si>
    <t>Fornitura pannelli divisori per G12 Piano terra sez. B</t>
  </si>
  <si>
    <t>Z133DC7F48</t>
  </si>
  <si>
    <t>Fornitura e posa in opera di ventilconvettori presso gli uffici della palazzina Direzione</t>
  </si>
  <si>
    <t>ZE93DC5AD6</t>
  </si>
  <si>
    <t>Affidamento dei lavori per il ripristino dell'impianto di videosorveglianza nelle aule didatiche G11</t>
  </si>
  <si>
    <t>Z133CCEEA8</t>
  </si>
  <si>
    <t>Affidamento per la realizzazione di un manufatto di omaggio al Ministro della Giustizia per il 206° Ann. Del Corpo</t>
  </si>
  <si>
    <t>ZD13C809D8</t>
  </si>
  <si>
    <t>Affidamento per la realizzazione di un manufatto di omaggio al Presidente della Repubblica per il 206° Ann. Del Corpo</t>
  </si>
  <si>
    <t>Dipartimento Amministrazione Penitenziaria - Casa Circondariale Maschile Roma Rebibbia Nuovo Complesso C.F. 80182210585</t>
  </si>
  <si>
    <t>Dipartimento Amministrazione Penitenziaria - ISTITUTO CASA DI RECLUSIONE DI PALIANO - C.F. 80005750601</t>
  </si>
  <si>
    <t xml:space="preserve">
Contratti di forniture, beni e servizi
Anno 2023
Dati aggiornati al 31 dicembre 2023</t>
  </si>
  <si>
    <t>CASA DI RECLUSIONE DI PALIANO</t>
  </si>
  <si>
    <t>Dipartimento Amministrazione Penitenziaria - ISTITUTI PENITENZIARI CIVITAVECCHIA - C.F. 83003400583</t>
  </si>
  <si>
    <t>Anno 2023</t>
  </si>
  <si>
    <t>Z15396BE8B</t>
  </si>
  <si>
    <t>83003400583</t>
  </si>
  <si>
    <t>CASA CIRCONDARIALE CIVITAVECCHIA</t>
  </si>
  <si>
    <t>prestazioni professionali per attività di agronomo</t>
  </si>
  <si>
    <t>RAPINESI MICHELE</t>
  </si>
  <si>
    <t>Z09396DAAF</t>
  </si>
  <si>
    <t>assistenza tecnica su software gestione presenze del Personale</t>
  </si>
  <si>
    <t>ELTIME S.r.l.</t>
  </si>
  <si>
    <t>Z5339747DA</t>
  </si>
  <si>
    <t>materiale edile e idraulico (ORSOLINI AMEDEO SPA)</t>
  </si>
  <si>
    <t>ORSOLINI AMEDEO S.P.A.</t>
  </si>
  <si>
    <t>Z23397C13D</t>
  </si>
  <si>
    <t>spurgo rete fognaria (Gruppo CRD)</t>
  </si>
  <si>
    <t>GRUPPO CRD SRL</t>
  </si>
  <si>
    <t>ZD0397F6BB</t>
  </si>
  <si>
    <t>scarpe infortunistiche per i detenuti (ROSATI UTENSILI)</t>
  </si>
  <si>
    <t>Rosati UtensilinS.r.l.</t>
  </si>
  <si>
    <t>ZF43981601</t>
  </si>
  <si>
    <t>manutenzione impianti elevatori</t>
  </si>
  <si>
    <t>MARROCCO ELEVATORS S.R.L.</t>
  </si>
  <si>
    <t>TECNO ASCENSORI ROMA SPA</t>
  </si>
  <si>
    <t>Z863981CA2</t>
  </si>
  <si>
    <t>vaschette per alimenti (CIVITACARTA)</t>
  </si>
  <si>
    <t>CIVITACARTA S.N.C.</t>
  </si>
  <si>
    <t>ZAC3987E23</t>
  </si>
  <si>
    <t>Servizio di riparazione SENTRY HOUND (SECURITALY SRL)</t>
  </si>
  <si>
    <t>Z6B3988426</t>
  </si>
  <si>
    <t>Acquisto schede telefoniche</t>
  </si>
  <si>
    <t xml:space="preserve">TECHVISION SISTEMI MULTIMEDIALI SRL </t>
  </si>
  <si>
    <t>Z58398A05D</t>
  </si>
  <si>
    <t>Leggii in plexiglass trasparente con piano inclinato (B&amp;J Fornitura di Varacalli Ilenia)</t>
  </si>
  <si>
    <t>VARACALLI ILENIA</t>
  </si>
  <si>
    <t>Z87398A33A</t>
  </si>
  <si>
    <t>attrezzature sportive e ricreative per detenuti (BARRET SRL)</t>
  </si>
  <si>
    <t>BARRET SRL</t>
  </si>
  <si>
    <t>Z13398CE7A</t>
  </si>
  <si>
    <t>sostituzione gomme blindate PARISI</t>
  </si>
  <si>
    <t>ZA4398EFAD</t>
  </si>
  <si>
    <t>materiale elettrico MEF</t>
  </si>
  <si>
    <t>MEF SRL SOC. A SOCIO UNICO DIREZIONE E COORDINAMENTO WEG. ITALIA</t>
  </si>
  <si>
    <t>ZDC398F8E3</t>
  </si>
  <si>
    <t>fornitura materiali per manutenzioni (FAS)</t>
  </si>
  <si>
    <t>FAS SRL</t>
  </si>
  <si>
    <t>Z713991BC7</t>
  </si>
  <si>
    <t>ACQUISTO TABACCHI</t>
  </si>
  <si>
    <t>LOGISTA RETAIL ITALIA SPA</t>
  </si>
  <si>
    <t>ZE43991C61</t>
  </si>
  <si>
    <t>Manutenzione automezzi GOMME ITALIA</t>
  </si>
  <si>
    <t>GOMMEITALIA S.R.L</t>
  </si>
  <si>
    <t>Z513991CF5</t>
  </si>
  <si>
    <t>Manutenzione automezzi MMC</t>
  </si>
  <si>
    <t>M.M.C TRUCK &amp; BUS SRL</t>
  </si>
  <si>
    <t>ZAA3991D6A</t>
  </si>
  <si>
    <t>Manutenzione automezzi VL</t>
  </si>
  <si>
    <t>VL AUTOCENTER</t>
  </si>
  <si>
    <t>ZC53991DD4</t>
  </si>
  <si>
    <t>Manutenzione automezzi CAMPANELLI</t>
  </si>
  <si>
    <t>GOMME E OFFICINA CAMPANELLI SRL</t>
  </si>
  <si>
    <t>Z893995636</t>
  </si>
  <si>
    <t xml:space="preserve">manutenzioni e riparazioni su impianti </t>
  </si>
  <si>
    <t>MONTELCO S.r.l.</t>
  </si>
  <si>
    <t>ZB739AC780</t>
  </si>
  <si>
    <t xml:space="preserve">fornitura ed installazione contatori a defalco (Dieffe) </t>
  </si>
  <si>
    <t>96233900A8</t>
  </si>
  <si>
    <t>servizio di conduzione e manutenzione impianto di depurazion ...</t>
  </si>
  <si>
    <t>ECOL FLERO S.R.L</t>
  </si>
  <si>
    <t>GREEN EUROPE ITALIANA SRL</t>
  </si>
  <si>
    <t>servizio di conduzione e manutenzione termica e terzo responsabile degli impianti termici e di condizionamento presso gli II.PP. di Civitavecchia</t>
  </si>
  <si>
    <t>C.A. IMPIANTI DI GALUPPI ALESSANDRO</t>
  </si>
  <si>
    <t>GENERAL WORKS S.R.L.UNIPERSONALE</t>
  </si>
  <si>
    <t>SO.GEST IMPIANT</t>
  </si>
  <si>
    <t>Z9339B928F</t>
  </si>
  <si>
    <t xml:space="preserve">prestazioni professionali per attività di apicoltore </t>
  </si>
  <si>
    <t>VANNICOLA GINO</t>
  </si>
  <si>
    <t>Z4939C310F</t>
  </si>
  <si>
    <t>FORNITURA DI N. 2 ASCIUGACAPELLI A MURO</t>
  </si>
  <si>
    <t>Z7639C374E</t>
  </si>
  <si>
    <t>Derattizzazione e disinfestazione da cimici</t>
  </si>
  <si>
    <t>LA PULITRICE S.R.L.</t>
  </si>
  <si>
    <t>Z1E39C41E7</t>
  </si>
  <si>
    <t>prestazioni psicologiche a detenuti anno 2023</t>
  </si>
  <si>
    <t>Julia Estela Matilde ARMIGNACCA</t>
  </si>
  <si>
    <t>Z0B39C42AA</t>
  </si>
  <si>
    <t>Fabiola BIANCO</t>
  </si>
  <si>
    <t>Z4A39C42FA</t>
  </si>
  <si>
    <t>Agata ISABELLA</t>
  </si>
  <si>
    <t>Z5239C432C</t>
  </si>
  <si>
    <t>Vittoria MONTELEONE</t>
  </si>
  <si>
    <t>Z1B39C4504</t>
  </si>
  <si>
    <t xml:space="preserve">interventi specifici nei confronti di detenuti autori di reati contro le donne </t>
  </si>
  <si>
    <t>Francesca BURATTINI</t>
  </si>
  <si>
    <t>31/12/20233</t>
  </si>
  <si>
    <t>ZAB39C7893</t>
  </si>
  <si>
    <t>fornitura carta in risme A4 e A3 (GRUPPO SPAGGIARI PARMA)</t>
  </si>
  <si>
    <t>GRUPPO SPAGGIARI PARMA S.P.A.</t>
  </si>
  <si>
    <t>Z5439D505C</t>
  </si>
  <si>
    <t>fornitura e posa in opera specchio bagno direzione (La nuova Vetreria Baccelli)</t>
  </si>
  <si>
    <t>DONADIO SERGIO</t>
  </si>
  <si>
    <t>ZB339E09C8</t>
  </si>
  <si>
    <t>fornitura materiali edili</t>
  </si>
  <si>
    <t>EDILCENTRO PICA S.R.L.</t>
  </si>
  <si>
    <t>Z3A39EFDA9</t>
  </si>
  <si>
    <t>corsi di formazione per utilizzo autorespiratori e uso presidi antincendio (SICUR SINERGIE</t>
  </si>
  <si>
    <t>SICUR SINERGIE SRL</t>
  </si>
  <si>
    <t>Z4239F00CC</t>
  </si>
  <si>
    <t>fornitura e posa in opera di un condizionatore e posa in opera di altro condizionatore (IPERTECNICA)</t>
  </si>
  <si>
    <t>IPERTECNICA DI LANDI NICOLA</t>
  </si>
  <si>
    <t>Z8C39F0609</t>
  </si>
  <si>
    <t xml:space="preserve">toner per stampanti vari in uso presso laboratorio DNA (TONERGROSS SRL) </t>
  </si>
  <si>
    <t>TONERGROSS S.R.L.</t>
  </si>
  <si>
    <t>Z4C39F4D07</t>
  </si>
  <si>
    <t>Z9939F56FF</t>
  </si>
  <si>
    <t>fornitura di armadio casellario (CAM ARREDAMENTI)</t>
  </si>
  <si>
    <t>CAM ARREDAMENTI DI L.PARISI</t>
  </si>
  <si>
    <t>Z9B39F993A</t>
  </si>
  <si>
    <t>servizio di disinfestazione e derattizzazione</t>
  </si>
  <si>
    <t>ZBF39FA9CB</t>
  </si>
  <si>
    <t>fornitura e posa in opera di massetto e cemento liscio presso autorimessa NTC (HORIZON TECHNOLOGY GROUP SRL)</t>
  </si>
  <si>
    <t>HORIZON TECHNOLOGY GROUP SRL</t>
  </si>
  <si>
    <t>Z2539FAF59</t>
  </si>
  <si>
    <t>fornitura pulsantiera per blocchi combinati we con lavabo (ITALIAGROUP)</t>
  </si>
  <si>
    <t>ITALIAGROUP CORPORATE SRL A SOCIO UNICO</t>
  </si>
  <si>
    <t>Z9339FCC04</t>
  </si>
  <si>
    <t>MATERIALE PER APICOLTURA</t>
  </si>
  <si>
    <t>APIREX S.n.c.</t>
  </si>
  <si>
    <t>Z0939FCE0A</t>
  </si>
  <si>
    <t>BARATTOLI PER MIELE</t>
  </si>
  <si>
    <t>FADIC SRL</t>
  </si>
  <si>
    <t>Z3A3A08CB6</t>
  </si>
  <si>
    <t>materiale per semenzario indoor presso scuole AS</t>
  </si>
  <si>
    <t>AGRARIA FERRAMENTA PANTANI DI PANTANI RENZO &amp; C. S.A.S.</t>
  </si>
  <si>
    <t>Z923A08CE6</t>
  </si>
  <si>
    <t>semi per semenzario indoor presso scuole AS</t>
  </si>
  <si>
    <t>Z783A0DD27</t>
  </si>
  <si>
    <t>fornitura forno elettrico (DER)</t>
  </si>
  <si>
    <t>DER S.r.l.</t>
  </si>
  <si>
    <t>ZB23A13266</t>
  </si>
  <si>
    <t>servizi di spurgo rete fogniaria</t>
  </si>
  <si>
    <t>Z3D3A1C745</t>
  </si>
  <si>
    <t>arredi per attività trattamentali (CAPUTO FORNITURE)</t>
  </si>
  <si>
    <t>Z7A3A25C13</t>
  </si>
  <si>
    <t>riparazione pompe impianto termico CR</t>
  </si>
  <si>
    <t>CA IMPIANTI DI CALUPPI ALESSANDRO</t>
  </si>
  <si>
    <t>Z8B3A29A81</t>
  </si>
  <si>
    <t>prestazioni psicologiche al personale PP</t>
  </si>
  <si>
    <t>MOSIELLO FRANCESCA</t>
  </si>
  <si>
    <t>Z583A2E500</t>
  </si>
  <si>
    <t>lavori di riparazione decespugliatore e vaporella (ROSATI UTENSILI)</t>
  </si>
  <si>
    <t>Rosati Utensili S.r.l.</t>
  </si>
  <si>
    <t>ZD83A32003</t>
  </si>
  <si>
    <t>fornitura di scatole di pouches A4 per plastificatore (CARTICA)</t>
  </si>
  <si>
    <t xml:space="preserve">CARTICA di Capoccia Roberto </t>
  </si>
  <si>
    <t>Z643A34270</t>
  </si>
  <si>
    <t>attrezzatture ricreative per detenuti giochi da tavolo (POWERMEDIA)</t>
  </si>
  <si>
    <t xml:space="preserve">Powermedia srl </t>
  </si>
  <si>
    <t>ZAE3A343C1</t>
  </si>
  <si>
    <t>Buoni pasto al personale</t>
  </si>
  <si>
    <t>Z6B3A394B9</t>
  </si>
  <si>
    <t>fornitura DPI per personale dipendente (ROSATI UTENSILI)</t>
  </si>
  <si>
    <t>ROSATI UTENSILI S.R.L.</t>
  </si>
  <si>
    <t>ZE23A39A53</t>
  </si>
  <si>
    <t>materiale scolastico per attività trattamenatli (OFFICE DEPOT)</t>
  </si>
  <si>
    <t xml:space="preserve">OFFICE DEPOT ITALIA SRL </t>
  </si>
  <si>
    <t>Z923A39B50</t>
  </si>
  <si>
    <t>VASCHETTE PER ALIMENTI E BICCHIERI PER CAPPUCCINO PRODOTTI MONOUSO (ANGELS CLEAN SRL)</t>
  </si>
  <si>
    <t>ANGELS CLEAN S.R.L</t>
  </si>
  <si>
    <t>ANGELS CLEAN S.r.l.</t>
  </si>
  <si>
    <t>ZE03A4A76A</t>
  </si>
  <si>
    <t>televisore 75 pollici e carrello porta tv per attività trattamentali e materiale informatico (DEALTEK)</t>
  </si>
  <si>
    <t>DEALTEK S.N.C. DI DE PAOLIS MARCO E RICCI PAOLO</t>
  </si>
  <si>
    <t>Z563A4BE07</t>
  </si>
  <si>
    <t>Z0F3A542DD</t>
  </si>
  <si>
    <t>materiale idraulico e vario per (FAS SRL)</t>
  </si>
  <si>
    <t>Z6D3A59BEE</t>
  </si>
  <si>
    <t xml:space="preserve">fornitura kit DNA (SNAP SRL)   </t>
  </si>
  <si>
    <t>Snap Srl</t>
  </si>
  <si>
    <t>ZF13A6E1BA</t>
  </si>
  <si>
    <t>arredi per uffici vari (MONDOFFICE)</t>
  </si>
  <si>
    <t>MONDOFFICE</t>
  </si>
  <si>
    <t>Z793A73223</t>
  </si>
  <si>
    <t>attrezzature sportive per palestre detenuti Casa Circondariale (SPORTSTORE 24 SRL</t>
  </si>
  <si>
    <t>Z333A73BB4</t>
  </si>
  <si>
    <t>visite oculistiche a personale dipendente VDT (Dott. De Marco)</t>
  </si>
  <si>
    <t>GIUSEPPE DE MARCO</t>
  </si>
  <si>
    <t>Z993A73BBE</t>
  </si>
  <si>
    <t>visite specialistiche al personale dipendente per idoneità alla mansione (Dott. Taffi)</t>
  </si>
  <si>
    <t>GIULIO TAFFI</t>
  </si>
  <si>
    <t>Z4A3A772ED</t>
  </si>
  <si>
    <t>sedie per uffici vari (GALIZIA srl)</t>
  </si>
  <si>
    <t xml:space="preserve">GALIZIA SRL a socio unico </t>
  </si>
  <si>
    <t>Z653A77A34</t>
  </si>
  <si>
    <t>scaffali per biblioteche (ULTRAPROMEDIA SRL)</t>
  </si>
  <si>
    <t xml:space="preserve">Ultrapromedia Srl </t>
  </si>
  <si>
    <t>ZDC3A84AC3</t>
  </si>
  <si>
    <t>arredi per uffici (DESIG ITALIA)</t>
  </si>
  <si>
    <t xml:space="preserve">DESIG ITALIA SRL UNIPERSONALE </t>
  </si>
  <si>
    <t>Z133A8BC3F</t>
  </si>
  <si>
    <t>sedie fisse in pvc con scrittoio per sala conferenze (ARCOS ITALIA SRL) 27/03</t>
  </si>
  <si>
    <t xml:space="preserve"> ARCOSITALIA </t>
  </si>
  <si>
    <t>ZEE3A3E90E</t>
  </si>
  <si>
    <t>manutenzione impianti di videosorveglianza (montelco) 06/03/23 CR</t>
  </si>
  <si>
    <t>Z903A94DB6</t>
  </si>
  <si>
    <t>materiale pulizia automezzi</t>
  </si>
  <si>
    <t>Z863A9B8D4</t>
  </si>
  <si>
    <t>prestazioni psicologiche a detenuti anno 2023 Burattini</t>
  </si>
  <si>
    <t>ZF03AB54C3</t>
  </si>
  <si>
    <t>materiale igiene e pulizia II trimestre 2023 (Flli Pavone)</t>
  </si>
  <si>
    <t>ZD43AB560A</t>
  </si>
  <si>
    <t>fornitura materiale d'igiene e pulizia (LA CASALINDA)</t>
  </si>
  <si>
    <t>LA CASALINDA s.r.l.</t>
  </si>
  <si>
    <t>Z283AB790F</t>
  </si>
  <si>
    <t>televisori prison mode per detenuti (DEALTEK)</t>
  </si>
  <si>
    <t>Z093AC2AFE</t>
  </si>
  <si>
    <t>manutenzione attrezzature cucina detenuti</t>
  </si>
  <si>
    <t>ZC13AC2B90</t>
  </si>
  <si>
    <t>servizio di spurgo rete fognaria</t>
  </si>
  <si>
    <t>ZC13AC58AA</t>
  </si>
  <si>
    <t>materiale vario per tenimento agricolo</t>
  </si>
  <si>
    <t>ZA33ACAFAF</t>
  </si>
  <si>
    <t>fornitura armature stradale compreso di montaggio e smontaggio (CA Impianti di Caluppi Alessandro)</t>
  </si>
  <si>
    <t>Z103ACEE08</t>
  </si>
  <si>
    <t>fornitura materiali per ripristino box Agenti e bagni passeggi FAS</t>
  </si>
  <si>
    <t>Z083AD3C46</t>
  </si>
  <si>
    <t>evento fine Ramadam</t>
  </si>
  <si>
    <t>REM SRL</t>
  </si>
  <si>
    <t>Z8A3AD3FF0</t>
  </si>
  <si>
    <t>sostituzione batteria booster avvitatore elettrico</t>
  </si>
  <si>
    <t>ZD33AD5F61</t>
  </si>
  <si>
    <t>affidamento del servizio di somministrazione di bevande a mezzo di distributori automatici</t>
  </si>
  <si>
    <t>GEDAP</t>
  </si>
  <si>
    <t>MELA</t>
  </si>
  <si>
    <t>METHODO SRL</t>
  </si>
  <si>
    <t>PRIMA SERVICE SRL</t>
  </si>
  <si>
    <t>ROYAL COFFEE DISTRIBUTORI AUTOMATICI SRL</t>
  </si>
  <si>
    <t>Z803AD6476</t>
  </si>
  <si>
    <t>prenotazione analisi depuratore (Arpa)</t>
  </si>
  <si>
    <t>ARPA LAZIO</t>
  </si>
  <si>
    <t>ZA73AD9536</t>
  </si>
  <si>
    <t>avori di riparazione cancello automatico alloggi demaniali (ACALUPPI)</t>
  </si>
  <si>
    <t>ZEC3ADA5D9</t>
  </si>
  <si>
    <t>manutenzione impianti di videosorveglianza</t>
  </si>
  <si>
    <t>Z633ADAF01</t>
  </si>
  <si>
    <t>acquisto guanti per giardinaggio CR</t>
  </si>
  <si>
    <t>Z763ADAF39</t>
  </si>
  <si>
    <t>MATERIALE MANUTENZIONE CR</t>
  </si>
  <si>
    <t>ZE23ADB9B4</t>
  </si>
  <si>
    <t>fornitura materiale di ferro per manutenzione reparti (ROSATI UTENSILI)</t>
  </si>
  <si>
    <t>Z3B3ADEBCC</t>
  </si>
  <si>
    <t>fornitura materiale elettrico per manutenzioni (MEF)</t>
  </si>
  <si>
    <t>ZD73ADF86E</t>
  </si>
  <si>
    <t xml:space="preserve">interventi di manutenzione e riparazione pompe e quadri elettrici serbatoi acqua </t>
  </si>
  <si>
    <t>ZE23AE0F01</t>
  </si>
  <si>
    <t>ZD03AE20B4</t>
  </si>
  <si>
    <t>materiale di cancelleria (CARTICA)</t>
  </si>
  <si>
    <t>CARTICA di Capoccia Roberto</t>
  </si>
  <si>
    <t>Z283AE40E1</t>
  </si>
  <si>
    <t>forniture per impianti televisivi (Civel)</t>
  </si>
  <si>
    <t>CIVEL Srls</t>
  </si>
  <si>
    <t>Z7D3AE4238</t>
  </si>
  <si>
    <t>interventi di manutenzione su impianto di depurazione acque reflue (Ciucci)</t>
  </si>
  <si>
    <t>CIUCCI GIAN LUCA</t>
  </si>
  <si>
    <t>ZE83AE563C</t>
  </si>
  <si>
    <t>servizio di sanificazione ambienti di lavoro (ROME LOGIPORT SRL)</t>
  </si>
  <si>
    <t>ROME LOGIPORT SRL</t>
  </si>
  <si>
    <t>Z243AE594B</t>
  </si>
  <si>
    <t>fornitura pozzetto freezer, lavatrice e asciugatrice (DEALTEK)</t>
  </si>
  <si>
    <t xml:space="preserve">DEALTEK S.N.C. DI DE PAOLIS MARCO E RICCI PAOLO </t>
  </si>
  <si>
    <t>Z023AE59EF</t>
  </si>
  <si>
    <t>fornitura di n. 3 frigoriferi per sezioni detentive (MR SERVICE SRL)</t>
  </si>
  <si>
    <t>ZC53AFFB3A</t>
  </si>
  <si>
    <t xml:space="preserve">riparazione perdita impianto idrico </t>
  </si>
  <si>
    <t>Z543B05077</t>
  </si>
  <si>
    <t>materiale per messa in sicurezza dei cassonetti per rifiuti</t>
  </si>
  <si>
    <t>ZFA3B05CDA</t>
  </si>
  <si>
    <t>Fornitura materiali per servizi igienici 04/05/2023</t>
  </si>
  <si>
    <t>Z043B19CDA</t>
  </si>
  <si>
    <t>fornitura e posa in opera di n. 3 climatizzatori a pompa di calore per la Casa di Reclusione di Civitavecchia (IPERTECNICA)</t>
  </si>
  <si>
    <t>Z043B2457E</t>
  </si>
  <si>
    <t>manutenzione impianti di sicurezza</t>
  </si>
  <si>
    <t>Z283B3520A</t>
  </si>
  <si>
    <t>tavoli bianchi e sedie bianche per sale socialità (VEXANA ITALIA)</t>
  </si>
  <si>
    <t>Z0E3B353DB</t>
  </si>
  <si>
    <t>fornitura cassette di pronto soccorso Allegato 1 e 2 DM 388 del 2003 (FMC GROUP SRL)</t>
  </si>
  <si>
    <t>F.M.C. GROUP SRL</t>
  </si>
  <si>
    <t>ZB93B36F51</t>
  </si>
  <si>
    <t>formazione personale dipendente ai sensi D.lgs.81/08 (SICUR SINERGIE))</t>
  </si>
  <si>
    <t>Z583B3DD75</t>
  </si>
  <si>
    <t>fornitura miscelatori e tasselli</t>
  </si>
  <si>
    <t>Z983B1FBA6</t>
  </si>
  <si>
    <t xml:space="preserve">riparazione guasto linea telefonica C.R. (site) 11/05/2023 C.R. </t>
  </si>
  <si>
    <t>S.I.T.E. Società Impianti Telefinici Elettrici S.r,l,</t>
  </si>
  <si>
    <t>ZE83B3E8D1</t>
  </si>
  <si>
    <t>servizio di ritiro, trasporto e smaltimento materiali vari (LOGISTICA AMBIENTALE)</t>
  </si>
  <si>
    <t>LOGISTICA AMBIENTALE SRL</t>
  </si>
  <si>
    <t>Z433B4845C</t>
  </si>
  <si>
    <t>fornitura e posa in opera di armature stradali (C.A. IMPIANTI)</t>
  </si>
  <si>
    <t>Z223B4D4B0</t>
  </si>
  <si>
    <t>servizio di lavanderia e sanificazione biancheria da letto camere caserma agenti (Antony Couture Srl)</t>
  </si>
  <si>
    <t>ANTONIO COUTURE S.R.L.</t>
  </si>
  <si>
    <t>Z833B5131C</t>
  </si>
  <si>
    <t>manutenzione su impianto di depurazione acque reflue</t>
  </si>
  <si>
    <t>CO.G.ECO. - SRL</t>
  </si>
  <si>
    <t>ZD53B5B27A</t>
  </si>
  <si>
    <t>manutenzione centrale telefonica detenuti (Techvision)</t>
  </si>
  <si>
    <t>Z343B5B720</t>
  </si>
  <si>
    <t>corso di formazione ai detenuti lavoranti ai sensi del D.Lgs. 81/08 (Sicur Sinergie)</t>
  </si>
  <si>
    <t>Z253B5D75C</t>
  </si>
  <si>
    <t>fornitura ed installazione vetro blindato su finestra</t>
  </si>
  <si>
    <t>Z063B64990</t>
  </si>
  <si>
    <t xml:space="preserve">riparazione fresa                 </t>
  </si>
  <si>
    <t>SAGRATELLA SANDRO E ANDREA SNC</t>
  </si>
  <si>
    <t>Z913B6C64A</t>
  </si>
  <si>
    <t>tavoli bianchi, sedie bianche, ping pong e calcio per sale socialità Settore AS (DESIG ITALIA)</t>
  </si>
  <si>
    <t>Z9E3B6CAC6</t>
  </si>
  <si>
    <t>FORNITURA DI POZZETTI PER REPARTI DETENTIVI (DEALTEK)</t>
  </si>
  <si>
    <t>Z973B6CCCF</t>
  </si>
  <si>
    <t>schede telefoniche e telefoni per detenuti tecnologia RFID (TECHVISION)</t>
  </si>
  <si>
    <t>ZE33B6CEAA</t>
  </si>
  <si>
    <t>FORNITURA N. 3 FRIGORIFERI PER REPARTI DETENTIVE (MR SERVICE)</t>
  </si>
  <si>
    <t>Z6D3B6D032</t>
  </si>
  <si>
    <t>fornitura di presidi antincendio (SICUR SINERGIE)</t>
  </si>
  <si>
    <t>ZF63B72DFD</t>
  </si>
  <si>
    <t>fornitura timbro protocollo in arrivo (CARTICA di Capoccia Roberto)</t>
  </si>
  <si>
    <t>ZDF3B7AC27</t>
  </si>
  <si>
    <t>manutenzione impianto idro termico c/o C.R. (caluppi)</t>
  </si>
  <si>
    <t>ZB53B84B6F</t>
  </si>
  <si>
    <t>fornitura materiale elettrico</t>
  </si>
  <si>
    <t>ZA73B968E6</t>
  </si>
  <si>
    <t>attrezzi per palestre detenuti A3 (SPORTSORE 24)</t>
  </si>
  <si>
    <t>ZC03B99EB3</t>
  </si>
  <si>
    <t>Servizio disinfestazione presso CR</t>
  </si>
  <si>
    <t>Z963B9A11B</t>
  </si>
  <si>
    <t>plastificazione elaborati grafici scolastici</t>
  </si>
  <si>
    <t>COPIA E INCOLLA di Sbrozzi Vanni</t>
  </si>
  <si>
    <t>Z303B9B4AD</t>
  </si>
  <si>
    <t>fornitura di materiale informatico (STAC SRL)</t>
  </si>
  <si>
    <t>STAC S.R.L.</t>
  </si>
  <si>
    <t>Z133BA6726</t>
  </si>
  <si>
    <t>servizio di lavanderia e sanificazione biancheria da letto camere caserma agenti (Antony Couture)</t>
  </si>
  <si>
    <t>ZD63BA9CB0</t>
  </si>
  <si>
    <t>fornitura materiali per M.O.F. (FAS)</t>
  </si>
  <si>
    <t>Z7B3BAF4EA</t>
  </si>
  <si>
    <t>servizi di sfalcio</t>
  </si>
  <si>
    <t>Z1B3BBB99B</t>
  </si>
  <si>
    <t>recupero automezzo con carro soccorso</t>
  </si>
  <si>
    <t>O.C.AA.I. OFFICINE CARROZZERIE AUTOVEICOLI INDUSTRIALI s.r.l.</t>
  </si>
  <si>
    <t>Z513BBF448</t>
  </si>
  <si>
    <t>impianto di videosorveglianza c/o Reparto infermeria (montelco)</t>
  </si>
  <si>
    <t>Z503BBFAE0</t>
  </si>
  <si>
    <t>fornitura e posa in opera di due condizionatori per le sezioni AS (IPERTECNICA)</t>
  </si>
  <si>
    <t>ZBB3BBFF34</t>
  </si>
  <si>
    <t>lavori di manutenzione straordinaria impianto ascensore settore circondariale (GV ASCENSORI SRL)</t>
  </si>
  <si>
    <t>GV ASCENSORI S.R.L.</t>
  </si>
  <si>
    <t>ZB93BC0296</t>
  </si>
  <si>
    <t>pentole e stoviglie per detenuta allergica al nichel (NORD OVEST INSIEME SRL)</t>
  </si>
  <si>
    <t>NORDOVESTINSIEME SRL</t>
  </si>
  <si>
    <t>ZA63BC054F</t>
  </si>
  <si>
    <t>materiale di ferramenta vario (Ferramenta del mercato di Marco Passerini) 29/06</t>
  </si>
  <si>
    <t>PASSERINI MARCO</t>
  </si>
  <si>
    <t>Z183BC6170</t>
  </si>
  <si>
    <t>spurgo rete fognaria</t>
  </si>
  <si>
    <t>ZA93BDEF5F</t>
  </si>
  <si>
    <t>stampa etichette per vasetti miele (COPIA E INCOLLA CIVITAVECCHIA)</t>
  </si>
  <si>
    <t>Z9B3BEA1F7</t>
  </si>
  <si>
    <t>attrezzature ricreative e accessori per palestre e per attività trattamentali (DEALTEK)</t>
  </si>
  <si>
    <t>Z3C3BF1396</t>
  </si>
  <si>
    <t>fornitura materiali adeguamento stanze da adibire a colloqui C.R. (orsolini)</t>
  </si>
  <si>
    <t>ZF23BF1C71</t>
  </si>
  <si>
    <t>fornitura e posa in opera di infissi (2R TECNOINFISSI SNC)</t>
  </si>
  <si>
    <t xml:space="preserve">2R TECNOINFISSI </t>
  </si>
  <si>
    <t>Z343BFD390</t>
  </si>
  <si>
    <t>fornitura di articoli sanitari per allestimento laboratorio terapia (AIESI HOSPITAL SERVICE sas)</t>
  </si>
  <si>
    <t>AIESI HOSPITAL SERVICE SAS</t>
  </si>
  <si>
    <t>Z953BFDE05</t>
  </si>
  <si>
    <t>fornitura serrature (marsili)</t>
  </si>
  <si>
    <t>OFFICINE MARSILI S.R.L.</t>
  </si>
  <si>
    <t>Z553BFE73E</t>
  </si>
  <si>
    <t>fornitura acqua a mezzo autobotti (Guerrucci)</t>
  </si>
  <si>
    <t>MARIO GUERRUCCI S.R.L.</t>
  </si>
  <si>
    <t>Z573C0033C</t>
  </si>
  <si>
    <t>manutenzione straordinaria impianti idro termici Casa Reclusione ( Caluppi)</t>
  </si>
  <si>
    <t>ZA43C057B8</t>
  </si>
  <si>
    <t>Incarico di mediazione linguistico-culturale</t>
  </si>
  <si>
    <t>DAOUHAZI ASMAA</t>
  </si>
  <si>
    <t>Z963C0D84F</t>
  </si>
  <si>
    <t>telefoni cellulari per colloqui</t>
  </si>
  <si>
    <t>POWERMEDIA SRL</t>
  </si>
  <si>
    <t>Z893C0F42E</t>
  </si>
  <si>
    <t>interventi di manutenzione su impianti (Montelco)</t>
  </si>
  <si>
    <t>MONTELCO SRL</t>
  </si>
  <si>
    <t>ZE73C2097F</t>
  </si>
  <si>
    <t>manutenzione su motori cancelli</t>
  </si>
  <si>
    <t>Z393C20B9F</t>
  </si>
  <si>
    <t>fornitura tubo per vaporella e spazzola telescopica per lavaggio automezzi NTC (ROSATI UTENSILI)</t>
  </si>
  <si>
    <t>ZA23C22EC9</t>
  </si>
  <si>
    <t>fornitura pc per controllo impianto di video sorveglianza (CISS)</t>
  </si>
  <si>
    <t>C.I.S.S. SRL</t>
  </si>
  <si>
    <t>Z4C3C23119</t>
  </si>
  <si>
    <t>fornitura cordless, caricabatterie e pile ricaricabili (DEALTEK)</t>
  </si>
  <si>
    <t>ZDE3C2C061</t>
  </si>
  <si>
    <t>acqua naturale da 1,5x6 (NORD OVEST INSIEME)</t>
  </si>
  <si>
    <t>ZC53C2D227</t>
  </si>
  <si>
    <t>prese elettriche per telefonini</t>
  </si>
  <si>
    <t>ZC93C2F0A5</t>
  </si>
  <si>
    <t>interventi di manutenzione e riparazione su ascensore infermeria (GV ascensori)</t>
  </si>
  <si>
    <t>Z833C2F25E</t>
  </si>
  <si>
    <t>fornitura acqua minerale per detenuti (REM)</t>
  </si>
  <si>
    <t>ZCB3C31962</t>
  </si>
  <si>
    <t>toner per stampanti (TONERGROSS)</t>
  </si>
  <si>
    <t>TONERGROSS SRL</t>
  </si>
  <si>
    <t>Z333C502D9</t>
  </si>
  <si>
    <t>fornitura torce FAS</t>
  </si>
  <si>
    <t>Z9E3C74C98</t>
  </si>
  <si>
    <t>fornitura materiali edili per manutenzioni</t>
  </si>
  <si>
    <t>Z473C8030B</t>
  </si>
  <si>
    <t>fornitura tubo in gomma (FAS)</t>
  </si>
  <si>
    <t>Z833C80A64</t>
  </si>
  <si>
    <t>fornitura vetro blindato per infermeria</t>
  </si>
  <si>
    <t>A.L.A. SRL</t>
  </si>
  <si>
    <t>ZE73C80DD0</t>
  </si>
  <si>
    <t>fornitura barattoli in vetro e relativi coperchi (ANGELS CLEAN)</t>
  </si>
  <si>
    <t>ZB83C819A8</t>
  </si>
  <si>
    <t>fornitura materiali vari per sala regia/centralino detenuti (DEAKTEK)</t>
  </si>
  <si>
    <t>Z353C910B9</t>
  </si>
  <si>
    <t>riparazione apparecchiatura a raggi X ufficio casellario (GILARDONI SpA)</t>
  </si>
  <si>
    <t>GILARDONI S.P.A. A SOCIO UNICO</t>
  </si>
  <si>
    <t>ZB63C93960</t>
  </si>
  <si>
    <t>fornitura materiali per manutenzioni ordinarie (FAS)</t>
  </si>
  <si>
    <t>Z663C94621</t>
  </si>
  <si>
    <t>fornitura e montaggio cisterna autoclave sala termica CR (C.A. IMPIANTI)</t>
  </si>
  <si>
    <t>Z783C9BFA8</t>
  </si>
  <si>
    <t>ipristino illuminazione interna c/o Casa di Reclusione</t>
  </si>
  <si>
    <t>Z173C9DD66</t>
  </si>
  <si>
    <t>fornitura n. 5 flaconi lucida cruscotti (ROSATI UTENSILI)</t>
  </si>
  <si>
    <t>Z653C9F84E</t>
  </si>
  <si>
    <t>servizio di lavanderia e sanificazione biancheria da letto camere caserma agenti (ANTONIO COUTURE SRL)</t>
  </si>
  <si>
    <t>Z763CA9ABE</t>
  </si>
  <si>
    <t>prestazioni psicologiche a detenuti ottobre 23 / febbraio 24</t>
  </si>
  <si>
    <t>PIRRONE ALICE</t>
  </si>
  <si>
    <t>ZB23CB051E</t>
  </si>
  <si>
    <t>riparazione scanner controllo bagagli ufficio casellario (GILARDONI SpA)</t>
  </si>
  <si>
    <t>Z063CC37BA</t>
  </si>
  <si>
    <t>prestazioni psicologiche a detenuti "progetto integrando" dr.ssa Armignacca</t>
  </si>
  <si>
    <t>ZEB3CC60DC</t>
  </si>
  <si>
    <t>semi per tenimento agricolo CR</t>
  </si>
  <si>
    <t>Z203CD06C0</t>
  </si>
  <si>
    <t>fornitura di una lavatrice da 10 kg per lavanderia reparto femminile (DER SRL)</t>
  </si>
  <si>
    <t>Z023D07CDA</t>
  </si>
  <si>
    <t>fornitura manuale di diritto penitenziario</t>
  </si>
  <si>
    <t>GIAPPICHELLI EDITORE S.R.L.</t>
  </si>
  <si>
    <t>ZBA3D12806</t>
  </si>
  <si>
    <t>toner per stampanti varie (TONERGROSS SRL) 30/10/23</t>
  </si>
  <si>
    <t>Z423D2416E</t>
  </si>
  <si>
    <t>materiale di ferramenta per completamento area verde presso CR Civitavecchia (ROSATI UTENSILI)</t>
  </si>
  <si>
    <t>Z083D46C6E</t>
  </si>
  <si>
    <t>materiale scolastico e di cancelleria per attività trattamentali ERREBIAN)</t>
  </si>
  <si>
    <t>ERREBIAN S.P.A.</t>
  </si>
  <si>
    <t>Z693D4B4A8</t>
  </si>
  <si>
    <t>Software per gestione adempimento L 190/2012</t>
  </si>
  <si>
    <t>Z1F3D4FAEA</t>
  </si>
  <si>
    <t>FORNITURA VETRI PER FINESTRE</t>
  </si>
  <si>
    <t>Z083D588C4</t>
  </si>
  <si>
    <t>fornitura materiale mario per tenimento agricolo</t>
  </si>
  <si>
    <t>Z9D3D5D439</t>
  </si>
  <si>
    <t>materiale di cancelleria per attività trattamentali (MONDOFFICE) (20/11/2023)</t>
  </si>
  <si>
    <t>Mondoffice S.r.l.</t>
  </si>
  <si>
    <t>Z903D6116E</t>
  </si>
  <si>
    <t>ornitura materiale vario per fissaggio brande (ROSATI UTENSILI)</t>
  </si>
  <si>
    <t>Z143D9C189</t>
  </si>
  <si>
    <t>Biglietti aerei</t>
  </si>
  <si>
    <t>Z873DA7B72</t>
  </si>
  <si>
    <t>fornitura di termosifoni per la Casa di Reclusione di Civitavecchia (ORSOLINI SpA)</t>
  </si>
  <si>
    <t>Z663DCA361</t>
  </si>
  <si>
    <t>fornitura coppe e medaglie torneo calcetto CR (EXPOLINE)</t>
  </si>
  <si>
    <t>MONIA MARANI</t>
  </si>
  <si>
    <t>ZE53DCB5EC</t>
  </si>
  <si>
    <t>fornitura materiale da ferramenta (FAS)</t>
  </si>
  <si>
    <t>Z023DD3FC6</t>
  </si>
  <si>
    <t>Attivita' trattamentale giocando imparo ad essere genitore</t>
  </si>
  <si>
    <t>TEMPESTINI GIORGIA</t>
  </si>
  <si>
    <t>Z6B3DD409F</t>
  </si>
  <si>
    <t>attivita' trattamentale oltre le etichette</t>
  </si>
  <si>
    <t>ZF33DD4100</t>
  </si>
  <si>
    <t>attivita' trattamentale conoscer-si mediatore culturale</t>
  </si>
  <si>
    <t>Z633DD4168</t>
  </si>
  <si>
    <t>attivita' trattamentale corso podcast manzitti</t>
  </si>
  <si>
    <t>FEDERICA MANZITTI</t>
  </si>
  <si>
    <t>Z1F3DD41B5</t>
  </si>
  <si>
    <t>attivita' trattamentale corso cura degli animali</t>
  </si>
  <si>
    <t>PA.MA VITA EVENTI Parco Faunistico Fiocco di neve</t>
  </si>
  <si>
    <t>ZD83DD4D55</t>
  </si>
  <si>
    <t>manutenzioni varie su impianti</t>
  </si>
  <si>
    <t>ZE23DD5DC1</t>
  </si>
  <si>
    <t>fornitura attrezzature sportive e ricreative per detenuti (DESIG ITALIA SRL)</t>
  </si>
  <si>
    <t>ZE23DDA845</t>
  </si>
  <si>
    <t>ornitura scarpe antinfortunistiche e materiale vario (Ferramenta del Mercato di Passerini Marco)</t>
  </si>
  <si>
    <t>ZD23DE8B59</t>
  </si>
  <si>
    <t>fornitura di ghirbe in plastica da 5 lt (Cooperativa Pantano)</t>
  </si>
  <si>
    <t xml:space="preserve">COOP.PANTANO FRA PROD.AGR. SOC COOP </t>
  </si>
  <si>
    <t>Z583DF1DE4</t>
  </si>
  <si>
    <t>fornitura di scarpe antinfortunistiche e materiale vario (Ferramenta del Mercato SRL)</t>
  </si>
  <si>
    <t>LAVORI DI RICONVERSIONE DEI LOCALI DA DESTINARE A LABORATORIO ARTIGIANALE PER LA PRODUZIONE E LA VENDITA DI PRODOTTI DERIVANTI DA PANIFICAZIONE</t>
  </si>
  <si>
    <t>431,845,31</t>
  </si>
  <si>
    <t>AMBIENTE LAVORO INFINITE SOLUZIONI S.R.L.</t>
  </si>
  <si>
    <t>DI TEODORO COSTRUZIONI SRL</t>
  </si>
  <si>
    <t>RENOVA RESSTAURI</t>
  </si>
  <si>
    <t>SOCOBIN SRL</t>
  </si>
  <si>
    <t>ZA.RA. SRL</t>
  </si>
  <si>
    <r>
      <t xml:space="preserve">Dipartimento Amministrazione Penitenziaria - ISTITUTO - CASA CIRCONDARIALE </t>
    </r>
    <r>
      <rPr>
        <b/>
        <u/>
        <sz val="20"/>
        <color indexed="8"/>
        <rFont val="Titillium"/>
      </rPr>
      <t>CHIETI</t>
    </r>
    <r>
      <rPr>
        <b/>
        <sz val="20"/>
        <color indexed="8"/>
        <rFont val="Titillium"/>
      </rPr>
      <t xml:space="preserve"> - C.F. </t>
    </r>
    <r>
      <rPr>
        <b/>
        <u/>
        <sz val="20"/>
        <color indexed="8"/>
        <rFont val="Titillium"/>
      </rPr>
      <t>80003710698</t>
    </r>
  </si>
  <si>
    <r>
      <rPr>
        <sz val="22"/>
        <color indexed="8"/>
        <rFont val="Titillium"/>
      </rPr>
      <t xml:space="preserve">Contratti di forniture, beni e servizi
</t>
    </r>
    <r>
      <rPr>
        <b/>
        <sz val="22"/>
        <color indexed="8"/>
        <rFont val="Titillium"/>
      </rPr>
      <t>Anno 2023</t>
    </r>
    <r>
      <rPr>
        <sz val="22"/>
        <color indexed="8"/>
        <rFont val="Titillium"/>
      </rPr>
      <t xml:space="preserve">
</t>
    </r>
    <r>
      <rPr>
        <sz val="16"/>
        <color indexed="8"/>
        <rFont val="Titillium"/>
      </rPr>
      <t>Dati aggiornati al 31 dicembre 2023</t>
    </r>
  </si>
  <si>
    <t>Z9E3E09F74</t>
  </si>
  <si>
    <t>80003710698</t>
  </si>
  <si>
    <t xml:space="preserve">CASA CIRCONDARIALE CHIETI </t>
  </si>
  <si>
    <t>SCAFFALI PER ARCHIVIO</t>
  </si>
  <si>
    <t>Affidamento diretto ex art. 1, c. 2 lett.  a), L. n. 120/2020 TRATTATIVA DIRETTA MEPA</t>
  </si>
  <si>
    <t>STEFA SERRAMENTI SAS</t>
  </si>
  <si>
    <t>12.12.2023</t>
  </si>
  <si>
    <t>Z4F3E09AD4</t>
  </si>
  <si>
    <t>SCRIVANIA REGOLABILE</t>
  </si>
  <si>
    <t>Affidamento diretto ex art. 50, c. 1 lett.  b).  TRATTATIVA DIRETTA MEPA</t>
  </si>
  <si>
    <t>JUMBOFFICE SRL</t>
  </si>
  <si>
    <t>11.12.2023</t>
  </si>
  <si>
    <t>Z233E06CA7</t>
  </si>
  <si>
    <t>ATTREZZATURA MENSA AGENTI</t>
  </si>
  <si>
    <t>Affidamento diretto ex art. 50, c. 1 lett.  b). Accettazione condizioni di preventivo su libero mercato</t>
  </si>
  <si>
    <t>MAXI CASA</t>
  </si>
  <si>
    <t>Z463DF9F5D</t>
  </si>
  <si>
    <t>LAVASTOVIGLIE PER MOS</t>
  </si>
  <si>
    <t>07.12.2023</t>
  </si>
  <si>
    <t>ZBE3DF9F5A</t>
  </si>
  <si>
    <t>PRESIDI ANTINFORTUNISTICI PER DETENUTI</t>
  </si>
  <si>
    <t>ZB63DF1BC6</t>
  </si>
  <si>
    <t>SMONTAGGIO-MONTAGGIO EQUILIBR. GOMME FORD TRANSIT TARGATO PP 829 AH</t>
  </si>
  <si>
    <t>FUSELLA GOMME</t>
  </si>
  <si>
    <t>06.12.2023</t>
  </si>
  <si>
    <t>Z363DF1B97</t>
  </si>
  <si>
    <t>SOSTITUZIONE GOMME  INVERNALI/ESTIVE JEEP RENEGADE TARGATA PP 630 AG</t>
  </si>
  <si>
    <t>Z223DEB03B</t>
  </si>
  <si>
    <t>DE LUCA SNC</t>
  </si>
  <si>
    <t>01.12.2023</t>
  </si>
  <si>
    <t>ZBB3DA6B11</t>
  </si>
  <si>
    <t>AFFETTATRICE E MIXER CUCINA DETENUTI</t>
  </si>
  <si>
    <t>Z4A3DA6B01</t>
  </si>
  <si>
    <t>ACQUISTO MATERIALE PER MANUTENZIONI IN ECONOMIA</t>
  </si>
  <si>
    <t>F.LLI LA ROVERE SNC</t>
  </si>
  <si>
    <t>ZBC3D94F00</t>
  </si>
  <si>
    <t>MATERIALI PER I LAVORI DI MANUTENZIONE ORD. E STRAORD. E MESSA IN SICUREZZA SUPPELLETTILE</t>
  </si>
  <si>
    <t>30.11.2023</t>
  </si>
  <si>
    <t>Z813D94DCE</t>
  </si>
  <si>
    <t>MONTAGGIO GOMME INVERNALI ED EQUILIBRATURA RENAULT MASTER COMBI 2.3 DCI 145 CV</t>
  </si>
  <si>
    <t>Z973D76594</t>
  </si>
  <si>
    <t>ACQUISTO BIGLIETTO AEREO PER TRADUZIONE</t>
  </si>
  <si>
    <t>Affidamento diretto ex art. 50, c. 1 lett.  b). Accettazione condizioni di preventivo (Convenzione fra DAP E  Dipartimento)</t>
  </si>
  <si>
    <t>Z883D74033</t>
  </si>
  <si>
    <t>ACQUISTO CARTA PER FOTOCOPIATRICI</t>
  </si>
  <si>
    <t>Affidamento diretto ex art. 50, c. 1 lett.  b). ORDINATIVO DIRETTO d' ACQUISTO M.E.P.A.</t>
  </si>
  <si>
    <t>25.11.2023</t>
  </si>
  <si>
    <t>Z963D7400D</t>
  </si>
  <si>
    <t>MANUTENZIONE RENAULT MASTER TARGATA PP 032 AG</t>
  </si>
  <si>
    <t>GARIBALDI MOTORS SOC COOP</t>
  </si>
  <si>
    <t>Z5D3D69CA3</t>
  </si>
  <si>
    <t>ACQUISTO LAVATRICE ED ACSIUGABIANCHERIA PER LAVANDERIA DETENUTI</t>
  </si>
  <si>
    <t>SERGIO BIANCHI</t>
  </si>
  <si>
    <t>23.11.2023</t>
  </si>
  <si>
    <t>Z133D6995C</t>
  </si>
  <si>
    <t>BIGLIETTO AEREO PIÙ DIRITTI PER RIMPATRIO</t>
  </si>
  <si>
    <t>HOLITOURS SRL</t>
  </si>
  <si>
    <t>Z043D59279</t>
  </si>
  <si>
    <t>ACQUISTO MARTELLO PNEUMATICO PER MANUTENZIONI IN ECONOMIA</t>
  </si>
  <si>
    <t>Z823D5921E</t>
  </si>
  <si>
    <t>RIPARAZIONE FORNO E ARMADIO FRIGO CUCINA DETENUTI</t>
  </si>
  <si>
    <t>Z923D550D1</t>
  </si>
  <si>
    <t>ACQUISTO MATERIALE PER ATTIVITA' SPORTIVA DETENUTI</t>
  </si>
  <si>
    <t>DECATHLON ITALIA SRL</t>
  </si>
  <si>
    <t>Z743D53EED</t>
  </si>
  <si>
    <t>LAVORI SPOSTAMENTO LINEA TELEFONICA VITTO E SOPRAVVITTO PIÙ ALIMENTAZIONE CELLA FRIGORIFERA</t>
  </si>
  <si>
    <t>Z4D3D53A4C</t>
  </si>
  <si>
    <t>FORNITURA E INSTALLAZIONE CONDIZIONATORI</t>
  </si>
  <si>
    <t>Z913D53904</t>
  </si>
  <si>
    <t>MANUTENZIONE E TAGLIANDO AFFIDABILITÀ FIAT PUNTO TARGATA PP 111 AG</t>
  </si>
  <si>
    <t>Z563D538CD</t>
  </si>
  <si>
    <t>MATERIALE DI FACILE CONSUMO PER MANUTENZIONI ORDINARIE</t>
  </si>
  <si>
    <t>Z8B3D50274</t>
  </si>
  <si>
    <t>ACQUISTO MATERASSI E GUANCIALI PER DETENUTI</t>
  </si>
  <si>
    <t>SUPREMA SRL</t>
  </si>
  <si>
    <t>Z463D47356</t>
  </si>
  <si>
    <t>INSTALLAZIONE PRESE ELETTRICHE SALA COLLOQUI</t>
  </si>
  <si>
    <t>14.11.2023</t>
  </si>
  <si>
    <t>ZE43D471CD</t>
  </si>
  <si>
    <t>CAMBIO GOMME FIAT PUNTO GRANDE TARGATA PP 111AG</t>
  </si>
  <si>
    <t>Z593D4709D</t>
  </si>
  <si>
    <t>ACQUISTO CANCELLERIA VARI UFFICI</t>
  </si>
  <si>
    <t>ZB43D46FA6</t>
  </si>
  <si>
    <t>Z703D3B6A4</t>
  </si>
  <si>
    <t>SOSTITUZIONE GRUPPO ELETTROGENO IMPIANTO ELETTRICO</t>
  </si>
  <si>
    <t>10.11.2023</t>
  </si>
  <si>
    <t>ZD03D02730</t>
  </si>
  <si>
    <t>MATERIALE EDILE E FERRAMENTA PER MANUTENZIONI MOF</t>
  </si>
  <si>
    <t>S2 SOCIETA' DI SERVIZI PER L'EDILIZIA - S.R.L.</t>
  </si>
  <si>
    <t>Z833D02706</t>
  </si>
  <si>
    <t>RIPARAZIONE CARRELLO VIVANDE CUCINA DETENUTI</t>
  </si>
  <si>
    <t>Z483D026CF</t>
  </si>
  <si>
    <t>TV DETENUTI</t>
  </si>
  <si>
    <t>ZBF3D02491</t>
  </si>
  <si>
    <t>STOVIGLIE E POSATE PER DETENUTI</t>
  </si>
  <si>
    <t>ZAE3CE175B</t>
  </si>
  <si>
    <t>TIMBRI AUTOINCHIOSTRANTI</t>
  </si>
  <si>
    <t>TIPOLITO MASCITELLI</t>
  </si>
  <si>
    <t>17.10.2023</t>
  </si>
  <si>
    <t>ZB33CDCE30</t>
  </si>
  <si>
    <t>PRODOTTI PER LA CURA E L'IGIENE PERSONALE DEI DETENUTI</t>
  </si>
  <si>
    <t>Affidamento diretto ex art. 50, c. 1 lett.  b).  CONFRONTO DI PREVENTIVI MEPA</t>
  </si>
  <si>
    <t>1) DETERSHOP SRL SEMPLIFICATA 02798000424 
2) PRO CURA SRL  02520590049 
3) TANA S.R.L. 02565050693</t>
  </si>
  <si>
    <t>PRO CURA srl</t>
  </si>
  <si>
    <t>16.10.2023</t>
  </si>
  <si>
    <t>ZAE3CD98E0</t>
  </si>
  <si>
    <t>FORNITURA PRODOTTI DI PULIZIA MAGAZZINO DETENUTI</t>
  </si>
  <si>
    <t>13.10.2023</t>
  </si>
  <si>
    <t>ZC53CBC38C</t>
  </si>
  <si>
    <t>ORDINATIVO DIRETTO D'ACQUISTO IN ADESIONE A  CONVENZIONE MEPA</t>
  </si>
  <si>
    <t>05.10.2023</t>
  </si>
  <si>
    <t>ZB33CB9E57</t>
  </si>
  <si>
    <t>NOLEGGIO -MULTIFUNZIONE A3 MONOCROMATICHE PER GRUPPI DI MEDIE DIMENSIONI</t>
  </si>
  <si>
    <t>CANON SPA</t>
  </si>
  <si>
    <t>Z373CA8BB9</t>
  </si>
  <si>
    <t>RINNOVO FIRMA DIGITALE</t>
  </si>
  <si>
    <t>SOLUZIONE UFFICIO SRL</t>
  </si>
  <si>
    <t>30.09.2023</t>
  </si>
  <si>
    <t>Z543CA8BB2</t>
  </si>
  <si>
    <t xml:space="preserve">Affidamento diretto ex art. 50, c. 1 lett.  b). TRATTATIVA DIRETTA MEPA </t>
  </si>
  <si>
    <t>DISINFEST CONTROL</t>
  </si>
  <si>
    <t>Z1E3C6630F</t>
  </si>
  <si>
    <t>PRODOTTI DI PULIZIA</t>
  </si>
  <si>
    <t>H VENTIQUATTRO srl</t>
  </si>
  <si>
    <t>08.09.2023</t>
  </si>
  <si>
    <t>Z253C662FC</t>
  </si>
  <si>
    <t>POLTRONA DIREZIONALE E SEDIE PER UFFICI</t>
  </si>
  <si>
    <t>Affidamento diretto ex art. 50, c. 1 lett.  b). ORDINE DIRETTO d'ACQUISTO MEPA</t>
  </si>
  <si>
    <t>ULTRAPROMEDIA srl</t>
  </si>
  <si>
    <t>ZA33C662A1</t>
  </si>
  <si>
    <t>STAMPANTE SCANNER AREA TRATTAMENTALE</t>
  </si>
  <si>
    <t>DEALER INFORMATICA SRL UNIPERS.</t>
  </si>
  <si>
    <t>Z343C66220</t>
  </si>
  <si>
    <t>RIPARAZIONE CUCINA E ARMADIO FRIGO CUCINA DETENUTI</t>
  </si>
  <si>
    <t>Z233C44F08</t>
  </si>
  <si>
    <t>ACQUISTO GUANTI IN NITRILE</t>
  </si>
  <si>
    <t>28.08.2023</t>
  </si>
  <si>
    <t>Z363C20007</t>
  </si>
  <si>
    <t>NS BANDIERE srl</t>
  </si>
  <si>
    <t>03.08.2023</t>
  </si>
  <si>
    <t>ZAF3C1CE48</t>
  </si>
  <si>
    <t>Affidamento diretto ex art. 50, c. 1 lett.  b). TRATTATIVA DIRETTA MEPA</t>
  </si>
  <si>
    <t>23.07.2023</t>
  </si>
  <si>
    <t>Z023C1C9D0</t>
  </si>
  <si>
    <t>AGGIORNAMENTO CENTRALINO TELEFONATE DETENUTI</t>
  </si>
  <si>
    <t>TECHVISION</t>
  </si>
  <si>
    <t>21.04.2023</t>
  </si>
  <si>
    <t>Z9C3C09F19</t>
  </si>
  <si>
    <t>RIPARAZIONE FRIGO CUCINA DETENUTI</t>
  </si>
  <si>
    <t>S.N.C. DIMEV di DI MANTINO MAURO E C.</t>
  </si>
  <si>
    <t>14.07.2023</t>
  </si>
  <si>
    <t xml:space="preserve"> 28/07/2023</t>
  </si>
  <si>
    <t>ZDE3BEF7AD</t>
  </si>
  <si>
    <t>SPOSTAMENTO CELLE FRIGORIFERO</t>
  </si>
  <si>
    <t>ZDD3BEEBA4</t>
  </si>
  <si>
    <t>ACQUISTO TAVOLI E SEDIE PER SEZIONE FEMMINILE</t>
  </si>
  <si>
    <t>11.07.2023</t>
  </si>
  <si>
    <t>ZA63BE6242</t>
  </si>
  <si>
    <t>ACQUISTO PALE PER VENTILAZIONE LOCALI DETENTIVI</t>
  </si>
  <si>
    <t>OBI ITALIA Srl a socio unico</t>
  </si>
  <si>
    <t>Z3A3BE5EA4</t>
  </si>
  <si>
    <t>ACQUISTO CALCIOBALILLA PER ATTIVITA RICREATIVA-SPORTIVA DETENUTI</t>
  </si>
  <si>
    <t>Z293BE4A5F</t>
  </si>
  <si>
    <t>ZC53BDDE68</t>
  </si>
  <si>
    <t>ACQUISTO PEZZI RICAMBIO LAVATRICE</t>
  </si>
  <si>
    <t>DI NUCCI</t>
  </si>
  <si>
    <t>12.07.2023</t>
  </si>
  <si>
    <t>ZAD3BD6C16</t>
  </si>
  <si>
    <t>ACQUISTO TONER SCANNER MATRICOLA</t>
  </si>
  <si>
    <t>MULTIMEDIA SERVICE S.R.L.</t>
  </si>
  <si>
    <t>07.07.2023</t>
  </si>
  <si>
    <t>Z3A3BCD092</t>
  </si>
  <si>
    <t>MATERIALE DI FACILE UTILIZZO PER MANUTENZIONI MOF</t>
  </si>
  <si>
    <t>Affidamento diretto ex art. 50, c. 1 lett.  b) Accettazione condizioni di preventivo su libero mercato</t>
  </si>
  <si>
    <t>ZF73BB39A2</t>
  </si>
  <si>
    <t>ACQUISTO FORNITURA SEMESTRALE PRODOTTI IGIENICI PER DETENUTI</t>
  </si>
  <si>
    <t>Affidamento diretto ex art. 1, c. 2 lett.  a), L. n. 120/2020.
CONFRONTO DI PREVENTIVI MEPA</t>
  </si>
  <si>
    <r>
      <t xml:space="preserve">1) </t>
    </r>
    <r>
      <rPr>
        <u/>
        <sz val="10"/>
        <color indexed="8"/>
        <rFont val="Calibri"/>
        <family val="2"/>
      </rPr>
      <t>F.LLI PAVONE</t>
    </r>
    <r>
      <rPr>
        <sz val="10"/>
        <color indexed="8"/>
        <rFont val="Calibri"/>
        <family val="2"/>
      </rPr>
      <t xml:space="preserve"> 00604930701
2) </t>
    </r>
    <r>
      <rPr>
        <u/>
        <sz val="10"/>
        <color indexed="8"/>
        <rFont val="Calibri"/>
        <family val="2"/>
      </rPr>
      <t>GIMAR ITALIA S.R.L.</t>
    </r>
    <r>
      <rPr>
        <sz val="10"/>
        <color indexed="8"/>
        <rFont val="Calibri"/>
        <family val="2"/>
      </rPr>
      <t xml:space="preserve">  01426370670 
3) </t>
    </r>
    <r>
      <rPr>
        <u/>
        <sz val="10"/>
        <color indexed="8"/>
        <rFont val="Calibri"/>
        <family val="2"/>
      </rPr>
      <t>LA CASALINDA</t>
    </r>
    <r>
      <rPr>
        <sz val="10"/>
        <color indexed="8"/>
        <rFont val="Calibri"/>
        <family val="2"/>
      </rPr>
      <t xml:space="preserve"> 00667690044 </t>
    </r>
  </si>
  <si>
    <t>Z023BB394A</t>
  </si>
  <si>
    <t>ACQUISTO SEDIA CON BRACCIOLI PER UFFICIO EDUCATORI</t>
  </si>
  <si>
    <t>Affidamento diretto ex art. 1, c. 2 lett.  a), L. n. 120/2020. ORDINATIVO DIRETTO MEPA</t>
  </si>
  <si>
    <t>TECNOLINEA SRL di De Benedictis e Tribuiani</t>
  </si>
  <si>
    <t>Z213BB38D2</t>
  </si>
  <si>
    <t>ACQUISTO COPERTE ANTIFUOCO PER DETENUTI</t>
  </si>
  <si>
    <t>Affidamento diretto ex art. 1, c. 2 lett.  a), L. n. 120/2020.  TRATTATIVA DIRETTA MEPA</t>
  </si>
  <si>
    <t>MB INDUSTRIALE</t>
  </si>
  <si>
    <t>Z323B997CD</t>
  </si>
  <si>
    <t>MATERIALE/ATTREZZATURE SPORTIVE PER DETENUTI</t>
  </si>
  <si>
    <t>Affidamento diretto ex art. 1, c. 2 lett.  a), L. n. 120/2020. Accettazione condizioni di preventivo su libero mercato</t>
  </si>
  <si>
    <t>19.06.2023</t>
  </si>
  <si>
    <t>Z4F3B98B07</t>
  </si>
  <si>
    <t>BLU PAPER SRL</t>
  </si>
  <si>
    <t>Z753B780E0</t>
  </si>
  <si>
    <t>PERNOTTAMENTO CAMERE ALBERGO PER MISSIONI POI. PEN.</t>
  </si>
  <si>
    <t>08.06.2023</t>
  </si>
  <si>
    <t>Z603B71444</t>
  </si>
  <si>
    <t>MATERIALE DI FERRAMENTA</t>
  </si>
  <si>
    <t>ZC73B6B76E</t>
  </si>
  <si>
    <t>RIPARAZIONE LESIONE PARABREZZA</t>
  </si>
  <si>
    <t> AUTOVETRI ABRUZZO SRL</t>
  </si>
  <si>
    <t>05.06.2023</t>
  </si>
  <si>
    <t>Z2B3B62283</t>
  </si>
  <si>
    <t>CAMBIO GOMME FIAT PUNTO AG P.P. 111AG</t>
  </si>
  <si>
    <t>ZD73B4454D</t>
  </si>
  <si>
    <t>SOSTITUZIONE GOMME JEEP RENEGADE PP</t>
  </si>
  <si>
    <t>23.05.2023</t>
  </si>
  <si>
    <t>Z7E3B3E8AE</t>
  </si>
  <si>
    <t>ACQUISTO GEL-AUTOLIVELLANTE PER RIPARAZIONE INFILTRAZIONI</t>
  </si>
  <si>
    <t>19.05.2023</t>
  </si>
  <si>
    <t>Z313B33030</t>
  </si>
  <si>
    <t>CAMBIO GOMME AUTOMEZZI POL PENIT. RENAULT MASTER PP 032 AG</t>
  </si>
  <si>
    <t>17.05.2023</t>
  </si>
  <si>
    <t>ZC03B2BFBD</t>
  </si>
  <si>
    <t>FORNITURA DI POSATE E GUANTI PER DETENUTI</t>
  </si>
  <si>
    <t>16.05.2023</t>
  </si>
  <si>
    <t>Z7B3B1AF33</t>
  </si>
  <si>
    <t>SOSTITUZIONE VETRI REPARTO DETENTIVO MASCHILE</t>
  </si>
  <si>
    <t>Affidamento diretto ex art. 1, c. 2 lett.  a), L. n. 120/2020. TRATTATIVA DIRETTA MEPA</t>
  </si>
  <si>
    <t>SENNA INFISSI</t>
  </si>
  <si>
    <t>Z243B07E5B</t>
  </si>
  <si>
    <t>ACQUISTO FRULLATORE PER CUCINA DETENUTI</t>
  </si>
  <si>
    <t>Affidamento diretto ex art. 1, c. 2 lett.  a), L. n. 120/2020. ORDINATIVO DIRETTO d' ACQUISTO MEPA</t>
  </si>
  <si>
    <t>05.05.2023</t>
  </si>
  <si>
    <t>ZD43B073F2</t>
  </si>
  <si>
    <t>SPOSTAMENTO CELLE FRIGORIFERO DEPOSITO SOPRAVVITTO DETENUTI</t>
  </si>
  <si>
    <t>Z0F3AF237E</t>
  </si>
  <si>
    <t>FORNITURA E POSA DI UN PORTONE CARRAIO</t>
  </si>
  <si>
    <t>ZE53AECE06</t>
  </si>
  <si>
    <t>ACQUISTO PENTOLAME PER CUCINA DETENUTI</t>
  </si>
  <si>
    <t>TITTAFERRANTE S.R.L.</t>
  </si>
  <si>
    <t>27.04.2023</t>
  </si>
  <si>
    <t>ZB53AD44AA</t>
  </si>
  <si>
    <t>RIFACIMENTO MANTO DI COPERTURA SEZIONE DETENTIVA</t>
  </si>
  <si>
    <t>Affidamento diretto ex art. 1, c. 2 lett.  a), L. n. 120/2020. CONFRONTO DI PREVENTIVI MEPA</t>
  </si>
  <si>
    <r>
      <t xml:space="preserve">1) </t>
    </r>
    <r>
      <rPr>
        <u/>
        <sz val="10"/>
        <color indexed="8"/>
        <rFont val="Calibri"/>
        <family val="2"/>
      </rPr>
      <t>EDILCOM DI COMEGNA RAFFAELLA</t>
    </r>
    <r>
      <rPr>
        <sz val="10"/>
        <color indexed="8"/>
        <rFont val="Calibri"/>
        <family val="2"/>
      </rPr>
      <t xml:space="preserve"> 01735620690                                                        2) </t>
    </r>
    <r>
      <rPr>
        <u/>
        <sz val="10"/>
        <color indexed="8"/>
        <rFont val="Calibri"/>
        <family val="2"/>
      </rPr>
      <t>SLIM SRL</t>
    </r>
    <r>
      <rPr>
        <sz val="10"/>
        <color indexed="8"/>
        <rFont val="Calibri"/>
        <family val="2"/>
      </rPr>
      <t xml:space="preserve"> 06555751210                               3) </t>
    </r>
    <r>
      <rPr>
        <u/>
        <sz val="10"/>
        <color indexed="8"/>
        <rFont val="Calibri"/>
        <family val="2"/>
      </rPr>
      <t>EVANGELISTA COSTRUZIONI SRL</t>
    </r>
    <r>
      <rPr>
        <sz val="10"/>
        <color indexed="8"/>
        <rFont val="Calibri"/>
        <family val="2"/>
      </rPr>
      <t xml:space="preserve">   02225910690 </t>
    </r>
  </si>
  <si>
    <t>EVANGELISTA COSTRUZIONI SRL</t>
  </si>
  <si>
    <t>18.04.2023</t>
  </si>
  <si>
    <t>ZA83AC4D06</t>
  </si>
  <si>
    <t>ACQUISTO SEDIA UFFICIO</t>
  </si>
  <si>
    <t>2 EMME S.R.L.</t>
  </si>
  <si>
    <t>13.04.2023</t>
  </si>
  <si>
    <t>ZD93AC4C81</t>
  </si>
  <si>
    <t>RIFACIMENTO IMPIANTO IDRICO</t>
  </si>
  <si>
    <t>Z223ABF5EC</t>
  </si>
  <si>
    <t>12.04.2023</t>
  </si>
  <si>
    <t>Z4D3AB21F7</t>
  </si>
  <si>
    <t>AMMODERNAMENTO CENTRALINO DETENUTI</t>
  </si>
  <si>
    <t>21.12.2022</t>
  </si>
  <si>
    <t>Z743A9132E</t>
  </si>
  <si>
    <t>PRESSOSTATO CENTRALE TERMICA</t>
  </si>
  <si>
    <t>SIEM IMPIANTI SRL</t>
  </si>
  <si>
    <t xml:space="preserve">  30-Mar-23</t>
  </si>
  <si>
    <t>Z193A9122F</t>
  </si>
  <si>
    <t>ACQUISTO MATERIALE IGIENICO SANITARIO PER DETENUTI</t>
  </si>
  <si>
    <t xml:space="preserve">Affidamento diretto ex art. 1, c. 2 lett.  a), L. n. 120/2020. CONFRONTO DI PREVENTIVI MEPA </t>
  </si>
  <si>
    <r>
      <t>1)</t>
    </r>
    <r>
      <rPr>
        <u/>
        <sz val="10"/>
        <color indexed="8"/>
        <rFont val="Calibri"/>
        <family val="2"/>
      </rPr>
      <t xml:space="preserve"> F.LLI MONTEFUSCO V.&amp;amp</t>
    </r>
    <r>
      <rPr>
        <sz val="10"/>
        <color indexed="8"/>
        <rFont val="Calibri"/>
        <family val="2"/>
      </rPr>
      <t xml:space="preserve">  01351270697
2) </t>
    </r>
    <r>
      <rPr>
        <u/>
        <sz val="10"/>
        <color indexed="8"/>
        <rFont val="Calibri"/>
        <family val="2"/>
      </rPr>
      <t>F.LLI PAVONE</t>
    </r>
    <r>
      <rPr>
        <sz val="10"/>
        <color indexed="8"/>
        <rFont val="Calibri"/>
        <family val="2"/>
      </rPr>
      <t xml:space="preserve"> 00604930701  
3) </t>
    </r>
    <r>
      <rPr>
        <u/>
        <sz val="10"/>
        <color indexed="8"/>
        <rFont val="Calibri"/>
        <family val="2"/>
      </rPr>
      <t>IANNUCCI FORNITURE DI IANNUCCI ORESTE FRANCESCO</t>
    </r>
    <r>
      <rPr>
        <sz val="10"/>
        <color indexed="8"/>
        <rFont val="Calibri"/>
        <family val="2"/>
      </rPr>
      <t xml:space="preserve"> 02379970698
4) </t>
    </r>
    <r>
      <rPr>
        <u/>
        <sz val="10"/>
        <color indexed="8"/>
        <rFont val="Calibri"/>
        <family val="2"/>
      </rPr>
      <t>SISTERS</t>
    </r>
    <r>
      <rPr>
        <sz val="10"/>
        <color indexed="8"/>
        <rFont val="Calibri"/>
        <family val="2"/>
      </rPr>
      <t xml:space="preserve"> 02316361209 
5) </t>
    </r>
    <r>
      <rPr>
        <u/>
        <sz val="10"/>
        <color indexed="8"/>
        <rFont val="Calibri"/>
        <family val="2"/>
      </rPr>
      <t>TECNOLINEA S.R.L. DI DE BENEDICTIS E TRIBUIANI</t>
    </r>
    <r>
      <rPr>
        <sz val="10"/>
        <color indexed="8"/>
        <rFont val="Calibri"/>
        <family val="2"/>
      </rPr>
      <t xml:space="preserve"> 00659730675 </t>
    </r>
  </si>
  <si>
    <t>F.LLI PAVONE S.r.l.</t>
  </si>
  <si>
    <t>Z6C3A6EFE2</t>
  </si>
  <si>
    <t>DETERSIVO PER LAVASTOVIGLIE CUCINA DETENITI</t>
  </si>
  <si>
    <t>Affidamento diretto ex art. 1, c. 2 lett.  a), L. n. 120/2020. ORDINE DIRETTO MEPA</t>
  </si>
  <si>
    <t>20.03.2023</t>
  </si>
  <si>
    <t>Z573A53008</t>
  </si>
  <si>
    <t>ACQUISTO SCANNER</t>
  </si>
  <si>
    <t>EFFEGIUFFICIO s.r.l.</t>
  </si>
  <si>
    <t>Z463A52F5F</t>
  </si>
  <si>
    <t>PRODOTTI DI FACILE CONSUMO PER LA MANUTENZIONE (MOF)</t>
  </si>
  <si>
    <t>Affidamento diretto ex art. 50, c. 1 lett.  b), L. n. 120/2020. CONFRONTO DI PREVENTIVI MEPA</t>
  </si>
  <si>
    <r>
      <t xml:space="preserve">1) </t>
    </r>
    <r>
      <rPr>
        <u/>
        <sz val="10"/>
        <color indexed="8"/>
        <rFont val="Calibri"/>
        <family val="2"/>
      </rPr>
      <t>AGRIFER SAS DI CILLI ERNESTA &amp;amp</t>
    </r>
    <r>
      <rPr>
        <sz val="10"/>
        <color indexed="8"/>
        <rFont val="Calibri"/>
        <family val="2"/>
      </rPr>
      <t xml:space="preserve">; C.  01533600696                                                  2) </t>
    </r>
    <r>
      <rPr>
        <u/>
        <sz val="10"/>
        <color indexed="8"/>
        <rFont val="Calibri"/>
        <family val="2"/>
      </rPr>
      <t>G.R. GRUPPO RAPPRESENTANZE SAS</t>
    </r>
    <r>
      <rPr>
        <sz val="10"/>
        <color indexed="8"/>
        <rFont val="Calibri"/>
        <family val="2"/>
      </rPr>
      <t xml:space="preserve">  00433380680                                                         3)  </t>
    </r>
    <r>
      <rPr>
        <u/>
        <sz val="10"/>
        <color indexed="8"/>
        <rFont val="Calibri"/>
        <family val="2"/>
      </rPr>
      <t>S2 SOCIETA' DI SERVIZI PER L'EDILIZIA SRL</t>
    </r>
    <r>
      <rPr>
        <sz val="10"/>
        <color indexed="8"/>
        <rFont val="Calibri"/>
        <family val="2"/>
      </rPr>
      <t xml:space="preserve"> 01894190691</t>
    </r>
  </si>
  <si>
    <t>S2 SOCIETA' DI SERVIZI PER L'EDILIZIA</t>
  </si>
  <si>
    <t>Z533A52EF4</t>
  </si>
  <si>
    <t>MESSA A NORMA LOCALI SOPRAVVITTO</t>
  </si>
  <si>
    <t>CECCHINI</t>
  </si>
  <si>
    <t>ZC43A5109F</t>
  </si>
  <si>
    <t>Z833A40806</t>
  </si>
  <si>
    <t>TAFLIANDO JEEP RENEGADE PP 630AG</t>
  </si>
  <si>
    <t>Z7A3A306AD</t>
  </si>
  <si>
    <t>TAGLIANDO AFFIDABILITÀ RENAULT MASTER PP032AG</t>
  </si>
  <si>
    <t>Z713A30636</t>
  </si>
  <si>
    <t>TAGLIANDO AFFIDABILITA' FIAT PUNTO PP 111AG</t>
  </si>
  <si>
    <t>ZB73A30578</t>
  </si>
  <si>
    <t>MANUTENZIONE IMPIANTI IDRICO TERMICO ELETTRICO</t>
  </si>
  <si>
    <r>
      <t xml:space="preserve">1) </t>
    </r>
    <r>
      <rPr>
        <u/>
        <sz val="10"/>
        <color indexed="8"/>
        <rFont val="Calibri"/>
        <family val="2"/>
      </rPr>
      <t>DI QUILIO GROUP SRL</t>
    </r>
    <r>
      <rPr>
        <sz val="10"/>
        <color indexed="8"/>
        <rFont val="Calibri"/>
        <family val="2"/>
      </rPr>
      <t xml:space="preserve"> 02393210691                                          2) </t>
    </r>
    <r>
      <rPr>
        <u/>
        <sz val="10"/>
        <color indexed="8"/>
        <rFont val="Calibri"/>
        <family val="2"/>
      </rPr>
      <t>PACE DINO</t>
    </r>
    <r>
      <rPr>
        <sz val="10"/>
        <color indexed="8"/>
        <rFont val="Calibri"/>
        <family val="2"/>
      </rPr>
      <t xml:space="preserve">  01059050680                         3)</t>
    </r>
    <r>
      <rPr>
        <u/>
        <sz val="10"/>
        <color indexed="8"/>
        <rFont val="Calibri"/>
        <family val="2"/>
      </rPr>
      <t xml:space="preserve"> PRILI IVANO</t>
    </r>
    <r>
      <rPr>
        <sz val="10"/>
        <color indexed="8"/>
        <rFont val="Calibri"/>
        <family val="2"/>
      </rPr>
      <t xml:space="preserve"> 01385420698</t>
    </r>
  </si>
  <si>
    <t>ZED3A0FBB5</t>
  </si>
  <si>
    <t>FORNITURA E POSA IN OPERA DI N. 4 CONDIZIONATORI</t>
  </si>
  <si>
    <t>Z353A07DA3</t>
  </si>
  <si>
    <t>INTERVENTO SU ASCENSORE ISTITUTO</t>
  </si>
  <si>
    <t>Affidamento diretto ex art. 1, c. 2 lett.  a), L. n. 120/2020.  Convenzione su libero mercato</t>
  </si>
  <si>
    <t>Kone SPA</t>
  </si>
  <si>
    <t>20.02.2023</t>
  </si>
  <si>
    <t>Z8A39FD84C</t>
  </si>
  <si>
    <t>LAVORI LINEA TELEFONICA SEZ FEMMINILE</t>
  </si>
  <si>
    <t>09.01.2023</t>
  </si>
  <si>
    <t xml:space="preserve">  16/02/23</t>
  </si>
  <si>
    <t>Z4B39F75F0</t>
  </si>
  <si>
    <t>15.02.2023</t>
  </si>
  <si>
    <t>Z5439E91F4</t>
  </si>
  <si>
    <t>FORNITURA ENERGIA ELETTRICA 19 LOTTO 12</t>
  </si>
  <si>
    <t>16.12.2023</t>
  </si>
  <si>
    <t>Z2839E6D95</t>
  </si>
  <si>
    <t>TAGLIANDO E CAMBIO GOMME FIAT SCUDO PP836AF</t>
  </si>
  <si>
    <t>05.02.2023</t>
  </si>
  <si>
    <t>Z5839E6CCB</t>
  </si>
  <si>
    <t>TAGLAINDO MANUTENZIONE FIAT DUCATO PP050AF</t>
  </si>
  <si>
    <t>02.02.2023</t>
  </si>
  <si>
    <t>Z8C39E6733</t>
  </si>
  <si>
    <t>Z0F39DE085</t>
  </si>
  <si>
    <t>DEMOLIZIONE TAMPONATURA COPRITUBO ACQUA PIOVANA SEZ. FEMMINILE</t>
  </si>
  <si>
    <t>08.02.2023</t>
  </si>
  <si>
    <t xml:space="preserve"> 16-Feb-2023</t>
  </si>
  <si>
    <t>Z6839DDE09</t>
  </si>
  <si>
    <t>RIPARAZIONE TUBAZIONE IMPIANTO ANTINCENDIO</t>
  </si>
  <si>
    <t>03.01.2023</t>
  </si>
  <si>
    <t>Z4239DCAF8</t>
  </si>
  <si>
    <t>RIPARAZIONE PERDITA CALDAIE</t>
  </si>
  <si>
    <t>02.12.2022</t>
  </si>
  <si>
    <t>Z8739C07EC</t>
  </si>
  <si>
    <t>01.02.2023</t>
  </si>
  <si>
    <t>ZAB39C07D2</t>
  </si>
  <si>
    <t>RIPARAZIONE ARMADIO FRIGO CUCINA DETENUTI</t>
  </si>
  <si>
    <t>ZF039C07CA</t>
  </si>
  <si>
    <t>ZDA39C07BE</t>
  </si>
  <si>
    <t>Z4D396FBB8</t>
  </si>
  <si>
    <t>ACQUISTO GUARNIZIONE PER LAVATRICE DETENUTI</t>
  </si>
  <si>
    <t>SERRA SERVICE SRL</t>
  </si>
  <si>
    <t>10.01.2023</t>
  </si>
  <si>
    <t xml:space="preserve">CASA CIRCONDARIALE PESCARA </t>
  </si>
  <si>
    <t>MONGIARDINO FORNITURE s.r.l.</t>
  </si>
  <si>
    <t xml:space="preserve">REPAS LUNCH COUPON </t>
  </si>
  <si>
    <t>ASSOCIAZIONE GEIRA ETS</t>
  </si>
  <si>
    <t xml:space="preserve">A.T.D.S. VADO LA MOLA  </t>
  </si>
  <si>
    <t>CROCE ROSSA ITALIANA COMITATO DI VITERBO</t>
  </si>
  <si>
    <t>A.T.S. TIRO AL VOLO VETRALLA</t>
  </si>
  <si>
    <t>Dott. Tizzano Giuseppe</t>
  </si>
  <si>
    <t>CITA SECONDA SRL</t>
  </si>
  <si>
    <t xml:space="preserve">Cruz di Carnevali Angelo &amp; C snc </t>
  </si>
  <si>
    <t>STECLAR06 SRL</t>
  </si>
  <si>
    <t>AIR FIRE ANTINCENDIO SPA</t>
  </si>
  <si>
    <t>ITHUM S.R.L.</t>
  </si>
  <si>
    <t>AISA SRL A SOCIO UNICO</t>
  </si>
  <si>
    <t>AVIOGEI AIRPORT EQIPMENT SRL</t>
  </si>
  <si>
    <t>ESTRA ENERGIE SPA</t>
  </si>
  <si>
    <t>HERA COMM SPA</t>
  </si>
  <si>
    <t>PIERLUIGI CERVELLINI</t>
  </si>
  <si>
    <t xml:space="preserve">A2A ENERGIA SPA </t>
  </si>
  <si>
    <t>SIGILTECH</t>
  </si>
  <si>
    <t>BLUE VENDING SRL; CALDO AROMA DISTRIBUTORI AUTOMATICI; IVS ITALIASPA; MODO SPA; ORASESTA SPA; ROYAL COFFE DISTRIBUTORI AUTOMATICI SRL; SADA SRL; SELF ESPRESSO</t>
  </si>
  <si>
    <t>C.M.G. SERVICE DI CIROTTI E COROBENE</t>
  </si>
  <si>
    <t>MYO SPA</t>
  </si>
  <si>
    <t>LABOR SECURITY</t>
  </si>
  <si>
    <t>AEROPORTI DI ROMA SPA</t>
  </si>
  <si>
    <t xml:space="preserve">DESIG ITALIA SRL </t>
  </si>
  <si>
    <t xml:space="preserve">ESSECI IMPIANTI S.R.L. </t>
  </si>
  <si>
    <t>FDS MATERIALI EDILI SRL</t>
  </si>
  <si>
    <t>GIANNONE COMPUTERS SRL</t>
  </si>
  <si>
    <t>NOVASISTEMI SRL</t>
  </si>
  <si>
    <t>AUTOPOZZI SAVOIA SRL</t>
  </si>
  <si>
    <t>ANTONELLA CALCATERRA</t>
  </si>
  <si>
    <t>CANON ITALIA SPA</t>
  </si>
  <si>
    <t>CONSORZIO NOESIS</t>
  </si>
  <si>
    <t xml:space="preserve">PUNTO GOMME LAZIO SRL </t>
  </si>
  <si>
    <t>Attività degli Studi  di Ingegneria Ing. Angelo Mazzarella</t>
  </si>
  <si>
    <t>Istituto Nazionale di Pedagogia Familiare</t>
  </si>
  <si>
    <t xml:space="preserve">Eleusis ETS </t>
  </si>
  <si>
    <t>MONGIARDINO FORNITURE</t>
  </si>
  <si>
    <t xml:space="preserve">FERRAMENTA EUROPA  S.r.l. </t>
  </si>
  <si>
    <t xml:space="preserve">OCAI S.r.l. </t>
  </si>
  <si>
    <t>ULISSE BAMBINA</t>
  </si>
  <si>
    <t>ROBERTA BREGA</t>
  </si>
  <si>
    <t>ANTONELLO MEUTI</t>
  </si>
  <si>
    <t>GIANLUCA LAVALLE</t>
  </si>
  <si>
    <t>DEBORA PERSIA</t>
  </si>
  <si>
    <t xml:space="preserve">ALESSANDRO TUCCI </t>
  </si>
  <si>
    <t xml:space="preserve">SILVIO RAFFAELE CASCIANI </t>
  </si>
  <si>
    <t>LA CASALINDA srl</t>
  </si>
  <si>
    <t>LIASA srl</t>
  </si>
  <si>
    <t>EDILPIEMME srl</t>
  </si>
  <si>
    <t xml:space="preserve">MARIO CIVETTA </t>
  </si>
  <si>
    <t>PATRIZIA PATRIZI</t>
  </si>
  <si>
    <t>GRAZIA MANNOZZI</t>
  </si>
  <si>
    <t xml:space="preserve">VI.PAC s.r.l. </t>
  </si>
  <si>
    <t>STAM DI AHMED UPOL &amp; C. SAS</t>
  </si>
  <si>
    <t>FRANCESCO TASSONI</t>
  </si>
  <si>
    <t xml:space="preserve">DAIKI GROUP S.R.L. </t>
  </si>
  <si>
    <t xml:space="preserve"> SIGILTECK </t>
  </si>
  <si>
    <t xml:space="preserve">ULTRAPROMEDIA S.R.L.  </t>
  </si>
  <si>
    <t>TELECOM ITALIA SPA</t>
  </si>
  <si>
    <t xml:space="preserve"> FEDEL DI SCORRANO DR. LEONARDO &amp; CO. S.A.S.</t>
  </si>
  <si>
    <t>TASK FORCE ALO di Allocco Enrico</t>
  </si>
  <si>
    <t xml:space="preserve">ELTIME srl. </t>
  </si>
  <si>
    <t>SIGN ABRUZZO S.R.L.</t>
  </si>
  <si>
    <t xml:space="preserve"> MONGIARDINO FORNITURE</t>
  </si>
  <si>
    <t xml:space="preserve">CENTRO FORNITURE SNC DI COSTA M. &amp; SCALIATI G. </t>
  </si>
  <si>
    <t xml:space="preserve">A.T.D.S. VADO LA MOLA </t>
  </si>
  <si>
    <t>ROYAL COFFE DISTRIBUTORI AUTOMATICI SRL</t>
  </si>
  <si>
    <t>ZFA3A2DE0</t>
  </si>
  <si>
    <t xml:space="preserve">ACQUISTO CARTA </t>
  </si>
  <si>
    <t>Prosecuzione contratto vigente-Migrazione 254 utenze telefonia mobile 8 - adesione a convenzione</t>
  </si>
  <si>
    <t>PRAP Lazio Abruzzo Molise</t>
  </si>
  <si>
    <t>PROVVEDITORATO REGIONALE DELL'AMMINISTRAZIONE PENITENZIARIA LAZIO</t>
  </si>
  <si>
    <t>CONTRATTI DI IMPORTO INFERIORE A € 40.000</t>
  </si>
  <si>
    <t>Contratto d'appalto discendente da Accordo quadro/Convenzione senza successivo confronto competitivo</t>
  </si>
  <si>
    <t>PROVVEDITORATO REGIONALE AMM.NE PENITENZIARIA LAZIO, ABRUZZO E MOLISE</t>
  </si>
  <si>
    <t>26800,00</t>
  </si>
  <si>
    <t>Contratto di concessione di servizi discendente da Accordo quadro/convenzione senza successivo confronto competitivo</t>
  </si>
  <si>
    <t>PROVVEDITORATO REGIONALE AMMINISTRAZIONE PENITENZIARIA PER IL LAZIO</t>
  </si>
  <si>
    <t>Contratto d'appalto</t>
  </si>
  <si>
    <t>CENTRO COSTO</t>
  </si>
  <si>
    <t>TIPO FATTISPECIE CONTRATTUALE</t>
  </si>
  <si>
    <t>TIPO LOTTO</t>
  </si>
  <si>
    <t>TIPO PROCEDURA</t>
  </si>
  <si>
    <t>13759,20</t>
  </si>
  <si>
    <t>05/04/2023</t>
  </si>
  <si>
    <t>01/12/2023</t>
  </si>
  <si>
    <t>173,0000</t>
  </si>
  <si>
    <t>24/7/2023</t>
  </si>
  <si>
    <t>26/7/2023</t>
  </si>
  <si>
    <t>11/9/2023</t>
  </si>
  <si>
    <t>13/9/2023</t>
  </si>
  <si>
    <t>29/9/2023</t>
  </si>
  <si>
    <t>2/10/2023</t>
  </si>
  <si>
    <t>45000,00</t>
  </si>
  <si>
    <t>importo di aggiudicazione al lordo  degli oneri di sicurezza e al netto dell'iva</t>
  </si>
  <si>
    <t>Dipartimento Amministrazione Penitenziaria - ISTITUTO CASA CIRCONDARIALE DI RIETI NC  C.F. 80001390576</t>
  </si>
  <si>
    <t>Z443DD266C</t>
  </si>
  <si>
    <t>CC RIETI  NC</t>
  </si>
  <si>
    <t xml:space="preserve">LAVASTOVIGLIE M.O.S. </t>
  </si>
  <si>
    <t>RICHIESTA PREVENTIVI</t>
  </si>
  <si>
    <t>GROSSI IMPIANTI    ARP                     ZANUSSI</t>
  </si>
  <si>
    <t xml:space="preserve">GROSSI IMPIANTI </t>
  </si>
  <si>
    <t>ZA03DCF6AA</t>
  </si>
  <si>
    <t>IMPIANTO DI VIDEOSORVEGLIANZA AREA VERDE</t>
  </si>
  <si>
    <t>TRATTATIVA DIRETTA</t>
  </si>
  <si>
    <t>SB ELETTRICA</t>
  </si>
  <si>
    <t>ZF93DD72A9</t>
  </si>
  <si>
    <t>MATERIALE IGIENCO SANITARIO</t>
  </si>
  <si>
    <t>Z883DBA2D6</t>
  </si>
  <si>
    <t>LAVORI IMPIANTO TERMICO OROLOGI</t>
  </si>
  <si>
    <t xml:space="preserve">ITC </t>
  </si>
  <si>
    <t>ITC</t>
  </si>
  <si>
    <t>Z8C39B357D</t>
  </si>
  <si>
    <t>ANTICIMEX</t>
  </si>
  <si>
    <t>Z6339B3822A</t>
  </si>
  <si>
    <t>ACQUISTO TONER PER STAMPANTI</t>
  </si>
  <si>
    <t>MYO  spa</t>
  </si>
  <si>
    <t>ZCE39B398D</t>
  </si>
  <si>
    <t>REALIZZAZIONE  REGISTRI UFFICIO COMANDO</t>
  </si>
  <si>
    <t>NUOVA ARTI GRAFICHE</t>
  </si>
  <si>
    <t>Z0939B90A9</t>
  </si>
  <si>
    <t>ALBACOLOR</t>
  </si>
  <si>
    <t>Z5F39D292A</t>
  </si>
  <si>
    <t>NOLEGGIO MULTIFUNZIONI</t>
  </si>
  <si>
    <t xml:space="preserve">Copy Sistem 2000 srl    </t>
  </si>
  <si>
    <t>Z7739B92DB</t>
  </si>
  <si>
    <t>ACQUISTO AD BLUE MEZZI POL PEN</t>
  </si>
  <si>
    <t xml:space="preserve">CRR srl   </t>
  </si>
  <si>
    <t>Z9A39F911D</t>
  </si>
  <si>
    <t>SACCHI SPAZZATURA E GUANTI IN NITRILE;</t>
  </si>
  <si>
    <t xml:space="preserve">SQWEASY SRL    </t>
  </si>
  <si>
    <t>ZBE3A3C2A0</t>
  </si>
  <si>
    <t xml:space="preserve">BIG MAT EDILTUTTO di RIETI  </t>
  </si>
  <si>
    <t>Z383A0CED8</t>
  </si>
  <si>
    <t xml:space="preserve">CORDLESS E AURICOLARI </t>
  </si>
  <si>
    <t>DML TRONY</t>
  </si>
  <si>
    <t>Z283A0D260</t>
  </si>
  <si>
    <t>ROTTAMAZIONE E SOSTITUZIONE ESTINTORI</t>
  </si>
  <si>
    <t>MOSCATELLI ANTINCENDIO</t>
  </si>
  <si>
    <t>ZA83AOD580</t>
  </si>
  <si>
    <t xml:space="preserve">SOMMA URGENZA PER SPAZZA NEVE </t>
  </si>
  <si>
    <t>MOVI BER  SRLS</t>
  </si>
  <si>
    <t>MOVI BER SRLS</t>
  </si>
  <si>
    <t>Z0E3B17759</t>
  </si>
  <si>
    <t>FONTANELLE PASSEGGI REPARTO F</t>
  </si>
  <si>
    <t>ZE83CB198E</t>
  </si>
  <si>
    <t xml:space="preserve">ALBACOLOR </t>
  </si>
  <si>
    <t>Z3B3BD8349</t>
  </si>
  <si>
    <t xml:space="preserve">PITTURA </t>
  </si>
  <si>
    <t>Z1C36E83A0</t>
  </si>
  <si>
    <t>MANUTENZIONE IMPIANTI ELETTRICI</t>
  </si>
  <si>
    <t>SABINA SIMIC</t>
  </si>
  <si>
    <t>Z4E3BF7D6D</t>
  </si>
  <si>
    <t>MISCELATORI E RUBINETTI RIVER</t>
  </si>
  <si>
    <t>ZCC3BF7E0D</t>
  </si>
  <si>
    <t>PIATTI DOCCIA</t>
  </si>
  <si>
    <t>Z623BF7DEA</t>
  </si>
  <si>
    <t>CONDIZIONATORE BLOCK HOUSE</t>
  </si>
  <si>
    <t>non usata</t>
  </si>
  <si>
    <t>STRUTTURA PROPONENTE
(Codice Fiscale)</t>
  </si>
  <si>
    <t xml:space="preserve">STRUTTURA 
PROPONENTE
(Denominazione stazione appaltante)
</t>
  </si>
  <si>
    <t>GRP</t>
  </si>
  <si>
    <t>PARTECIPANTI
Raggruppamento/membro
(Ruolo)</t>
  </si>
  <si>
    <t>PARTECIPANTE
(Codice fiscale)</t>
  </si>
  <si>
    <t>PARTECIPANTE
(Identicativo Fiscale Estero)</t>
  </si>
  <si>
    <t>AGGIUDICATARIO
 (Identificativo Fiscale Estero)</t>
  </si>
  <si>
    <t xml:space="preserve">TEMPI DI  COMPLETAMENTO OPERA/SERVIZIO
/FORNITURA 
Data inizio  
</t>
  </si>
  <si>
    <t>TEMPI DI  COMPLETAMENTO OPERA/SERVIZIO
/FORNITURA 
Data ultimazione lavori</t>
  </si>
  <si>
    <t>IMPORTO SOMME LIQUIDATE ANNO RIFERIMENTO
(importo complessivo dell'appalto al netto dell'IVA)</t>
  </si>
  <si>
    <t>ANNO RIFERIMENTO PUBBLICAZIONE</t>
  </si>
  <si>
    <t>MEPA</t>
  </si>
  <si>
    <t>1° Semestre</t>
  </si>
  <si>
    <t>2° Semestre</t>
  </si>
  <si>
    <t>DETERMINA</t>
  </si>
  <si>
    <t>Z5939B791F</t>
  </si>
  <si>
    <t>23-AFFIDAMENTO IN ECONOMIA - AFFIDAMENTO DIRETTO</t>
  </si>
  <si>
    <t>VRLRCN60E03L113M</t>
  </si>
  <si>
    <t>ROCCO ANTONIO VERLENGIA</t>
  </si>
  <si>
    <t>N. 1 DEL 02/01/2023</t>
  </si>
  <si>
    <t>IBAN PERSONALE</t>
  </si>
  <si>
    <t>RIMBORSO SPESE CRBURANTE</t>
  </si>
  <si>
    <t>ASS.TE C.C. LA TEGOLA GIUSEPPE</t>
  </si>
  <si>
    <t>N. 2 DEL 11/01/2023</t>
  </si>
  <si>
    <t>ZD539E7ECC</t>
  </si>
  <si>
    <t>BRUCIATORE CENTRALE TERMICA</t>
  </si>
  <si>
    <t>04-PROCEDURA NEGOZIATA SENZA PREVIA PUBBLICAZIONE DEL BANDO</t>
  </si>
  <si>
    <t>PRLVNI65M20D209N</t>
  </si>
  <si>
    <t>PRILI IVANO</t>
  </si>
  <si>
    <t>N. 3 DEL 30/01/2023</t>
  </si>
  <si>
    <t>POMPA AD IMMERSIONE</t>
  </si>
  <si>
    <t>N. 4 DEL 30/01/2023</t>
  </si>
  <si>
    <t>ZBA39B7AC1</t>
  </si>
  <si>
    <t>SOSTITUZIONE BATTERIA</t>
  </si>
  <si>
    <t>01750290692</t>
  </si>
  <si>
    <t>DI GIOVANNI SRL</t>
  </si>
  <si>
    <t>N. 5 DEL 30/01/2023</t>
  </si>
  <si>
    <t>N. 6 DEL 30/01/2023</t>
  </si>
  <si>
    <t>RIPRISTINO TELECAMERE</t>
  </si>
  <si>
    <t>N. 7 DEL 01/02/2023</t>
  </si>
  <si>
    <t>PERNOTTAMENTO HOTEL PP</t>
  </si>
  <si>
    <t>N. 8 DEL 02/02/2023</t>
  </si>
  <si>
    <t>ZF83A01C2F</t>
  </si>
  <si>
    <t>RIPARAZIONE MACCHINA SARTORIA</t>
  </si>
  <si>
    <t>PZZMCL68L05F576D</t>
  </si>
  <si>
    <t>MGA PEZZOTTA MARCELLO</t>
  </si>
  <si>
    <t>N. 9 DEL 08/02/2023</t>
  </si>
  <si>
    <t>ZBC3A042EB</t>
  </si>
  <si>
    <t>01894190691</t>
  </si>
  <si>
    <t>S2 SOCIETA' SERVIZI PER L'EDILIZIA SRL</t>
  </si>
  <si>
    <t>N. 10 DEL 09/02/2023</t>
  </si>
  <si>
    <t>Z6239D7A5F</t>
  </si>
  <si>
    <t>SCHEDA ELETTRONICA BRUCIATORE PRESSO CASERMA AGENTI PP</t>
  </si>
  <si>
    <t>N. 11 DEL 09/02/2023</t>
  </si>
  <si>
    <t>Z6B3B18F6F</t>
  </si>
  <si>
    <t>AFFIDAMENTO TECNICO SARTORIA</t>
  </si>
  <si>
    <t>03-PROCEDURA NEGOZIATA PREVIA PUBBLICAZIONE DEL BANDO</t>
  </si>
  <si>
    <t>BTTLNU53P44B832O</t>
  </si>
  <si>
    <t>BATTINI LUANA</t>
  </si>
  <si>
    <t>N. 12 DEL 15/02/2023</t>
  </si>
  <si>
    <t>Z0A3A4CCD7</t>
  </si>
  <si>
    <t>POTATURA OLIVI E ALBERI DA FRUTTO</t>
  </si>
  <si>
    <t>DCCVLR79H03A080M</t>
  </si>
  <si>
    <t>DI CIOCCO VALERIO</t>
  </si>
  <si>
    <t>N. 13 DEL 16/02/2023</t>
  </si>
  <si>
    <t>LAMPEGGIANTI LED AUTOMEZZI PP</t>
  </si>
  <si>
    <t>N. 14 DEL 16/02/2023</t>
  </si>
  <si>
    <t>N. 15 DEL 17/02/2023</t>
  </si>
  <si>
    <t>SOSTITUZIONE CLIMATIZZATORE</t>
  </si>
  <si>
    <t>N. 16 DEL 17/02/2023</t>
  </si>
  <si>
    <t>SISTEMA VENTILAZIONE IMPIANTO TERMICO</t>
  </si>
  <si>
    <t>N. 17 DEL 20/02/2023</t>
  </si>
  <si>
    <t>SOSTITUZIONE TERMOSTATO CUCINA SEMILIBERI</t>
  </si>
  <si>
    <t>N. 18 DEL 20/02/2023</t>
  </si>
  <si>
    <t>Z763A27673</t>
  </si>
  <si>
    <t>N. 19 DEL 22/02/2023</t>
  </si>
  <si>
    <t>FORNITURA MINUTERIE VARIE</t>
  </si>
  <si>
    <t>N. 20 DEL 22/02/2023</t>
  </si>
  <si>
    <t>RIPARAZIONE CONDUTTURA IDRICA SEZ. CIRCONDARIALE</t>
  </si>
  <si>
    <t>N. 21 DEL 06/03/2023</t>
  </si>
  <si>
    <t>Z9C3A67489</t>
  </si>
  <si>
    <t>SOSTITUZIONE CENTRALINA TERMICA</t>
  </si>
  <si>
    <t>N. 22 DEL 16/03/2023</t>
  </si>
  <si>
    <t>Z773A8BBBF</t>
  </si>
  <si>
    <t>SOSTITUZIONE POMPA CENTRALE TERMICA CASERMA AGENTI</t>
  </si>
  <si>
    <t>N. 23 DEL 20/03/2023</t>
  </si>
  <si>
    <t>SOSTEGNO PSICOLOGICO PP</t>
  </si>
  <si>
    <t>N. 24 DEL 24/03/2023</t>
  </si>
  <si>
    <t>Z9A3AA9CC9</t>
  </si>
  <si>
    <t>FORNO CUCINA CL</t>
  </si>
  <si>
    <t>01038470686</t>
  </si>
  <si>
    <t>N. 25 DEL 27/03/2023</t>
  </si>
  <si>
    <t>BUONI PASTO</t>
  </si>
  <si>
    <t>N. 26 DEL 28/03/2023</t>
  </si>
  <si>
    <t>N. 27 DEL 31/03/2023</t>
  </si>
  <si>
    <t>Z353AD05BB</t>
  </si>
  <si>
    <t>MANUTENZIONE TRATTORE</t>
  </si>
  <si>
    <t>01644220699</t>
  </si>
  <si>
    <t>PUNTO DIESEL SRL</t>
  </si>
  <si>
    <t>N. 28 DEL 05/04/2023</t>
  </si>
  <si>
    <t>ENERGIA ELETTRICA</t>
  </si>
  <si>
    <t>N. 29 DEL 06/04/2023</t>
  </si>
  <si>
    <t>UPS LINEE ELETTRICHE UFFICI DIREZIONE</t>
  </si>
  <si>
    <t>N. 30 DEL 14/04/2023</t>
  </si>
  <si>
    <t>N. 31 DEL 02/05/2023</t>
  </si>
  <si>
    <t>ZA23B13C36</t>
  </si>
  <si>
    <t>VETTOVAGLIE</t>
  </si>
  <si>
    <t>04934860588</t>
  </si>
  <si>
    <t>N. 32 DEL 03/05/2023</t>
  </si>
  <si>
    <t>RIPARAZIONE POMPA CONDENSA CALDAIA CC</t>
  </si>
  <si>
    <t>N. 33 DEL 05/05/2023</t>
  </si>
  <si>
    <t>N. 34 DEL 11/05/2023</t>
  </si>
  <si>
    <t>SOSTITUZIONE PEDALE LAVANDINO CUCINA</t>
  </si>
  <si>
    <t>N. 35 DEL 12/05/2023</t>
  </si>
  <si>
    <t>ACQUISTO CERALACCA</t>
  </si>
  <si>
    <t>N. 36 DEL 15/05/2023</t>
  </si>
  <si>
    <t>ZF63B286BB</t>
  </si>
  <si>
    <t>ACQUISTO AD BLUE</t>
  </si>
  <si>
    <t>07821100588</t>
  </si>
  <si>
    <t>N. 37 DEL 15/05/2023</t>
  </si>
  <si>
    <t>Z473B29E25</t>
  </si>
  <si>
    <t>ACQUISTO BOTTONI</t>
  </si>
  <si>
    <t>MSSGNR62P11G230X</t>
  </si>
  <si>
    <t>CAT MASSA GENNARO</t>
  </si>
  <si>
    <t>N. 38 DEL 15/05/2023</t>
  </si>
  <si>
    <t>PNEUMATICI AUTOMEZZI PP</t>
  </si>
  <si>
    <t>N. 39 DEL 16/05/2023</t>
  </si>
  <si>
    <t>IMPIANTO DEPURATORE</t>
  </si>
  <si>
    <t>N. 40 DEL 23/05/2023</t>
  </si>
  <si>
    <t>Z093B8D75D</t>
  </si>
  <si>
    <t>TAGLIACAPELLI E ACCESSORI BARBERIA</t>
  </si>
  <si>
    <t>83002190698</t>
  </si>
  <si>
    <t>N. 41 DEL 06/06/2023</t>
  </si>
  <si>
    <t>N. 42 DEL 07/06/2023</t>
  </si>
  <si>
    <t>Z153B8D2C1</t>
  </si>
  <si>
    <t>MATERIALE SARTORIA</t>
  </si>
  <si>
    <t>N. 43 DEL 12/06/2023</t>
  </si>
  <si>
    <t>N. 44 DEL 12/06/2023</t>
  </si>
  <si>
    <t>Z663B82092</t>
  </si>
  <si>
    <t>01701710699</t>
  </si>
  <si>
    <t>SPRYSYSTEM GNAGNARELLA SRL</t>
  </si>
  <si>
    <t>N. 45 DEL 12/06/2023</t>
  </si>
  <si>
    <t>ZDE3BE52F5</t>
  </si>
  <si>
    <t>MATERIALE MAGAZZINO</t>
  </si>
  <si>
    <t>NNCRTF73L15E372F</t>
  </si>
  <si>
    <t>IANNUCCI ORESTE FRANCESCO</t>
  </si>
  <si>
    <t>N. 46 DEL 14/06/2023</t>
  </si>
  <si>
    <t>N. 47 DEL 19/06/2023</t>
  </si>
  <si>
    <t>N. 48 DEL 20/06/2023</t>
  </si>
  <si>
    <t>N. 49 DEL 21/6/2023</t>
  </si>
  <si>
    <t>N. 50 DEL 22/06/2023</t>
  </si>
  <si>
    <t>ZE53BE7F01</t>
  </si>
  <si>
    <t>MATERIALE APICOLTURA</t>
  </si>
  <si>
    <t>02247070689</t>
  </si>
  <si>
    <t>CON LE API DISTRIBUZIONE</t>
  </si>
  <si>
    <t>N. 51 DEL 27/06/2023</t>
  </si>
  <si>
    <t>N. 52 DEL 29/06/2023</t>
  </si>
  <si>
    <t>ZB33BFE90C</t>
  </si>
  <si>
    <t>FERRI DA STIRO</t>
  </si>
  <si>
    <t>12479491008</t>
  </si>
  <si>
    <t>N. 54 DEL 11/07/2023</t>
  </si>
  <si>
    <t>RIPRISTINO RUBINETTO A PEDALE E FLESSIBILI AMBULATORIO DENTISTICO</t>
  </si>
  <si>
    <t>N. 55 DEL 14/07/2023</t>
  </si>
  <si>
    <t>ZA03BF3567</t>
  </si>
  <si>
    <t>ACQUISTO RULLI PER TINTEGGIATURA</t>
  </si>
  <si>
    <t>00626920698</t>
  </si>
  <si>
    <t>DE CINQUE LINEAR HOUSE SRL</t>
  </si>
  <si>
    <t>N. 56 DEL 19/07/2023</t>
  </si>
  <si>
    <t>CELLA FRIGORIFERO CUCINA DET.</t>
  </si>
  <si>
    <t>N. 58 DEL 19/02/2023</t>
  </si>
  <si>
    <t>RICHIESTA MATERIALE</t>
  </si>
  <si>
    <t>N. 59 DEL 25/07/2023</t>
  </si>
  <si>
    <t>Z953DC50F1</t>
  </si>
  <si>
    <t>CONGELATORE ORIZZONTALE</t>
  </si>
  <si>
    <t>N. 60 DEL 23/08/2023</t>
  </si>
  <si>
    <t>N. 61 DEL 23/08/2023</t>
  </si>
  <si>
    <t>SOSTITUZIONE RUBINETTO E MANUTENZIONE IMPIANTO IDRAULICO INFERMERIA</t>
  </si>
  <si>
    <t>N. 62 DEL 04/09/2023</t>
  </si>
  <si>
    <t>ZFA3C84009</t>
  </si>
  <si>
    <t>ACQUISTO MATERIALE</t>
  </si>
  <si>
    <t>01598970695</t>
  </si>
  <si>
    <t>EMMEPI PERROZZI SRL</t>
  </si>
  <si>
    <t>N. 63 DEL 12/09/2023</t>
  </si>
  <si>
    <t>RIPRISTINO STAMPANTE/FOTOCOPIATRICE</t>
  </si>
  <si>
    <t>N. 64 DEL 20/09/2023</t>
  </si>
  <si>
    <t>Z073D191B6</t>
  </si>
  <si>
    <t>N. 65 DEL 21/09/2023</t>
  </si>
  <si>
    <t>MATERIALE AGRICOLA</t>
  </si>
  <si>
    <t>N. 66 DEL 28/09/2023</t>
  </si>
  <si>
    <t>N. 67 DEL 25/09/2023</t>
  </si>
  <si>
    <t>Z373CBE7CA</t>
  </si>
  <si>
    <t>ETICHETTE MIELE</t>
  </si>
  <si>
    <t>02111490690</t>
  </si>
  <si>
    <t>QBIX</t>
  </si>
  <si>
    <t>N. 68 DEL 04/10/2023</t>
  </si>
  <si>
    <t>MATERIALE VARIO PER MANUTENZIONE</t>
  </si>
  <si>
    <t>N. 70 DEL 06/11/2023</t>
  </si>
  <si>
    <t>MANUTENZIONE STRAORDINARIA IMPIANTO ELEVATORE</t>
  </si>
  <si>
    <t>N. 71 DEL 07/11/2023</t>
  </si>
  <si>
    <t>N. 72 DEL 08/11/2023</t>
  </si>
  <si>
    <t>SERBATOIO CONDENSA</t>
  </si>
  <si>
    <t>N. 73 DEL 09/11/2023</t>
  </si>
  <si>
    <t>N. 74 DEL 13/11/2023</t>
  </si>
  <si>
    <t>Z713D5AEDF</t>
  </si>
  <si>
    <t>07136081002</t>
  </si>
  <si>
    <t>N. 75 DEL 16/11/2023</t>
  </si>
  <si>
    <t>RIPARAZIONE ASCIUGATRICE E FORNO CL</t>
  </si>
  <si>
    <t>N. 76 DEL 18/11/2023</t>
  </si>
  <si>
    <t>ACQUISTO LAVASTOVIGLIE MOS</t>
  </si>
  <si>
    <t>N. 77 DEL 20/11/2023</t>
  </si>
  <si>
    <t xml:space="preserve">TELEFONIA DET. </t>
  </si>
  <si>
    <t>N. 78 DEL 24/11/2023</t>
  </si>
  <si>
    <t>N. 79 DEL 24/11/2023</t>
  </si>
  <si>
    <t>MISCELATORE</t>
  </si>
  <si>
    <t>N. 80 DEL 27/11/2023</t>
  </si>
  <si>
    <t>Z583D75A7B</t>
  </si>
  <si>
    <t>ACQUISTO STAMPANTI/FOTOCOPIATRICI</t>
  </si>
  <si>
    <t>MRCMHL54P11E372U</t>
  </si>
  <si>
    <t>ASSISTENZA TECNICA MARCHESANI MICHELE</t>
  </si>
  <si>
    <t>N. 81 DEL 27/11/2023</t>
  </si>
  <si>
    <t>ZE33D7E3F4</t>
  </si>
  <si>
    <t>ACQUISTO MATERIALE PER L'IGIENE</t>
  </si>
  <si>
    <t>00604930701</t>
  </si>
  <si>
    <t>N. 82 DEL 27/11/2023</t>
  </si>
  <si>
    <t>SCANNER DIREZIONE</t>
  </si>
  <si>
    <t>N. 83 DEL 28/11/2023</t>
  </si>
  <si>
    <t>ZD23D7DB73</t>
  </si>
  <si>
    <t>MATERIALE CANCELLERIA UFFICI</t>
  </si>
  <si>
    <t>00659730675</t>
  </si>
  <si>
    <t>N. 84 DEL 28/11/2023</t>
  </si>
  <si>
    <t>ZB03D7DB1C</t>
  </si>
  <si>
    <t>CABINA REMI</t>
  </si>
  <si>
    <t>00230490674</t>
  </si>
  <si>
    <t>CITIGAS</t>
  </si>
  <si>
    <t>N. 85 DEL 28/11/2023</t>
  </si>
  <si>
    <t>N. 86 DEL 29/11/2023</t>
  </si>
  <si>
    <t>Z1F3D86388</t>
  </si>
  <si>
    <t>SOSTITUZIONE COMPONENTI DEPURATORE</t>
  </si>
  <si>
    <t>PRLFNC87C31H501B</t>
  </si>
  <si>
    <t>FRANCESCO ANDREA PERELLI</t>
  </si>
  <si>
    <t>N. 87 DEL 30/11/2023</t>
  </si>
  <si>
    <t>ZF13D8B4A5</t>
  </si>
  <si>
    <t>TV DET.</t>
  </si>
  <si>
    <t>15636211003</t>
  </si>
  <si>
    <t>N. 88 DEL 01/12/2023</t>
  </si>
  <si>
    <t>SEDUTE OPERATRIVE</t>
  </si>
  <si>
    <t>N. 89 DEL 04/12/2023</t>
  </si>
  <si>
    <t>Z633DCD0A7</t>
  </si>
  <si>
    <t>N. 90 DEL 05/12/2023</t>
  </si>
  <si>
    <t>Z3E3D74D97</t>
  </si>
  <si>
    <t>EMMEP PERROZZI SRL</t>
  </si>
  <si>
    <t>N. 91 DEL 13/12/2023</t>
  </si>
  <si>
    <t>ZF13DC2711</t>
  </si>
  <si>
    <t>01692600669</t>
  </si>
  <si>
    <t>TECNOGOMME SRL</t>
  </si>
  <si>
    <t>N. 92 DEL 14/12/2023</t>
  </si>
  <si>
    <t>N. 3 CELLULARI DET.</t>
  </si>
  <si>
    <t>N. 93 DEL 18/12/2023</t>
  </si>
  <si>
    <t>Z823DD4EAA</t>
  </si>
  <si>
    <t>MATERIALE ATTIVITA' TRATTAMENTALE</t>
  </si>
  <si>
    <t>01469840662</t>
  </si>
  <si>
    <t>N. 94 DEL 18/12/2023</t>
  </si>
  <si>
    <t>N. 95 DEL 18/12/2023</t>
  </si>
  <si>
    <t>LINEA ASCIUGATRICE INDUSTRIALE</t>
  </si>
  <si>
    <t>N. 96 DEL 21/12/2023</t>
  </si>
  <si>
    <t>N. 97 DEL 21/12/2023</t>
  </si>
  <si>
    <t>IDRANTI A MURO</t>
  </si>
  <si>
    <t>N. 98 DEL 21/12/2023</t>
  </si>
  <si>
    <t>977247557C</t>
  </si>
  <si>
    <t>ENRGIA ELETTRICA</t>
  </si>
  <si>
    <t>25-AFFIDAMENTO DIRETTO A SOCIETA' RAGGRUPPATE/CONSORZIATE O CONTROLLATE NELLE CONCESSIONI DI LL.PP</t>
  </si>
  <si>
    <t>12883420155</t>
  </si>
  <si>
    <t>Z1D35599F2</t>
  </si>
  <si>
    <t>ZCC3B18E20</t>
  </si>
  <si>
    <t>APICOLTORE</t>
  </si>
  <si>
    <t>GAS NATURALE</t>
  </si>
  <si>
    <t>Z623A09F56</t>
  </si>
  <si>
    <t>MEDICO COMPETENTE</t>
  </si>
  <si>
    <t>CMPDTL73D05C632J</t>
  </si>
  <si>
    <t>DOTT. DONATELLO CAMPOBASSI</t>
  </si>
  <si>
    <t>ZA53AC63BF</t>
  </si>
  <si>
    <t>05577471005</t>
  </si>
  <si>
    <t>ZCF355E174</t>
  </si>
  <si>
    <t>DEPURATORE</t>
  </si>
  <si>
    <t>CSM DEPURAZIONI PERELLI</t>
  </si>
  <si>
    <t>ZAF3A78262</t>
  </si>
  <si>
    <t>EX ART. 80</t>
  </si>
  <si>
    <t>DOTT. ANNA PERRINO</t>
  </si>
  <si>
    <t>01-MANDANTE</t>
  </si>
  <si>
    <t>02-MANDATARIA</t>
  </si>
  <si>
    <t>03-ASSOCIATA</t>
  </si>
  <si>
    <t>04-CAPOGRUPPO</t>
  </si>
  <si>
    <t>05-DIALOGO COMPETITIVO</t>
  </si>
  <si>
    <t>05-CONSORZIATA</t>
  </si>
  <si>
    <t>06-PROCEDURA NEGOZIATA SENZA PREVIA INDIZIONE DI  GARA ART. 221 D.LGS. 163/2006</t>
  </si>
  <si>
    <t>07-SISTEMA DINAMICO DI ACQUISIZIONE</t>
  </si>
  <si>
    <t>08-AFFIDAMENTO IN ECONOMIA - COTTIMO FIDUCIARIO</t>
  </si>
  <si>
    <t>14-PROCEDURA SELETTIVA EX ART 238 C.7, D.LGS. 163/2006</t>
  </si>
  <si>
    <t>17-AFFIDAMENTO DIRETTO EX ART. 5 DELLA LEGGE N.381/91</t>
  </si>
  <si>
    <t>21-PROCEDURA RISTRETTA DERIVANTE DA AVVISI CON CUI SI INDICE LA GARA</t>
  </si>
  <si>
    <t>22-PROCEDURA NEGOZIATA DERIVANTE DA AVVISI CON CUI SI INDICE LA GARA</t>
  </si>
  <si>
    <t>24-AFFIDAMENTO DIRETTO A SOCIETA' IN HOUSE</t>
  </si>
  <si>
    <t>28-PROCEDURA AI SENSI DEI REGOLAMENTI DEGLI ORGANI COSTITUZIONALI</t>
  </si>
  <si>
    <t>Dipartimento Amministrazione Penitenziaria - ISTITUTO - CASA LAVORO VASTO C. F. 83002190698</t>
  </si>
  <si>
    <t>codice fiscale</t>
  </si>
  <si>
    <t>denominazione</t>
  </si>
  <si>
    <t>CASA LAVORO VASTO</t>
  </si>
  <si>
    <t>PARTECIPANTE
(Ragione Sociale)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</si>
</sst>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4" formatCode="_-* #,##0.00\ &quot;€&quot;_-;\-* #,##0.00\ &quot;€&quot;_-;_-* &quot;-&quot;??\ &quot;€&quot;_-;_-@_-"/>
    <numFmt numFmtId="43" formatCode="_-* #,##0.00_-;\-* #,##0.00_-;_-* &quot;-&quot;??_-;_-@_-"/>
    <numFmt numFmtId="164" formatCode="&quot;€&quot;\ #,##0.00;[Red]\-&quot;€&quot;\ #,##0.00"/>
    <numFmt numFmtId="165" formatCode="_-&quot;€&quot;\ * #,##0.00_-;\-&quot;€&quot;\ * #,##0.00_-;_-&quot;€&quot;\ * &quot;-&quot;??_-;_-@_-"/>
    <numFmt numFmtId="166" formatCode="&quot;€&quot;\ #,##0.00"/>
    <numFmt numFmtId="167" formatCode="dd/mm/yy;@"/>
    <numFmt numFmtId="168" formatCode="[$€-2]\ #,##0.00;[Red]\-[$€-2]\ #,##0.00"/>
    <numFmt numFmtId="169" formatCode="[$€-2]\ #,##0.00"/>
    <numFmt numFmtId="170" formatCode="&quot;€ &quot;#,##0.00"/>
    <numFmt numFmtId="171" formatCode="d/m/yyyy;@"/>
    <numFmt numFmtId="172" formatCode="yyyy\-mm\-dd"/>
    <numFmt numFmtId="173" formatCode="_-[$€-2]\ * #,##0.00_-;\-[$€-2]\ * #,##0.00_-;_-[$€-2]\ * \-??_-"/>
    <numFmt numFmtId="174" formatCode="#,##0.00\ &quot;€&quot;"/>
    <numFmt numFmtId="175" formatCode="_-* #,##0.000_-;\-* #,##0.000_-;_-* &quot;-&quot;??_-;_-@_-"/>
    <numFmt numFmtId="176" formatCode="#,##0.00\ _€"/>
    <numFmt numFmtId="177" formatCode="&quot;€ &quot;#,##0.00;[Red]&quot;-€ &quot;#,##0.00"/>
    <numFmt numFmtId="178" formatCode="############"/>
  </numFmts>
  <fonts count="100">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
      <sz val="18"/>
      <color theme="3"/>
      <name val="Cambria"/>
      <family val="2"/>
      <scheme val="major"/>
    </font>
    <font>
      <b/>
      <sz val="11"/>
      <color theme="3"/>
      <name val="Calibri"/>
      <family val="2"/>
      <scheme val="minor"/>
    </font>
    <font>
      <sz val="10"/>
      <name val="Times"/>
      <family val="1"/>
    </font>
    <font>
      <sz val="10"/>
      <color theme="1"/>
      <name val="Times"/>
      <family val="1"/>
    </font>
    <font>
      <b/>
      <sz val="11"/>
      <color theme="1"/>
      <name val="Calibri"/>
      <family val="2"/>
      <scheme val="minor"/>
    </font>
    <font>
      <sz val="11"/>
      <name val="Calibri"/>
      <family val="2"/>
      <scheme val="minor"/>
    </font>
    <font>
      <sz val="11"/>
      <color rgb="FF000000"/>
      <name val="Calibri"/>
      <family val="2"/>
      <scheme val="minor"/>
    </font>
    <font>
      <sz val="9"/>
      <color indexed="8"/>
      <name val="Century Gothic"/>
      <family val="2"/>
    </font>
    <font>
      <sz val="9"/>
      <name val="Century Gothic"/>
      <family val="2"/>
    </font>
    <font>
      <sz val="9"/>
      <color theme="1"/>
      <name val="Century Gothic"/>
      <family val="2"/>
    </font>
    <font>
      <sz val="9"/>
      <color rgb="FF000000"/>
      <name val="Century Gothic"/>
      <family val="2"/>
    </font>
    <font>
      <sz val="10"/>
      <name val="Century Gothic"/>
      <family val="2"/>
    </font>
    <font>
      <sz val="10"/>
      <color rgb="FF000000"/>
      <name val="Century Gothic"/>
      <family val="2"/>
    </font>
    <font>
      <sz val="10"/>
      <color indexed="8"/>
      <name val="Century Gothic"/>
      <family val="2"/>
    </font>
    <font>
      <sz val="9"/>
      <color rgb="FF333333"/>
      <name val="Century Gothic"/>
      <family val="2"/>
    </font>
    <font>
      <sz val="8"/>
      <color indexed="8"/>
      <name val="Century Gothic"/>
      <family val="2"/>
    </font>
    <font>
      <sz val="10"/>
      <name val="Arial"/>
      <family val="2"/>
    </font>
    <font>
      <b/>
      <sz val="10"/>
      <color indexed="8"/>
      <name val="Century Gothic"/>
      <family val="2"/>
    </font>
    <font>
      <sz val="10"/>
      <color theme="1"/>
      <name val="Calibri"/>
      <family val="2"/>
      <scheme val="minor"/>
    </font>
    <font>
      <sz val="11"/>
      <color indexed="8"/>
      <name val="Calibri"/>
      <family val="2"/>
      <scheme val="minor"/>
    </font>
    <font>
      <sz val="9"/>
      <color theme="1"/>
      <name val="Calibri"/>
      <family val="2"/>
      <scheme val="minor"/>
    </font>
    <font>
      <b/>
      <sz val="12"/>
      <color indexed="8"/>
      <name val="Calibri"/>
      <family val="2"/>
      <scheme val="minor"/>
    </font>
    <font>
      <b/>
      <sz val="12"/>
      <color theme="1"/>
      <name val="Calibri"/>
      <family val="2"/>
      <scheme val="minor"/>
    </font>
    <font>
      <sz val="12"/>
      <color theme="1"/>
      <name val="Calibri"/>
      <family val="2"/>
      <scheme val="minor"/>
    </font>
    <font>
      <sz val="12"/>
      <color indexed="8"/>
      <name val="Calibri"/>
      <family val="2"/>
      <scheme val="minor"/>
    </font>
    <font>
      <b/>
      <u/>
      <sz val="12"/>
      <color indexed="8"/>
      <name val="Calibri"/>
      <family val="2"/>
      <scheme val="minor"/>
    </font>
    <font>
      <sz val="12"/>
      <name val="Calibri"/>
      <family val="2"/>
      <scheme val="minor"/>
    </font>
    <font>
      <sz val="9"/>
      <name val="Arial"/>
      <family val="2"/>
    </font>
    <font>
      <sz val="11"/>
      <color indexed="8"/>
      <name val="Calibri"/>
      <family val="2"/>
    </font>
    <font>
      <u/>
      <sz val="11"/>
      <color theme="10"/>
      <name val="Calibri"/>
      <family val="2"/>
      <scheme val="minor"/>
    </font>
    <font>
      <sz val="11"/>
      <color rgb="FFFF0000"/>
      <name val="Calibri"/>
      <family val="2"/>
      <scheme val="minor"/>
    </font>
    <font>
      <sz val="10"/>
      <name val="Calibri"/>
      <family val="2"/>
      <scheme val="minor"/>
    </font>
    <font>
      <sz val="9"/>
      <name val="Calibri"/>
      <family val="2"/>
      <scheme val="minor"/>
    </font>
    <font>
      <u/>
      <sz val="11"/>
      <name val="Calibri"/>
      <family val="2"/>
    </font>
    <font>
      <sz val="10"/>
      <color indexed="8"/>
      <name val="Titillium"/>
      <family val="3"/>
    </font>
    <font>
      <sz val="11"/>
      <color rgb="FF1C2024"/>
      <name val="Calibri"/>
      <family val="2"/>
      <scheme val="minor"/>
    </font>
    <font>
      <sz val="9"/>
      <color rgb="FFFF0000"/>
      <name val="Century Gothic"/>
      <family val="2"/>
    </font>
    <font>
      <sz val="10"/>
      <color theme="1"/>
      <name val="Century Gothic"/>
      <family val="2"/>
    </font>
    <font>
      <sz val="9"/>
      <color theme="1"/>
      <name val="Book Antiqua"/>
      <family val="1"/>
    </font>
    <font>
      <sz val="8"/>
      <color theme="1"/>
      <name val="Book Antiqua"/>
      <family val="1"/>
    </font>
    <font>
      <b/>
      <sz val="18"/>
      <color theme="1"/>
      <name val="Titillium"/>
    </font>
    <font>
      <sz val="14"/>
      <color theme="1"/>
      <name val="Titillium"/>
    </font>
    <font>
      <b/>
      <sz val="14"/>
      <color theme="1"/>
      <name val="Titillium"/>
    </font>
    <font>
      <sz val="8"/>
      <color theme="1"/>
      <name val="Garamond"/>
      <family val="1"/>
    </font>
    <font>
      <sz val="9"/>
      <color theme="1"/>
      <name val="Garamond"/>
      <family val="1"/>
    </font>
    <font>
      <sz val="8"/>
      <color theme="1"/>
      <name val="Calibri"/>
      <family val="2"/>
      <scheme val="minor"/>
    </font>
    <font>
      <b/>
      <sz val="11"/>
      <color indexed="8"/>
      <name val="Garamond"/>
      <family val="1"/>
    </font>
    <font>
      <b/>
      <sz val="11"/>
      <color theme="1"/>
      <name val="Garamond"/>
      <family val="1"/>
    </font>
    <font>
      <b/>
      <sz val="11"/>
      <color theme="1"/>
      <name val="Titillium"/>
      <family val="3"/>
    </font>
    <font>
      <b/>
      <sz val="11"/>
      <color indexed="8"/>
      <name val="Titillium"/>
      <family val="3"/>
    </font>
    <font>
      <sz val="11"/>
      <color theme="1"/>
      <name val="Garamond"/>
      <family val="1"/>
    </font>
    <font>
      <sz val="11"/>
      <color rgb="FF000000"/>
      <name val="Garamond"/>
      <family val="1"/>
    </font>
    <font>
      <sz val="11"/>
      <color theme="1"/>
      <name val="Baskerville Old Face"/>
      <family val="1"/>
    </font>
    <font>
      <sz val="11"/>
      <color rgb="FF222222"/>
      <name val="Garamond"/>
      <family val="1"/>
    </font>
    <font>
      <sz val="11"/>
      <color theme="1"/>
      <name val="Georgia"/>
      <family val="1"/>
    </font>
    <font>
      <sz val="9"/>
      <color indexed="8"/>
      <name val="Arial"/>
      <family val="2"/>
    </font>
    <font>
      <sz val="11"/>
      <name val="Calibri"/>
      <family val="2"/>
    </font>
    <font>
      <sz val="10"/>
      <color theme="1"/>
      <name val="Arial"/>
      <family val="2"/>
    </font>
    <font>
      <sz val="10"/>
      <color indexed="8"/>
      <name val="Arial"/>
      <family val="2"/>
    </font>
    <font>
      <b/>
      <sz val="20"/>
      <color rgb="FF000000"/>
      <name val="Titillium"/>
    </font>
    <font>
      <sz val="22"/>
      <color rgb="FF000000"/>
      <name val="Titillium"/>
      <family val="3"/>
    </font>
    <font>
      <b/>
      <sz val="22"/>
      <color rgb="FF000000"/>
      <name val="Titillium"/>
    </font>
    <font>
      <b/>
      <sz val="16"/>
      <color rgb="FF000000"/>
      <name val="Titillium"/>
    </font>
    <font>
      <b/>
      <sz val="10"/>
      <color rgb="FF000000"/>
      <name val="Titillium"/>
      <family val="3"/>
    </font>
    <font>
      <i/>
      <sz val="11"/>
      <color rgb="FF000000"/>
      <name val="Calibri"/>
      <family val="2"/>
    </font>
    <font>
      <i/>
      <sz val="11"/>
      <name val="Calibri"/>
      <family val="2"/>
    </font>
    <font>
      <i/>
      <sz val="11"/>
      <color rgb="FF333333"/>
      <name val="Calibri"/>
      <family val="2"/>
    </font>
    <font>
      <i/>
      <sz val="11"/>
      <color rgb="FF005586"/>
      <name val="Calibri"/>
      <family val="2"/>
    </font>
    <font>
      <b/>
      <u/>
      <sz val="20"/>
      <color indexed="8"/>
      <name val="Titillium"/>
    </font>
    <font>
      <b/>
      <sz val="20"/>
      <color indexed="8"/>
      <name val="Titillium"/>
    </font>
    <font>
      <sz val="22"/>
      <color theme="1"/>
      <name val="Titillium"/>
    </font>
    <font>
      <sz val="22"/>
      <color indexed="8"/>
      <name val="Titillium"/>
    </font>
    <font>
      <b/>
      <sz val="22"/>
      <color indexed="8"/>
      <name val="Titillium"/>
    </font>
    <font>
      <sz val="16"/>
      <color indexed="8"/>
      <name val="Titillium"/>
    </font>
    <font>
      <u/>
      <sz val="10"/>
      <color indexed="8"/>
      <name val="Calibri"/>
      <family val="2"/>
    </font>
    <font>
      <sz val="10"/>
      <color indexed="8"/>
      <name val="Calibri"/>
      <family val="2"/>
    </font>
    <font>
      <sz val="11"/>
      <color rgb="FF000000"/>
      <name val="Calibri"/>
      <family val="2"/>
    </font>
    <font>
      <sz val="11"/>
      <color theme="1"/>
      <name val="Times New Roman"/>
      <family val="1"/>
    </font>
    <font>
      <sz val="12"/>
      <color rgb="FF000000"/>
      <name val="Calibri"/>
      <family val="2"/>
    </font>
    <font>
      <sz val="11"/>
      <color theme="1"/>
      <name val="Cambria"/>
      <family val="1"/>
    </font>
    <font>
      <sz val="10"/>
      <color indexed="13"/>
      <name val="Arial"/>
      <family val="2"/>
    </font>
    <font>
      <b/>
      <sz val="10"/>
      <name val="Titillium"/>
      <family val="3"/>
    </font>
    <font>
      <sz val="10"/>
      <name val="Titillium Web"/>
    </font>
    <font>
      <sz val="12"/>
      <color indexed="8"/>
      <name val="Arial"/>
      <family val="2"/>
    </font>
    <font>
      <b/>
      <sz val="12"/>
      <color indexed="10"/>
      <name val="Arial"/>
      <family val="2"/>
    </font>
    <font>
      <b/>
      <sz val="12"/>
      <color indexed="8"/>
      <name val="Arial"/>
      <family val="2"/>
    </font>
    <font>
      <sz val="12"/>
      <name val="Arial"/>
      <family val="2"/>
    </font>
    <font>
      <sz val="12"/>
      <color indexed="10"/>
      <name val="Arial"/>
      <family val="2"/>
    </font>
    <font>
      <i/>
      <sz val="12"/>
      <name val="Arial"/>
      <family val="2"/>
    </font>
  </fonts>
  <fills count="6">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
      <patternFill patternType="solid">
        <fgColor rgb="FF0070C0"/>
        <bgColor indexed="0"/>
      </patternFill>
    </fill>
  </fills>
  <borders count="80">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style="thin">
        <color theme="3"/>
      </left>
      <right style="thin">
        <color theme="3"/>
      </right>
      <top style="thin">
        <color theme="3"/>
      </top>
      <bottom/>
      <diagonal/>
    </border>
    <border>
      <left style="thin">
        <color theme="3"/>
      </left>
      <right style="thin">
        <color theme="3"/>
      </right>
      <top style="thin">
        <color theme="3"/>
      </top>
      <bottom style="thin">
        <color theme="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thin">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medium">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diagonal/>
    </border>
    <border>
      <left style="thin">
        <color indexed="64"/>
      </left>
      <right style="thin">
        <color indexed="64"/>
      </right>
      <top style="hair">
        <color indexed="64"/>
      </top>
      <bottom/>
      <diagonal/>
    </border>
    <border>
      <left style="medium">
        <color indexed="64"/>
      </left>
      <right style="medium">
        <color indexed="64"/>
      </right>
      <top style="hair">
        <color indexed="64"/>
      </top>
      <bottom/>
      <diagonal/>
    </border>
    <border>
      <left style="thin">
        <color indexed="64"/>
      </left>
      <right style="thick">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style="thick">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hair">
        <color indexed="64"/>
      </bottom>
      <diagonal/>
    </border>
    <border>
      <left style="medium">
        <color indexed="64"/>
      </left>
      <right style="thick">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ck">
        <color indexed="64"/>
      </right>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thick">
        <color indexed="64"/>
      </right>
      <top/>
      <bottom style="thin">
        <color indexed="64"/>
      </bottom>
      <diagonal/>
    </border>
    <border>
      <left style="thin">
        <color indexed="64"/>
      </left>
      <right style="thick">
        <color indexed="64"/>
      </right>
      <top/>
      <bottom style="thin">
        <color indexed="64"/>
      </bottom>
      <diagonal/>
    </border>
    <border>
      <left style="medium">
        <color indexed="64"/>
      </left>
      <right/>
      <top style="hair">
        <color indexed="64"/>
      </top>
      <bottom style="hair">
        <color indexed="64"/>
      </bottom>
      <diagonal/>
    </border>
    <border>
      <left/>
      <right style="thick">
        <color indexed="64"/>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diagonal/>
    </border>
    <border>
      <left/>
      <right style="medium">
        <color indexed="64"/>
      </right>
      <top style="hair">
        <color indexed="64"/>
      </top>
      <bottom style="hair">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hair">
        <color indexed="64"/>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style="medium">
        <color indexed="64"/>
      </left>
      <right style="medium">
        <color indexed="64"/>
      </right>
      <top style="hair">
        <color indexed="64"/>
      </top>
      <bottom style="thick">
        <color indexed="64"/>
      </bottom>
      <diagonal/>
    </border>
    <border>
      <left style="medium">
        <color indexed="64"/>
      </left>
      <right/>
      <top style="hair">
        <color indexed="64"/>
      </top>
      <bottom style="thick">
        <color indexed="64"/>
      </bottom>
      <diagonal/>
    </border>
    <border>
      <left/>
      <right style="thin">
        <color indexed="64"/>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style="thin">
        <color indexed="12"/>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12"/>
      </bottom>
      <diagonal/>
    </border>
    <border>
      <left style="thin">
        <color auto="1"/>
      </left>
      <right/>
      <top style="thin">
        <color auto="1"/>
      </top>
      <bottom style="thin">
        <color indexed="12"/>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12"/>
      </left>
      <right style="thin">
        <color indexed="12"/>
      </right>
      <top style="thin">
        <color indexed="12"/>
      </top>
      <bottom/>
      <diagonal/>
    </border>
  </borders>
  <cellStyleXfs count="10">
    <xf numFmtId="0" fontId="0" fillId="0" borderId="0"/>
    <xf numFmtId="43" fontId="10" fillId="0" borderId="0" applyFont="0" applyFill="0" applyBorder="0" applyAlignment="0" applyProtection="0"/>
    <xf numFmtId="0" fontId="11" fillId="0" borderId="0" applyNumberFormat="0" applyFill="0" applyBorder="0" applyAlignment="0" applyProtection="0"/>
    <xf numFmtId="0" fontId="12" fillId="0" borderId="2" applyNumberFormat="0" applyFill="0" applyAlignment="0" applyProtection="0"/>
    <xf numFmtId="165" fontId="10" fillId="0" borderId="0" applyFont="0" applyFill="0" applyBorder="0" applyAlignment="0" applyProtection="0"/>
    <xf numFmtId="173" fontId="39" fillId="0" borderId="0" applyFill="0" applyBorder="0" applyAlignment="0" applyProtection="0"/>
    <xf numFmtId="0" fontId="40" fillId="0" borderId="0" applyNumberFormat="0" applyFill="0" applyBorder="0" applyAlignment="0" applyProtection="0"/>
    <xf numFmtId="43" fontId="10" fillId="0" borderId="0" applyFont="0" applyFill="0" applyBorder="0" applyAlignment="0" applyProtection="0"/>
    <xf numFmtId="0" fontId="27" fillId="0" borderId="0"/>
    <xf numFmtId="0" fontId="27" fillId="0" borderId="0"/>
  </cellStyleXfs>
  <cellXfs count="679">
    <xf numFmtId="0" fontId="0" fillId="0" borderId="0" xfId="0"/>
    <xf numFmtId="0" fontId="0" fillId="0" borderId="1" xfId="0" applyBorder="1"/>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166" fontId="5" fillId="0" borderId="1" xfId="0" applyNumberFormat="1" applyFont="1" applyBorder="1" applyAlignment="1">
      <alignment horizontal="center" vertical="center" wrapText="1"/>
    </xf>
    <xf numFmtId="167" fontId="6" fillId="0" borderId="1" xfId="0" applyNumberFormat="1" applyFont="1" applyBorder="1" applyAlignment="1">
      <alignment horizontal="center" vertical="center" wrapText="1"/>
    </xf>
    <xf numFmtId="0" fontId="7" fillId="0" borderId="0" xfId="0" applyFont="1" applyAlignment="1">
      <alignment horizontal="center"/>
    </xf>
    <xf numFmtId="0" fontId="13" fillId="0" borderId="3" xfId="2" applyFont="1" applyBorder="1" applyAlignment="1">
      <alignment wrapText="1"/>
    </xf>
    <xf numFmtId="0" fontId="13" fillId="0" borderId="3" xfId="2" applyFont="1" applyBorder="1" applyAlignment="1">
      <alignment vertical="center" wrapText="1"/>
    </xf>
    <xf numFmtId="43" fontId="13" fillId="0" borderId="3" xfId="1" applyFont="1" applyBorder="1" applyAlignment="1">
      <alignment wrapText="1"/>
    </xf>
    <xf numFmtId="14" fontId="13" fillId="0" borderId="3" xfId="2" applyNumberFormat="1" applyFont="1" applyBorder="1" applyAlignment="1">
      <alignment wrapText="1"/>
    </xf>
    <xf numFmtId="0" fontId="13" fillId="0" borderId="4" xfId="3" applyFont="1" applyBorder="1" applyAlignment="1">
      <alignment wrapText="1"/>
    </xf>
    <xf numFmtId="43" fontId="13" fillId="0" borderId="4" xfId="1" applyFont="1" applyBorder="1" applyAlignment="1">
      <alignment wrapText="1"/>
    </xf>
    <xf numFmtId="14" fontId="13" fillId="0" borderId="4" xfId="3" applyNumberFormat="1" applyFont="1" applyBorder="1" applyAlignment="1">
      <alignment wrapText="1"/>
    </xf>
    <xf numFmtId="0" fontId="13" fillId="0" borderId="0" xfId="0" applyFont="1"/>
    <xf numFmtId="0" fontId="13" fillId="0" borderId="4" xfId="3" applyFont="1" applyBorder="1" applyAlignment="1">
      <alignment vertical="center" wrapText="1"/>
    </xf>
    <xf numFmtId="0" fontId="14" fillId="0" borderId="0" xfId="0" applyFont="1" applyAlignment="1">
      <alignment horizontal="left" vertical="center"/>
    </xf>
    <xf numFmtId="0" fontId="13" fillId="0" borderId="3" xfId="3" applyFont="1" applyBorder="1" applyAlignment="1">
      <alignment wrapText="1"/>
    </xf>
    <xf numFmtId="0" fontId="13" fillId="0" borderId="1" xfId="2" applyFont="1" applyBorder="1" applyAlignment="1">
      <alignment wrapText="1"/>
    </xf>
    <xf numFmtId="43" fontId="13" fillId="0" borderId="1" xfId="1" applyFont="1" applyBorder="1" applyAlignment="1">
      <alignment wrapText="1"/>
    </xf>
    <xf numFmtId="0" fontId="0" fillId="0" borderId="1" xfId="0" applyBorder="1" applyAlignment="1">
      <alignment horizontal="center" wrapText="1"/>
    </xf>
    <xf numFmtId="49" fontId="0" fillId="0" borderId="1" xfId="0" applyNumberFormat="1" applyBorder="1"/>
    <xf numFmtId="168" fontId="0" fillId="0" borderId="1" xfId="0" applyNumberFormat="1" applyBorder="1" applyAlignment="1">
      <alignment horizontal="center" wrapText="1"/>
    </xf>
    <xf numFmtId="14" fontId="0" fillId="0" borderId="1" xfId="0" applyNumberFormat="1" applyBorder="1" applyAlignment="1">
      <alignment horizontal="center" wrapText="1"/>
    </xf>
    <xf numFmtId="0" fontId="0" fillId="0" borderId="5" xfId="0" applyBorder="1" applyAlignment="1">
      <alignment horizontal="center" wrapText="1"/>
    </xf>
    <xf numFmtId="0" fontId="0" fillId="0" borderId="5" xfId="0" applyBorder="1"/>
    <xf numFmtId="168" fontId="0" fillId="0" borderId="5" xfId="0" applyNumberFormat="1" applyBorder="1" applyAlignment="1">
      <alignment horizontal="center" wrapText="1"/>
    </xf>
    <xf numFmtId="14" fontId="0" fillId="0" borderId="5" xfId="0" applyNumberFormat="1" applyBorder="1" applyAlignment="1">
      <alignment horizontal="center" wrapText="1"/>
    </xf>
    <xf numFmtId="0" fontId="0" fillId="0" borderId="1" xfId="0" applyBorder="1" applyAlignment="1">
      <alignment horizontal="center"/>
    </xf>
    <xf numFmtId="0" fontId="0" fillId="0" borderId="6" xfId="0" applyBorder="1" applyAlignment="1">
      <alignment horizontal="center" wrapText="1"/>
    </xf>
    <xf numFmtId="14" fontId="0" fillId="0" borderId="1" xfId="0" applyNumberFormat="1" applyBorder="1"/>
    <xf numFmtId="0" fontId="0" fillId="0" borderId="1" xfId="0" applyBorder="1" applyAlignment="1">
      <alignment wrapText="1"/>
    </xf>
    <xf numFmtId="0" fontId="0" fillId="0" borderId="7" xfId="0" applyBorder="1"/>
    <xf numFmtId="49" fontId="6" fillId="0" borderId="1" xfId="0" applyNumberFormat="1" applyFont="1" applyBorder="1" applyAlignment="1">
      <alignment horizontal="right" vertical="center" wrapText="1"/>
    </xf>
    <xf numFmtId="0" fontId="0" fillId="0" borderId="1" xfId="0" applyBorder="1" applyAlignment="1">
      <alignment horizontal="left"/>
    </xf>
    <xf numFmtId="169" fontId="0" fillId="0" borderId="1" xfId="0" applyNumberFormat="1" applyBorder="1" applyAlignment="1">
      <alignment horizontal="right"/>
    </xf>
    <xf numFmtId="14" fontId="0" fillId="0" borderId="1" xfId="0" applyNumberFormat="1" applyBorder="1" applyAlignment="1">
      <alignment horizontal="right"/>
    </xf>
    <xf numFmtId="14" fontId="16" fillId="0" borderId="1" xfId="0" applyNumberFormat="1" applyFont="1" applyBorder="1" applyAlignment="1" applyProtection="1">
      <alignment vertical="center" wrapText="1"/>
      <protection locked="0"/>
    </xf>
    <xf numFmtId="169" fontId="0" fillId="0" borderId="1" xfId="0" applyNumberFormat="1" applyBorder="1"/>
    <xf numFmtId="0" fontId="0" fillId="0" borderId="1" xfId="0" applyBorder="1" applyAlignment="1">
      <alignment horizontal="left" wrapText="1"/>
    </xf>
    <xf numFmtId="14" fontId="16" fillId="0" borderId="1" xfId="0" applyNumberFormat="1" applyFont="1" applyBorder="1" applyAlignment="1" applyProtection="1">
      <alignment wrapText="1"/>
      <protection locked="0"/>
    </xf>
    <xf numFmtId="14" fontId="16" fillId="0" borderId="1" xfId="0" applyNumberFormat="1" applyFont="1" applyBorder="1" applyAlignment="1">
      <alignment horizontal="left" vertical="center"/>
    </xf>
    <xf numFmtId="14" fontId="0" fillId="0" borderId="1" xfId="0" applyNumberFormat="1" applyBorder="1" applyAlignment="1">
      <alignment horizontal="left" vertical="center" wrapText="1"/>
    </xf>
    <xf numFmtId="49" fontId="16" fillId="0" borderId="1" xfId="0" applyNumberFormat="1" applyFont="1" applyBorder="1" applyAlignment="1" applyProtection="1">
      <alignment horizontal="left" vertical="center" wrapText="1"/>
      <protection locked="0"/>
    </xf>
    <xf numFmtId="165" fontId="0" fillId="0" borderId="1" xfId="4" applyFont="1" applyBorder="1" applyAlignment="1" applyProtection="1">
      <alignment horizontal="right" vertical="center" wrapText="1"/>
      <protection locked="0"/>
    </xf>
    <xf numFmtId="14" fontId="16" fillId="0" borderId="1" xfId="0" applyNumberFormat="1" applyFont="1" applyBorder="1" applyAlignment="1">
      <alignment horizontal="right" vertical="center"/>
    </xf>
    <xf numFmtId="14" fontId="16" fillId="0" borderId="1" xfId="0" applyNumberFormat="1" applyFont="1" applyBorder="1" applyAlignment="1">
      <alignment horizontal="right"/>
    </xf>
    <xf numFmtId="14" fontId="16" fillId="0" borderId="1" xfId="0" applyNumberFormat="1" applyFont="1" applyBorder="1"/>
    <xf numFmtId="14" fontId="16" fillId="0" borderId="1" xfId="0" applyNumberFormat="1" applyFont="1" applyBorder="1" applyAlignment="1">
      <alignment vertical="center"/>
    </xf>
    <xf numFmtId="49" fontId="16" fillId="0" borderId="1" xfId="0" applyNumberFormat="1" applyFont="1" applyBorder="1" applyAlignment="1">
      <alignment horizontal="left" vertical="center" wrapText="1"/>
    </xf>
    <xf numFmtId="0" fontId="0" fillId="0" borderId="8" xfId="0" applyBorder="1"/>
    <xf numFmtId="14" fontId="16" fillId="0" borderId="7" xfId="0" applyNumberFormat="1" applyFont="1" applyBorder="1" applyAlignment="1">
      <alignment horizontal="left" vertical="center"/>
    </xf>
    <xf numFmtId="170" fontId="16" fillId="0" borderId="1" xfId="0" applyNumberFormat="1" applyFont="1" applyBorder="1" applyAlignment="1" applyProtection="1">
      <alignment horizontal="right" wrapText="1"/>
      <protection locked="0"/>
    </xf>
    <xf numFmtId="170" fontId="16" fillId="0" borderId="1" xfId="0" applyNumberFormat="1" applyFont="1" applyBorder="1" applyAlignment="1" applyProtection="1">
      <alignment wrapText="1"/>
      <protection locked="0"/>
    </xf>
    <xf numFmtId="169" fontId="16" fillId="0" borderId="1" xfId="4" applyNumberFormat="1" applyFont="1" applyBorder="1" applyAlignment="1" applyProtection="1">
      <alignment horizontal="right" wrapText="1"/>
      <protection locked="0"/>
    </xf>
    <xf numFmtId="169" fontId="16" fillId="0" borderId="1" xfId="4" applyNumberFormat="1" applyFont="1" applyBorder="1" applyAlignment="1" applyProtection="1">
      <alignment wrapText="1"/>
      <protection locked="0"/>
    </xf>
    <xf numFmtId="49" fontId="0" fillId="0" borderId="8" xfId="0" applyNumberFormat="1" applyBorder="1" applyAlignment="1">
      <alignment horizontal="left" vertical="center" wrapText="1"/>
    </xf>
    <xf numFmtId="49" fontId="16" fillId="0" borderId="1" xfId="0" applyNumberFormat="1" applyFont="1" applyBorder="1" applyAlignment="1">
      <alignment horizontal="left" vertical="center"/>
    </xf>
    <xf numFmtId="169" fontId="16" fillId="0" borderId="1" xfId="4" applyNumberFormat="1" applyFont="1" applyBorder="1" applyAlignment="1" applyProtection="1">
      <alignment horizontal="right" vertical="center" wrapText="1"/>
      <protection locked="0"/>
    </xf>
    <xf numFmtId="169" fontId="16" fillId="0" borderId="1" xfId="4" applyNumberFormat="1" applyFont="1" applyBorder="1" applyAlignment="1" applyProtection="1">
      <alignment vertical="center" wrapText="1"/>
      <protection locked="0"/>
    </xf>
    <xf numFmtId="0" fontId="0" fillId="0" borderId="1" xfId="0" applyBorder="1" applyAlignment="1">
      <alignment horizontal="left" vertical="center"/>
    </xf>
    <xf numFmtId="169" fontId="0" fillId="0" borderId="1" xfId="4" applyNumberFormat="1" applyFont="1" applyBorder="1" applyAlignment="1">
      <alignment horizontal="right"/>
    </xf>
    <xf numFmtId="169" fontId="0" fillId="0" borderId="1" xfId="4" applyNumberFormat="1" applyFont="1" applyBorder="1"/>
    <xf numFmtId="0" fontId="16" fillId="0" borderId="1" xfId="1" applyNumberFormat="1" applyFont="1" applyBorder="1" applyAlignment="1">
      <alignment horizontal="left" vertical="center"/>
    </xf>
    <xf numFmtId="0" fontId="16" fillId="0" borderId="1" xfId="0" applyFont="1" applyBorder="1" applyAlignment="1">
      <alignment horizontal="left"/>
    </xf>
    <xf numFmtId="0" fontId="0" fillId="0" borderId="0" xfId="0" applyAlignment="1">
      <alignment horizontal="left" wrapText="1"/>
    </xf>
    <xf numFmtId="0" fontId="17" fillId="0" borderId="1" xfId="0" applyFont="1" applyBorder="1" applyAlignment="1">
      <alignment horizontal="left" vertical="center"/>
    </xf>
    <xf numFmtId="0" fontId="17" fillId="0" borderId="0" xfId="0" applyFont="1" applyAlignment="1">
      <alignment horizontal="left" vertical="center"/>
    </xf>
    <xf numFmtId="14" fontId="0" fillId="0" borderId="5" xfId="0" applyNumberFormat="1" applyBorder="1" applyAlignment="1">
      <alignment horizontal="left" vertical="center" wrapText="1"/>
    </xf>
    <xf numFmtId="49" fontId="16" fillId="0" borderId="5" xfId="0" applyNumberFormat="1" applyFont="1" applyBorder="1" applyAlignment="1" applyProtection="1">
      <alignment horizontal="left" vertical="center" wrapText="1"/>
      <protection locked="0"/>
    </xf>
    <xf numFmtId="169" fontId="16" fillId="0" borderId="5" xfId="4" applyNumberFormat="1" applyFont="1" applyBorder="1" applyAlignment="1" applyProtection="1">
      <alignment horizontal="right" wrapText="1"/>
      <protection locked="0"/>
    </xf>
    <xf numFmtId="14" fontId="16" fillId="0" borderId="5" xfId="0" applyNumberFormat="1" applyFont="1" applyBorder="1" applyAlignment="1">
      <alignment horizontal="right"/>
    </xf>
    <xf numFmtId="14" fontId="0" fillId="0" borderId="0" xfId="0" applyNumberFormat="1"/>
    <xf numFmtId="169" fontId="16" fillId="0" borderId="5" xfId="4" applyNumberFormat="1" applyFont="1" applyBorder="1" applyAlignment="1" applyProtection="1">
      <alignment wrapText="1"/>
      <protection locked="0"/>
    </xf>
    <xf numFmtId="49" fontId="0" fillId="0" borderId="1" xfId="0" applyNumberFormat="1" applyBorder="1" applyAlignment="1" applyProtection="1">
      <alignment horizontal="left" vertical="center" wrapText="1"/>
      <protection locked="0"/>
    </xf>
    <xf numFmtId="49" fontId="5" fillId="0" borderId="8" xfId="0" applyNumberFormat="1" applyFont="1" applyBorder="1" applyAlignment="1">
      <alignment horizontal="center" vertical="center" wrapText="1"/>
    </xf>
    <xf numFmtId="49" fontId="15" fillId="0" borderId="1" xfId="0" applyNumberFormat="1" applyFont="1" applyBorder="1"/>
    <xf numFmtId="4" fontId="0" fillId="0" borderId="1" xfId="0" applyNumberFormat="1" applyBorder="1"/>
    <xf numFmtId="171" fontId="0" fillId="0" borderId="1" xfId="0" applyNumberFormat="1" applyBorder="1" applyAlignment="1">
      <alignment horizontal="center"/>
    </xf>
    <xf numFmtId="14" fontId="0" fillId="0" borderId="1" xfId="0" applyNumberFormat="1" applyBorder="1" applyAlignment="1">
      <alignment horizontal="center"/>
    </xf>
    <xf numFmtId="49" fontId="18" fillId="0" borderId="1" xfId="0" applyNumberFormat="1" applyFont="1" applyBorder="1" applyAlignment="1" applyProtection="1">
      <alignment horizontal="center" vertical="center" wrapText="1"/>
      <protection locked="0"/>
    </xf>
    <xf numFmtId="0" fontId="0" fillId="0" borderId="10" xfId="0" applyBorder="1" applyAlignment="1">
      <alignment horizontal="center" vertical="center"/>
    </xf>
    <xf numFmtId="49" fontId="18" fillId="0" borderId="1" xfId="0" applyNumberFormat="1" applyFont="1" applyBorder="1" applyAlignment="1" applyProtection="1">
      <alignment vertical="center" wrapText="1"/>
      <protection locked="0"/>
    </xf>
    <xf numFmtId="49" fontId="18" fillId="0" borderId="1" xfId="0" applyNumberFormat="1" applyFont="1" applyBorder="1" applyAlignment="1" applyProtection="1">
      <alignment horizontal="left" vertical="center" wrapText="1"/>
      <protection locked="0"/>
    </xf>
    <xf numFmtId="49" fontId="19" fillId="0" borderId="1" xfId="0" applyNumberFormat="1" applyFont="1" applyBorder="1" applyAlignment="1" applyProtection="1">
      <alignment horizontal="center" vertical="center" wrapText="1"/>
      <protection locked="0"/>
    </xf>
    <xf numFmtId="0" fontId="20" fillId="0" borderId="1" xfId="0" applyFont="1" applyBorder="1" applyAlignment="1">
      <alignment wrapText="1"/>
    </xf>
    <xf numFmtId="166" fontId="18" fillId="0" borderId="1" xfId="0" applyNumberFormat="1" applyFont="1" applyBorder="1" applyAlignment="1" applyProtection="1">
      <alignment horizontal="center" vertical="center" wrapText="1"/>
      <protection locked="0"/>
    </xf>
    <xf numFmtId="14" fontId="0" fillId="0" borderId="1" xfId="0" applyNumberFormat="1" applyBorder="1" applyAlignment="1">
      <alignment horizontal="center" vertical="center"/>
    </xf>
    <xf numFmtId="14" fontId="0" fillId="0" borderId="1" xfId="0" applyNumberFormat="1" applyBorder="1" applyAlignment="1">
      <alignment vertical="center"/>
    </xf>
    <xf numFmtId="0" fontId="0" fillId="0" borderId="10" xfId="0" applyBorder="1" applyAlignment="1">
      <alignment horizontal="center"/>
    </xf>
    <xf numFmtId="0" fontId="21" fillId="0" borderId="1" xfId="0" applyFont="1" applyBorder="1" applyAlignment="1">
      <alignment wrapText="1"/>
    </xf>
    <xf numFmtId="0" fontId="22" fillId="0" borderId="1" xfId="0" applyFont="1" applyBorder="1" applyAlignment="1">
      <alignment horizontal="center" vertical="center"/>
    </xf>
    <xf numFmtId="0" fontId="23" fillId="0" borderId="1" xfId="0" applyFont="1" applyBorder="1" applyAlignment="1">
      <alignment horizontal="center" vertical="center"/>
    </xf>
    <xf numFmtId="0" fontId="0" fillId="0" borderId="1" xfId="0" applyBorder="1" applyAlignment="1">
      <alignment vertical="center"/>
    </xf>
    <xf numFmtId="49" fontId="24" fillId="0" borderId="1" xfId="0" applyNumberFormat="1" applyFont="1" applyBorder="1" applyAlignment="1" applyProtection="1">
      <alignment horizontal="center" vertical="center" wrapText="1"/>
      <protection locked="0"/>
    </xf>
    <xf numFmtId="0" fontId="19" fillId="0" borderId="1" xfId="0" applyFont="1" applyBorder="1" applyAlignment="1">
      <alignment horizontal="center" vertical="center"/>
    </xf>
    <xf numFmtId="14" fontId="0" fillId="0" borderId="1" xfId="0" applyNumberFormat="1" applyBorder="1" applyAlignment="1">
      <alignment horizontal="center" vertical="top"/>
    </xf>
    <xf numFmtId="0" fontId="25" fillId="0" borderId="1" xfId="0" applyFont="1" applyBorder="1" applyAlignment="1">
      <alignment horizontal="center" vertical="center"/>
    </xf>
    <xf numFmtId="49" fontId="26" fillId="0" borderId="1" xfId="0" applyNumberFormat="1" applyFont="1" applyBorder="1" applyAlignment="1" applyProtection="1">
      <alignment horizontal="left" vertical="center" wrapText="1"/>
      <protection locked="0"/>
    </xf>
    <xf numFmtId="0" fontId="21" fillId="0" borderId="1" xfId="0" applyFont="1" applyBorder="1" applyAlignment="1">
      <alignment horizontal="left" wrapText="1"/>
    </xf>
    <xf numFmtId="49" fontId="19" fillId="0" borderId="1" xfId="0" applyNumberFormat="1" applyFont="1" applyBorder="1" applyAlignment="1" applyProtection="1">
      <alignment horizontal="center" vertical="center"/>
      <protection locked="0"/>
    </xf>
    <xf numFmtId="0" fontId="19" fillId="0" borderId="1" xfId="0" applyFont="1" applyBorder="1"/>
    <xf numFmtId="49" fontId="18" fillId="0" borderId="0" xfId="0" applyNumberFormat="1" applyFont="1" applyAlignment="1" applyProtection="1">
      <alignment horizontal="center" vertical="center" wrapText="1"/>
      <protection locked="0"/>
    </xf>
    <xf numFmtId="49" fontId="19" fillId="0" borderId="0" xfId="0" applyNumberFormat="1" applyFont="1" applyAlignment="1" applyProtection="1">
      <alignment horizontal="center" vertical="center" wrapText="1"/>
      <protection locked="0"/>
    </xf>
    <xf numFmtId="49" fontId="19" fillId="0" borderId="0" xfId="0" applyNumberFormat="1" applyFont="1" applyAlignment="1" applyProtection="1">
      <alignment vertical="center" wrapText="1"/>
      <protection locked="0"/>
    </xf>
    <xf numFmtId="49" fontId="18" fillId="0" borderId="0" xfId="0" applyNumberFormat="1" applyFont="1" applyAlignment="1" applyProtection="1">
      <alignment horizontal="left" vertical="center" wrapText="1"/>
      <protection locked="0"/>
    </xf>
    <xf numFmtId="166" fontId="18" fillId="0" borderId="0" xfId="0" applyNumberFormat="1" applyFont="1" applyAlignment="1" applyProtection="1">
      <alignment horizontal="center" vertical="center" wrapText="1"/>
      <protection locked="0"/>
    </xf>
    <xf numFmtId="172" fontId="18" fillId="0" borderId="0" xfId="0" applyNumberFormat="1" applyFont="1" applyAlignment="1" applyProtection="1">
      <alignment horizontal="center" vertical="center" wrapText="1"/>
      <protection locked="0"/>
    </xf>
    <xf numFmtId="49" fontId="18" fillId="0" borderId="0" xfId="0" applyNumberFormat="1" applyFont="1" applyAlignment="1" applyProtection="1">
      <alignment vertical="center" wrapText="1"/>
      <protection locked="0"/>
    </xf>
    <xf numFmtId="49" fontId="19" fillId="0" borderId="0" xfId="0" applyNumberFormat="1" applyFont="1" applyAlignment="1" applyProtection="1">
      <alignment horizontal="left" vertical="center" wrapText="1"/>
      <protection locked="0"/>
    </xf>
    <xf numFmtId="166" fontId="19" fillId="0" borderId="0" xfId="0" applyNumberFormat="1" applyFont="1" applyAlignment="1" applyProtection="1">
      <alignment horizontal="center" vertical="center" wrapText="1"/>
      <protection locked="0"/>
    </xf>
    <xf numFmtId="172" fontId="19" fillId="0" borderId="0" xfId="0" applyNumberFormat="1" applyFont="1" applyAlignment="1" applyProtection="1">
      <alignment horizontal="center" vertical="center" wrapText="1"/>
      <protection locked="0"/>
    </xf>
    <xf numFmtId="49" fontId="27" fillId="0" borderId="0" xfId="0" applyNumberFormat="1" applyFont="1" applyAlignment="1" applyProtection="1">
      <alignment horizontal="center" vertical="center" wrapText="1"/>
      <protection locked="0"/>
    </xf>
    <xf numFmtId="172" fontId="0" fillId="0" borderId="0" xfId="0" applyNumberFormat="1" applyAlignment="1">
      <alignment horizontal="center" vertical="center"/>
    </xf>
    <xf numFmtId="166" fontId="0" fillId="0" borderId="0" xfId="0" applyNumberFormat="1" applyAlignment="1">
      <alignment horizontal="center" vertical="center"/>
    </xf>
    <xf numFmtId="0" fontId="0" fillId="0" borderId="0" xfId="0" applyAlignment="1">
      <alignment wrapText="1"/>
    </xf>
    <xf numFmtId="49" fontId="18" fillId="0" borderId="0" xfId="0" applyNumberFormat="1" applyFont="1" applyAlignment="1">
      <alignment horizontal="center" vertical="center" wrapText="1"/>
    </xf>
    <xf numFmtId="49" fontId="20" fillId="0" borderId="0" xfId="0" applyNumberFormat="1" applyFont="1" applyAlignment="1">
      <alignment horizontal="center" vertical="center" wrapText="1"/>
    </xf>
    <xf numFmtId="0" fontId="18" fillId="0" borderId="0" xfId="0" applyFont="1" applyAlignment="1">
      <alignment horizontal="center" vertical="center" wrapText="1"/>
    </xf>
    <xf numFmtId="166" fontId="18" fillId="0" borderId="0" xfId="0" applyNumberFormat="1" applyFont="1" applyAlignment="1">
      <alignment horizontal="center" vertical="center" wrapText="1"/>
    </xf>
    <xf numFmtId="167" fontId="20" fillId="0" borderId="0" xfId="0" applyNumberFormat="1" applyFont="1" applyAlignment="1">
      <alignment horizontal="center" vertical="center" wrapText="1"/>
    </xf>
    <xf numFmtId="0" fontId="29" fillId="0" borderId="0" xfId="0" applyFont="1" applyAlignment="1">
      <alignment wrapText="1"/>
    </xf>
    <xf numFmtId="49" fontId="0" fillId="0" borderId="1" xfId="0" applyNumberFormat="1" applyBorder="1" applyAlignment="1">
      <alignment horizontal="center" vertical="center" wrapText="1"/>
    </xf>
    <xf numFmtId="0" fontId="30" fillId="0" borderId="1" xfId="0" applyFont="1" applyBorder="1" applyAlignment="1">
      <alignment horizontal="center" vertical="center" wrapText="1"/>
    </xf>
    <xf numFmtId="166" fontId="30" fillId="0" borderId="1" xfId="0" applyNumberFormat="1" applyFont="1" applyBorder="1" applyAlignment="1">
      <alignment vertical="center" wrapText="1"/>
    </xf>
    <xf numFmtId="167" fontId="0" fillId="0" borderId="1" xfId="0" applyNumberFormat="1" applyBorder="1" applyAlignment="1">
      <alignment horizontal="center" vertical="center" wrapText="1"/>
    </xf>
    <xf numFmtId="166" fontId="30" fillId="0" borderId="1" xfId="0" applyNumberFormat="1" applyFont="1" applyBorder="1" applyAlignment="1">
      <alignment horizontal="right" vertical="center" wrapText="1"/>
    </xf>
    <xf numFmtId="0" fontId="0" fillId="0" borderId="0" xfId="0" applyAlignment="1">
      <alignment horizontal="center"/>
    </xf>
    <xf numFmtId="0" fontId="31" fillId="0" borderId="1" xfId="0" applyFont="1" applyBorder="1" applyAlignment="1">
      <alignment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right"/>
    </xf>
    <xf numFmtId="0" fontId="0" fillId="0" borderId="5" xfId="0" applyBorder="1" applyAlignment="1">
      <alignment horizontal="left" vertical="center"/>
    </xf>
    <xf numFmtId="49" fontId="32" fillId="0" borderId="1" xfId="0" applyNumberFormat="1" applyFont="1" applyBorder="1" applyAlignment="1">
      <alignment horizontal="center" vertical="center" wrapText="1"/>
    </xf>
    <xf numFmtId="49" fontId="33" fillId="0" borderId="1" xfId="0" applyNumberFormat="1" applyFont="1" applyBorder="1" applyAlignment="1">
      <alignment horizontal="center" vertical="center" wrapText="1"/>
    </xf>
    <xf numFmtId="0" fontId="32" fillId="0" borderId="1" xfId="0" applyFont="1" applyBorder="1" applyAlignment="1">
      <alignment horizontal="center" vertical="center" wrapText="1"/>
    </xf>
    <xf numFmtId="166" fontId="32" fillId="0" borderId="1" xfId="0" applyNumberFormat="1" applyFont="1" applyBorder="1" applyAlignment="1">
      <alignment horizontal="center" vertical="center" wrapText="1"/>
    </xf>
    <xf numFmtId="167" fontId="33" fillId="0" borderId="1" xfId="0" applyNumberFormat="1" applyFont="1" applyBorder="1" applyAlignment="1">
      <alignment horizontal="center" vertical="center" wrapText="1"/>
    </xf>
    <xf numFmtId="0" fontId="33" fillId="0" borderId="0" xfId="0" applyFont="1" applyAlignment="1">
      <alignment horizontal="center"/>
    </xf>
    <xf numFmtId="0" fontId="34" fillId="0" borderId="1" xfId="0" applyFont="1" applyBorder="1" applyAlignment="1">
      <alignment horizontal="center" vertical="center" wrapText="1"/>
    </xf>
    <xf numFmtId="0" fontId="35" fillId="0" borderId="1" xfId="0" applyFont="1" applyBorder="1" applyAlignment="1" applyProtection="1">
      <alignment horizontal="center" vertical="center" wrapText="1" readingOrder="1"/>
      <protection locked="0"/>
    </xf>
    <xf numFmtId="166" fontId="34" fillId="0" borderId="1" xfId="0" applyNumberFormat="1" applyFont="1" applyBorder="1" applyAlignment="1">
      <alignment horizontal="center" vertical="center" wrapText="1"/>
    </xf>
    <xf numFmtId="14" fontId="34" fillId="0" borderId="1" xfId="0" applyNumberFormat="1" applyFont="1" applyBorder="1" applyAlignment="1">
      <alignment horizontal="center" vertical="center" wrapText="1"/>
    </xf>
    <xf numFmtId="0" fontId="34" fillId="0" borderId="0" xfId="0" applyFont="1"/>
    <xf numFmtId="0" fontId="34" fillId="3" borderId="1" xfId="0" applyFont="1" applyFill="1" applyBorder="1" applyAlignment="1">
      <alignment horizontal="center" vertical="center" wrapText="1"/>
    </xf>
    <xf numFmtId="0" fontId="34" fillId="3" borderId="1" xfId="0" applyFont="1" applyFill="1" applyBorder="1" applyAlignment="1">
      <alignment vertical="center" wrapText="1"/>
    </xf>
    <xf numFmtId="0" fontId="35" fillId="3" borderId="1" xfId="0" applyFont="1" applyFill="1" applyBorder="1" applyAlignment="1" applyProtection="1">
      <alignment horizontal="center" vertical="center" wrapText="1" readingOrder="1"/>
      <protection locked="0"/>
    </xf>
    <xf numFmtId="14" fontId="34" fillId="3" borderId="1" xfId="0" applyNumberFormat="1" applyFont="1" applyFill="1" applyBorder="1" applyAlignment="1">
      <alignment horizontal="center" vertical="center" wrapText="1"/>
    </xf>
    <xf numFmtId="14" fontId="34" fillId="0" borderId="1" xfId="0" applyNumberFormat="1" applyFont="1" applyBorder="1"/>
    <xf numFmtId="167" fontId="34" fillId="0" borderId="1" xfId="0" applyNumberFormat="1" applyFont="1" applyBorder="1" applyAlignment="1">
      <alignment horizontal="center" vertical="center" wrapText="1"/>
    </xf>
    <xf numFmtId="0" fontId="34" fillId="0" borderId="1" xfId="0" applyFont="1" applyBorder="1"/>
    <xf numFmtId="0" fontId="34" fillId="4" borderId="1" xfId="0" applyFont="1" applyFill="1" applyBorder="1" applyAlignment="1">
      <alignment horizontal="center" vertical="center" wrapText="1"/>
    </xf>
    <xf numFmtId="0" fontId="35" fillId="4" borderId="1" xfId="0" applyFont="1" applyFill="1" applyBorder="1" applyAlignment="1" applyProtection="1">
      <alignment horizontal="center" vertical="center" wrapText="1" readingOrder="1"/>
      <protection locked="0"/>
    </xf>
    <xf numFmtId="166" fontId="34" fillId="4" borderId="1" xfId="0" applyNumberFormat="1" applyFont="1" applyFill="1" applyBorder="1" applyAlignment="1">
      <alignment horizontal="center" vertical="center" wrapText="1"/>
    </xf>
    <xf numFmtId="167" fontId="34" fillId="4" borderId="1" xfId="0" applyNumberFormat="1" applyFont="1" applyFill="1" applyBorder="1" applyAlignment="1">
      <alignment horizontal="center" vertical="center" wrapText="1"/>
    </xf>
    <xf numFmtId="14" fontId="34" fillId="4" borderId="1" xfId="0" applyNumberFormat="1" applyFont="1" applyFill="1" applyBorder="1" applyAlignment="1">
      <alignment horizontal="center" vertical="center" wrapText="1"/>
    </xf>
    <xf numFmtId="14" fontId="34" fillId="4" borderId="1" xfId="0" applyNumberFormat="1" applyFont="1" applyFill="1" applyBorder="1"/>
    <xf numFmtId="0" fontId="34" fillId="4" borderId="1" xfId="0" applyFont="1" applyFill="1" applyBorder="1"/>
    <xf numFmtId="0" fontId="34" fillId="0" borderId="5" xfId="0" applyFont="1" applyBorder="1" applyAlignment="1">
      <alignment horizontal="center" vertical="center" wrapText="1"/>
    </xf>
    <xf numFmtId="0" fontId="35" fillId="0" borderId="6" xfId="0" applyFont="1" applyBorder="1" applyAlignment="1" applyProtection="1">
      <alignment horizontal="center" vertical="center" wrapText="1" readingOrder="1"/>
      <protection locked="0"/>
    </xf>
    <xf numFmtId="0" fontId="0" fillId="4" borderId="1" xfId="0" applyFill="1" applyBorder="1" applyAlignment="1">
      <alignment horizontal="center" wrapText="1"/>
    </xf>
    <xf numFmtId="0" fontId="38" fillId="0" borderId="0" xfId="0" applyFont="1" applyAlignment="1">
      <alignment horizontal="center" vertical="center"/>
    </xf>
    <xf numFmtId="173" fontId="38" fillId="0" borderId="1" xfId="5" applyFont="1" applyBorder="1" applyAlignment="1">
      <alignment vertical="center"/>
    </xf>
    <xf numFmtId="167" fontId="0" fillId="0" borderId="1" xfId="0" applyNumberFormat="1" applyBorder="1" applyAlignment="1">
      <alignment horizontal="center" vertical="center"/>
    </xf>
    <xf numFmtId="0" fontId="0" fillId="0" borderId="0" xfId="0" applyAlignment="1">
      <alignment horizontal="center" vertical="center"/>
    </xf>
    <xf numFmtId="167" fontId="0" fillId="0" borderId="1" xfId="0" applyNumberFormat="1" applyBorder="1" applyAlignment="1">
      <alignment horizontal="center"/>
    </xf>
    <xf numFmtId="174" fontId="38" fillId="0" borderId="1" xfId="5" applyNumberFormat="1" applyFont="1" applyBorder="1" applyAlignment="1">
      <alignment vertical="center"/>
    </xf>
    <xf numFmtId="49" fontId="5" fillId="0" borderId="11" xfId="0" applyNumberFormat="1" applyFont="1" applyBorder="1" applyAlignment="1">
      <alignment horizontal="center" vertical="center" wrapText="1"/>
    </xf>
    <xf numFmtId="49" fontId="5" fillId="0" borderId="0" xfId="0" applyNumberFormat="1" applyFont="1" applyAlignment="1">
      <alignment horizontal="center" vertical="center" wrapText="1"/>
    </xf>
    <xf numFmtId="0" fontId="0" fillId="0" borderId="0" xfId="0" applyAlignment="1">
      <alignment vertical="center"/>
    </xf>
    <xf numFmtId="0" fontId="0" fillId="0" borderId="13" xfId="0" applyBorder="1"/>
    <xf numFmtId="0" fontId="42" fillId="0" borderId="14" xfId="0" applyFont="1" applyBorder="1"/>
    <xf numFmtId="0" fontId="42" fillId="0" borderId="14" xfId="0" applyFont="1" applyBorder="1" applyAlignment="1">
      <alignment horizontal="left"/>
    </xf>
    <xf numFmtId="0" fontId="42" fillId="0" borderId="14" xfId="0" applyFont="1" applyBorder="1" applyAlignment="1">
      <alignment horizontal="left" shrinkToFit="1"/>
    </xf>
    <xf numFmtId="174" fontId="0" fillId="0" borderId="15" xfId="0" applyNumberFormat="1" applyBorder="1"/>
    <xf numFmtId="0" fontId="0" fillId="0" borderId="17" xfId="0" applyBorder="1"/>
    <xf numFmtId="0" fontId="42" fillId="0" borderId="18" xfId="0" applyFont="1" applyBorder="1"/>
    <xf numFmtId="0" fontId="42" fillId="0" borderId="18" xfId="0" applyFont="1" applyBorder="1" applyAlignment="1">
      <alignment horizontal="left"/>
    </xf>
    <xf numFmtId="165" fontId="42" fillId="0" borderId="18" xfId="4" applyFont="1" applyBorder="1" applyAlignment="1">
      <alignment shrinkToFit="1"/>
    </xf>
    <xf numFmtId="165" fontId="42" fillId="0" borderId="18" xfId="4" applyFont="1" applyBorder="1" applyAlignment="1">
      <alignment horizontal="left" shrinkToFit="1"/>
    </xf>
    <xf numFmtId="174" fontId="0" fillId="0" borderId="19" xfId="0" applyNumberFormat="1" applyBorder="1"/>
    <xf numFmtId="0" fontId="42" fillId="0" borderId="18" xfId="0" applyFont="1" applyBorder="1" applyAlignment="1">
      <alignment horizontal="left" shrinkToFit="1"/>
    </xf>
    <xf numFmtId="0" fontId="0" fillId="0" borderId="21" xfId="0" applyBorder="1"/>
    <xf numFmtId="0" fontId="42" fillId="0" borderId="22" xfId="0" applyFont="1" applyBorder="1"/>
    <xf numFmtId="0" fontId="42" fillId="0" borderId="22" xfId="0" applyFont="1" applyBorder="1" applyAlignment="1">
      <alignment horizontal="left"/>
    </xf>
    <xf numFmtId="0" fontId="42" fillId="0" borderId="22" xfId="0" applyFont="1" applyBorder="1" applyAlignment="1">
      <alignment horizontal="left" shrinkToFit="1"/>
    </xf>
    <xf numFmtId="174" fontId="0" fillId="0" borderId="23" xfId="0" applyNumberFormat="1" applyBorder="1"/>
    <xf numFmtId="0" fontId="42" fillId="4" borderId="24" xfId="0" applyFont="1" applyFill="1" applyBorder="1" applyAlignment="1">
      <alignment horizontal="left" vertical="center"/>
    </xf>
    <xf numFmtId="0" fontId="42" fillId="4" borderId="13" xfId="0" applyFont="1" applyFill="1" applyBorder="1" applyAlignment="1">
      <alignment horizontal="left" vertical="center"/>
    </xf>
    <xf numFmtId="0" fontId="42" fillId="4" borderId="17" xfId="0" applyFont="1" applyFill="1" applyBorder="1" applyAlignment="1">
      <alignment horizontal="left" vertical="center"/>
    </xf>
    <xf numFmtId="0" fontId="42" fillId="4" borderId="21" xfId="0" applyFont="1" applyFill="1" applyBorder="1" applyAlignment="1">
      <alignment horizontal="left" vertical="center"/>
    </xf>
    <xf numFmtId="0" fontId="42" fillId="4" borderId="26" xfId="0" applyFont="1" applyFill="1" applyBorder="1" applyAlignment="1">
      <alignment horizontal="left" vertical="center"/>
    </xf>
    <xf numFmtId="0" fontId="42" fillId="4" borderId="30" xfId="0" applyFont="1" applyFill="1" applyBorder="1" applyAlignment="1">
      <alignment horizontal="left" shrinkToFit="1"/>
    </xf>
    <xf numFmtId="0" fontId="42" fillId="4" borderId="18" xfId="0" applyFont="1" applyFill="1" applyBorder="1" applyAlignment="1">
      <alignment horizontal="left" shrinkToFit="1"/>
    </xf>
    <xf numFmtId="0" fontId="42" fillId="4" borderId="41" xfId="0" applyFont="1" applyFill="1" applyBorder="1" applyAlignment="1">
      <alignment horizontal="left" shrinkToFit="1"/>
    </xf>
    <xf numFmtId="0" fontId="42" fillId="0" borderId="44" xfId="0" applyFont="1" applyBorder="1" applyAlignment="1">
      <alignment horizontal="left"/>
    </xf>
    <xf numFmtId="0" fontId="42" fillId="0" borderId="17" xfId="0" applyFont="1" applyBorder="1" applyAlignment="1">
      <alignment horizontal="left" shrinkToFit="1"/>
    </xf>
    <xf numFmtId="174" fontId="0" fillId="0" borderId="45" xfId="0" applyNumberFormat="1" applyBorder="1"/>
    <xf numFmtId="49" fontId="29" fillId="0" borderId="16" xfId="0" applyNumberFormat="1" applyFont="1" applyBorder="1" applyAlignment="1">
      <alignment horizontal="left"/>
    </xf>
    <xf numFmtId="0" fontId="29" fillId="0" borderId="18" xfId="0" applyFont="1" applyBorder="1"/>
    <xf numFmtId="0" fontId="29" fillId="0" borderId="17" xfId="0" applyFont="1" applyBorder="1" applyAlignment="1">
      <alignment horizontal="left" shrinkToFit="1"/>
    </xf>
    <xf numFmtId="0" fontId="29" fillId="0" borderId="17" xfId="0" applyFont="1" applyBorder="1"/>
    <xf numFmtId="0" fontId="29" fillId="0" borderId="13" xfId="0" applyFont="1" applyBorder="1"/>
    <xf numFmtId="0" fontId="29" fillId="0" borderId="46" xfId="0" applyFont="1" applyBorder="1"/>
    <xf numFmtId="0" fontId="42" fillId="0" borderId="47" xfId="0" applyFont="1" applyBorder="1" applyAlignment="1">
      <alignment horizontal="left"/>
    </xf>
    <xf numFmtId="0" fontId="42" fillId="0" borderId="48" xfId="0" applyFont="1" applyBorder="1" applyAlignment="1">
      <alignment horizontal="left" shrinkToFit="1"/>
    </xf>
    <xf numFmtId="0" fontId="29" fillId="0" borderId="22" xfId="0" applyFont="1" applyBorder="1"/>
    <xf numFmtId="0" fontId="42" fillId="0" borderId="21" xfId="0" applyFont="1" applyBorder="1" applyAlignment="1">
      <alignment horizontal="left" shrinkToFit="1"/>
    </xf>
    <xf numFmtId="0" fontId="42" fillId="0" borderId="24" xfId="0" applyFont="1" applyBorder="1" applyAlignment="1">
      <alignment horizontal="left" shrinkToFit="1"/>
    </xf>
    <xf numFmtId="0" fontId="42" fillId="0" borderId="26" xfId="0" applyFont="1" applyBorder="1" applyAlignment="1">
      <alignment horizontal="left" shrinkToFit="1"/>
    </xf>
    <xf numFmtId="0" fontId="29" fillId="0" borderId="14" xfId="0" applyFont="1" applyBorder="1"/>
    <xf numFmtId="0" fontId="42" fillId="0" borderId="13" xfId="0" applyFont="1" applyBorder="1" applyAlignment="1">
      <alignment horizontal="left" shrinkToFit="1"/>
    </xf>
    <xf numFmtId="174" fontId="0" fillId="0" borderId="37" xfId="0" applyNumberFormat="1" applyBorder="1"/>
    <xf numFmtId="0" fontId="42" fillId="0" borderId="52" xfId="0" applyFont="1" applyBorder="1" applyAlignment="1">
      <alignment horizontal="left" shrinkToFit="1"/>
    </xf>
    <xf numFmtId="49" fontId="29" fillId="0" borderId="53" xfId="0" applyNumberFormat="1" applyFont="1" applyBorder="1" applyAlignment="1">
      <alignment horizontal="left"/>
    </xf>
    <xf numFmtId="0" fontId="0" fillId="0" borderId="54" xfId="0" applyBorder="1"/>
    <xf numFmtId="0" fontId="29" fillId="0" borderId="55" xfId="0" applyFont="1" applyBorder="1"/>
    <xf numFmtId="0" fontId="0" fillId="0" borderId="56" xfId="0" applyBorder="1"/>
    <xf numFmtId="0" fontId="29" fillId="0" borderId="54" xfId="0" applyFont="1" applyBorder="1"/>
    <xf numFmtId="0" fontId="29" fillId="0" borderId="57" xfId="0" applyFont="1" applyBorder="1"/>
    <xf numFmtId="174" fontId="0" fillId="0" borderId="58" xfId="0" applyNumberFormat="1" applyBorder="1"/>
    <xf numFmtId="0" fontId="0" fillId="0" borderId="53" xfId="0" applyBorder="1"/>
    <xf numFmtId="0" fontId="0" fillId="0" borderId="60" xfId="0" applyBorder="1" applyAlignment="1">
      <alignment horizontal="left" vertical="center"/>
    </xf>
    <xf numFmtId="43" fontId="0" fillId="0" borderId="6" xfId="0" applyNumberFormat="1" applyBorder="1" applyAlignment="1">
      <alignment horizontal="center" vertical="center" wrapText="1"/>
    </xf>
    <xf numFmtId="2" fontId="0" fillId="0" borderId="1" xfId="0" applyNumberFormat="1" applyBorder="1"/>
    <xf numFmtId="43" fontId="31" fillId="0" borderId="1" xfId="7" applyFont="1" applyBorder="1" applyAlignment="1">
      <alignment horizontal="center" vertical="center"/>
    </xf>
    <xf numFmtId="43" fontId="0" fillId="0" borderId="1" xfId="0" applyNumberFormat="1" applyBorder="1"/>
    <xf numFmtId="2" fontId="0" fillId="0" borderId="7" xfId="0" applyNumberFormat="1" applyBorder="1"/>
    <xf numFmtId="2" fontId="0" fillId="0" borderId="1" xfId="0" applyNumberFormat="1" applyBorder="1" applyAlignment="1">
      <alignment wrapText="1"/>
    </xf>
    <xf numFmtId="43" fontId="31" fillId="0" borderId="7" xfId="7" applyFont="1" applyBorder="1" applyAlignment="1">
      <alignment horizontal="center" vertical="center"/>
    </xf>
    <xf numFmtId="43" fontId="43" fillId="0" borderId="1" xfId="7" applyFont="1" applyBorder="1" applyAlignment="1">
      <alignment horizontal="center" vertical="center"/>
    </xf>
    <xf numFmtId="43" fontId="0" fillId="0" borderId="50" xfId="0" applyNumberFormat="1" applyBorder="1"/>
    <xf numFmtId="43" fontId="10" fillId="0" borderId="0" xfId="7"/>
    <xf numFmtId="43" fontId="31" fillId="0" borderId="51" xfId="7" applyFont="1" applyBorder="1" applyAlignment="1">
      <alignment horizontal="center" vertical="center"/>
    </xf>
    <xf numFmtId="0" fontId="0" fillId="0" borderId="10" xfId="0" applyBorder="1"/>
    <xf numFmtId="43" fontId="0" fillId="0" borderId="1" xfId="0" applyNumberFormat="1" applyBorder="1" applyAlignment="1">
      <alignment wrapText="1"/>
    </xf>
    <xf numFmtId="0" fontId="16" fillId="0" borderId="10" xfId="0" applyFont="1" applyBorder="1"/>
    <xf numFmtId="0" fontId="44" fillId="0" borderId="1" xfId="6" applyFont="1" applyBorder="1" applyAlignment="1">
      <alignment horizontal="left"/>
    </xf>
    <xf numFmtId="43" fontId="10" fillId="0" borderId="1" xfId="7" applyBorder="1" applyAlignment="1">
      <alignment horizontal="right"/>
    </xf>
    <xf numFmtId="43" fontId="0" fillId="0" borderId="64" xfId="0" applyNumberFormat="1" applyBorder="1"/>
    <xf numFmtId="43" fontId="0" fillId="0" borderId="65" xfId="0" applyNumberFormat="1" applyBorder="1"/>
    <xf numFmtId="0" fontId="0" fillId="0" borderId="5" xfId="0" applyBorder="1" applyAlignment="1">
      <alignment horizontal="left"/>
    </xf>
    <xf numFmtId="43" fontId="0" fillId="0" borderId="5" xfId="0" applyNumberFormat="1" applyBorder="1"/>
    <xf numFmtId="0" fontId="0" fillId="0" borderId="66" xfId="0" applyBorder="1"/>
    <xf numFmtId="0" fontId="0" fillId="0" borderId="11" xfId="0" applyBorder="1"/>
    <xf numFmtId="0" fontId="0" fillId="0" borderId="11" xfId="0" applyBorder="1" applyAlignment="1">
      <alignment wrapText="1"/>
    </xf>
    <xf numFmtId="0" fontId="16" fillId="0" borderId="18" xfId="0" applyFont="1" applyBorder="1"/>
    <xf numFmtId="175" fontId="0" fillId="0" borderId="1" xfId="1" applyNumberFormat="1" applyFont="1" applyBorder="1"/>
    <xf numFmtId="0" fontId="0" fillId="4" borderId="11" xfId="0" applyFill="1" applyBorder="1"/>
    <xf numFmtId="43" fontId="0" fillId="4" borderId="1" xfId="0" applyNumberFormat="1" applyFill="1" applyBorder="1"/>
    <xf numFmtId="49" fontId="45" fillId="0" borderId="1" xfId="0" applyNumberFormat="1" applyFont="1" applyBorder="1" applyAlignment="1">
      <alignment horizontal="center" vertical="center" wrapText="1"/>
    </xf>
    <xf numFmtId="0" fontId="0" fillId="4" borderId="1" xfId="0" applyFill="1" applyBorder="1"/>
    <xf numFmtId="14" fontId="0" fillId="4" borderId="1" xfId="0" applyNumberFormat="1" applyFill="1" applyBorder="1"/>
    <xf numFmtId="0" fontId="0" fillId="4" borderId="0" xfId="0" applyFill="1"/>
    <xf numFmtId="0" fontId="46" fillId="0" borderId="1" xfId="0" applyFont="1" applyBorder="1"/>
    <xf numFmtId="0" fontId="46" fillId="4" borderId="1" xfId="0" applyFont="1" applyFill="1" applyBorder="1"/>
    <xf numFmtId="0" fontId="16" fillId="4" borderId="1" xfId="0" applyFont="1" applyFill="1" applyBorder="1"/>
    <xf numFmtId="14" fontId="16" fillId="4" borderId="1" xfId="0" applyNumberFormat="1" applyFont="1" applyFill="1" applyBorder="1"/>
    <xf numFmtId="0" fontId="16" fillId="4" borderId="0" xfId="0" applyFont="1" applyFill="1"/>
    <xf numFmtId="0" fontId="46" fillId="0" borderId="0" xfId="0" applyFont="1"/>
    <xf numFmtId="49" fontId="19" fillId="0" borderId="1" xfId="0" applyNumberFormat="1" applyFont="1" applyBorder="1" applyAlignment="1" applyProtection="1">
      <alignment horizontal="left" vertical="center" wrapText="1"/>
      <protection locked="0"/>
    </xf>
    <xf numFmtId="49" fontId="19" fillId="0" borderId="1" xfId="0" applyNumberFormat="1" applyFont="1" applyBorder="1" applyAlignment="1" applyProtection="1">
      <alignment vertical="center" wrapText="1"/>
      <protection locked="0"/>
    </xf>
    <xf numFmtId="165" fontId="18" fillId="0" borderId="1" xfId="4" applyFont="1" applyBorder="1" applyAlignment="1" applyProtection="1">
      <alignment vertical="center" wrapText="1"/>
      <protection locked="0"/>
    </xf>
    <xf numFmtId="0" fontId="21" fillId="0" borderId="1" xfId="0" applyFont="1" applyBorder="1" applyAlignment="1">
      <alignment horizontal="center"/>
    </xf>
    <xf numFmtId="0" fontId="21" fillId="0" borderId="1" xfId="0" applyFont="1" applyBorder="1" applyAlignment="1">
      <alignment horizontal="center" vertical="top"/>
    </xf>
    <xf numFmtId="174" fontId="19" fillId="0" borderId="1" xfId="0" applyNumberFormat="1" applyFont="1" applyBorder="1" applyAlignment="1" applyProtection="1">
      <alignment horizontal="right" vertical="center" wrapText="1"/>
      <protection locked="0"/>
    </xf>
    <xf numFmtId="14" fontId="19" fillId="0" borderId="1" xfId="0" applyNumberFormat="1" applyFont="1" applyBorder="1" applyAlignment="1" applyProtection="1">
      <alignment horizontal="right" vertical="center" wrapText="1"/>
      <protection locked="0"/>
    </xf>
    <xf numFmtId="165" fontId="19" fillId="0" borderId="1" xfId="4" applyFont="1" applyBorder="1" applyAlignment="1" applyProtection="1">
      <alignment vertical="center"/>
      <protection locked="0"/>
    </xf>
    <xf numFmtId="165" fontId="19" fillId="0" borderId="1" xfId="4" applyFont="1" applyBorder="1" applyAlignment="1" applyProtection="1">
      <alignment vertical="center" wrapText="1"/>
      <protection locked="0"/>
    </xf>
    <xf numFmtId="14" fontId="27" fillId="0" borderId="1" xfId="0" applyNumberFormat="1" applyFont="1" applyBorder="1" applyAlignment="1">
      <alignment horizontal="right"/>
    </xf>
    <xf numFmtId="49" fontId="47" fillId="0" borderId="1" xfId="0" applyNumberFormat="1" applyFont="1" applyBorder="1" applyAlignment="1" applyProtection="1">
      <alignment horizontal="center" vertical="center" wrapText="1"/>
      <protection locked="0"/>
    </xf>
    <xf numFmtId="49" fontId="47" fillId="0" borderId="1" xfId="0" applyNumberFormat="1" applyFont="1" applyBorder="1" applyAlignment="1" applyProtection="1">
      <alignment vertical="center" wrapText="1"/>
      <protection locked="0"/>
    </xf>
    <xf numFmtId="49" fontId="47" fillId="0" borderId="1" xfId="0" applyNumberFormat="1" applyFont="1" applyBorder="1" applyAlignment="1" applyProtection="1">
      <alignment horizontal="left" vertical="center" wrapText="1"/>
      <protection locked="0"/>
    </xf>
    <xf numFmtId="165" fontId="47" fillId="0" borderId="1" xfId="4" applyFont="1" applyBorder="1" applyAlignment="1" applyProtection="1">
      <alignment vertical="center" wrapText="1"/>
      <protection locked="0"/>
    </xf>
    <xf numFmtId="14" fontId="41" fillId="0" borderId="1" xfId="0" applyNumberFormat="1" applyFont="1" applyBorder="1" applyAlignment="1">
      <alignment horizontal="right"/>
    </xf>
    <xf numFmtId="0" fontId="48" fillId="0" borderId="1" xfId="0" applyFont="1" applyBorder="1" applyAlignment="1">
      <alignment horizontal="center"/>
    </xf>
    <xf numFmtId="0" fontId="20" fillId="0" borderId="1" xfId="0" applyFont="1" applyBorder="1" applyAlignment="1">
      <alignment horizontal="center"/>
    </xf>
    <xf numFmtId="14" fontId="0" fillId="0" borderId="1" xfId="0" applyNumberFormat="1" applyBorder="1" applyAlignment="1">
      <alignment horizontal="right" vertical="center"/>
    </xf>
    <xf numFmtId="49" fontId="22" fillId="0" borderId="1" xfId="0" applyNumberFormat="1" applyFont="1" applyBorder="1" applyAlignment="1" applyProtection="1">
      <alignment horizontal="center" vertical="center" wrapText="1"/>
      <protection locked="0"/>
    </xf>
    <xf numFmtId="0" fontId="10" fillId="0" borderId="1" xfId="2" applyFont="1" applyBorder="1" applyAlignment="1">
      <alignment wrapText="1"/>
    </xf>
    <xf numFmtId="4" fontId="49" fillId="0" borderId="1" xfId="0" applyNumberFormat="1" applyFont="1" applyBorder="1"/>
    <xf numFmtId="0" fontId="50" fillId="0" borderId="1" xfId="0" applyFont="1" applyBorder="1" applyAlignment="1">
      <alignment horizontal="center"/>
    </xf>
    <xf numFmtId="4" fontId="50" fillId="0" borderId="1" xfId="0" applyNumberFormat="1" applyFont="1" applyBorder="1"/>
    <xf numFmtId="0" fontId="0" fillId="0" borderId="5" xfId="0" applyBorder="1" applyAlignment="1">
      <alignment horizontal="left" vertical="center"/>
    </xf>
    <xf numFmtId="0" fontId="0" fillId="0" borderId="5" xfId="0" applyBorder="1" applyAlignment="1">
      <alignment horizontal="left" vertical="center" wrapText="1"/>
    </xf>
    <xf numFmtId="0" fontId="54" fillId="0" borderId="1" xfId="0" applyFont="1" applyBorder="1"/>
    <xf numFmtId="49" fontId="54" fillId="0" borderId="1" xfId="0" applyNumberFormat="1" applyFont="1" applyBorder="1"/>
    <xf numFmtId="0" fontId="55" fillId="0" borderId="1" xfId="0" applyFont="1" applyBorder="1" applyAlignment="1">
      <alignment horizontal="center"/>
    </xf>
    <xf numFmtId="0" fontId="56" fillId="0" borderId="1" xfId="0" applyFont="1" applyBorder="1"/>
    <xf numFmtId="0" fontId="29" fillId="0" borderId="1" xfId="0" applyFont="1" applyBorder="1"/>
    <xf numFmtId="0" fontId="54" fillId="0" borderId="0" xfId="0" applyFont="1"/>
    <xf numFmtId="49" fontId="54" fillId="0" borderId="0" xfId="0" applyNumberFormat="1" applyFont="1"/>
    <xf numFmtId="0" fontId="56" fillId="0" borderId="0" xfId="0" applyFont="1"/>
    <xf numFmtId="0" fontId="31" fillId="0" borderId="0" xfId="0" applyFont="1"/>
    <xf numFmtId="0" fontId="55" fillId="0" borderId="0" xfId="0" applyFont="1" applyAlignment="1">
      <alignment horizontal="center"/>
    </xf>
    <xf numFmtId="0" fontId="29" fillId="0" borderId="0" xfId="0" applyFont="1"/>
    <xf numFmtId="0" fontId="31" fillId="0" borderId="1" xfId="0" applyFont="1" applyBorder="1"/>
    <xf numFmtId="49" fontId="57" fillId="0" borderId="1" xfId="0" applyNumberFormat="1" applyFont="1" applyBorder="1" applyAlignment="1">
      <alignment horizontal="center" vertical="center" wrapText="1"/>
    </xf>
    <xf numFmtId="49" fontId="58" fillId="0" borderId="1" xfId="0" applyNumberFormat="1" applyFont="1" applyBorder="1" applyAlignment="1">
      <alignment horizontal="center" vertical="center" wrapText="1"/>
    </xf>
    <xf numFmtId="49" fontId="59" fillId="0" borderId="1" xfId="0" applyNumberFormat="1" applyFont="1" applyBorder="1" applyAlignment="1">
      <alignment horizontal="center" vertical="center" wrapText="1"/>
    </xf>
    <xf numFmtId="0" fontId="60" fillId="0" borderId="1" xfId="0" applyFont="1" applyBorder="1" applyAlignment="1">
      <alignment horizontal="center" vertical="center" wrapText="1"/>
    </xf>
    <xf numFmtId="166" fontId="60" fillId="0" borderId="1" xfId="0" applyNumberFormat="1" applyFont="1" applyBorder="1" applyAlignment="1">
      <alignment horizontal="center" vertical="center" wrapText="1"/>
    </xf>
    <xf numFmtId="167" fontId="59" fillId="0" borderId="1" xfId="0" applyNumberFormat="1" applyFont="1" applyBorder="1" applyAlignment="1">
      <alignment horizontal="center" vertical="center" wrapText="1"/>
    </xf>
    <xf numFmtId="167" fontId="58" fillId="0" borderId="1" xfId="0" applyNumberFormat="1" applyFont="1" applyBorder="1" applyAlignment="1">
      <alignment horizontal="center" vertical="center" wrapText="1"/>
    </xf>
    <xf numFmtId="0" fontId="15" fillId="0" borderId="0" xfId="0" applyFont="1" applyAlignment="1">
      <alignment horizontal="center"/>
    </xf>
    <xf numFmtId="0" fontId="61" fillId="0" borderId="1" xfId="0" applyFont="1" applyBorder="1"/>
    <xf numFmtId="0" fontId="61" fillId="0" borderId="1" xfId="0" applyFont="1" applyBorder="1" applyAlignment="1">
      <alignment wrapText="1"/>
    </xf>
    <xf numFmtId="4" fontId="61" fillId="0" borderId="1" xfId="0" applyNumberFormat="1" applyFont="1" applyBorder="1"/>
    <xf numFmtId="14" fontId="61" fillId="0" borderId="1" xfId="0" applyNumberFormat="1" applyFont="1" applyBorder="1"/>
    <xf numFmtId="0" fontId="61" fillId="0" borderId="1" xfId="0" applyFont="1" applyBorder="1" applyAlignment="1">
      <alignment horizontal="center"/>
    </xf>
    <xf numFmtId="0" fontId="0" fillId="0" borderId="0" xfId="0" applyFont="1"/>
    <xf numFmtId="14" fontId="61" fillId="0" borderId="1" xfId="0" applyNumberFormat="1" applyFont="1" applyBorder="1" applyAlignment="1">
      <alignment horizontal="right"/>
    </xf>
    <xf numFmtId="0" fontId="61" fillId="0" borderId="1" xfId="0" applyFont="1" applyBorder="1" applyAlignment="1">
      <alignment horizontal="left"/>
    </xf>
    <xf numFmtId="0" fontId="61" fillId="0" borderId="1" xfId="0" applyFont="1" applyBorder="1" applyAlignment="1">
      <alignment vertical="center" wrapText="1"/>
    </xf>
    <xf numFmtId="2" fontId="61" fillId="0" borderId="1" xfId="0" applyNumberFormat="1" applyFont="1" applyBorder="1"/>
    <xf numFmtId="14" fontId="61" fillId="0" borderId="1" xfId="0" applyNumberFormat="1" applyFont="1" applyBorder="1" applyAlignment="1">
      <alignment horizontal="center"/>
    </xf>
    <xf numFmtId="0" fontId="61" fillId="0" borderId="1" xfId="0" applyFont="1" applyBorder="1" applyAlignment="1">
      <alignment horizontal="left" vertical="center"/>
    </xf>
    <xf numFmtId="0" fontId="62" fillId="0" borderId="1" xfId="0" applyFont="1" applyBorder="1"/>
    <xf numFmtId="0" fontId="62" fillId="0" borderId="1" xfId="0" applyFont="1" applyBorder="1" applyAlignment="1">
      <alignment wrapText="1"/>
    </xf>
    <xf numFmtId="0" fontId="0" fillId="0" borderId="1" xfId="0" applyFont="1" applyBorder="1"/>
    <xf numFmtId="4" fontId="0" fillId="0" borderId="1" xfId="0" applyNumberFormat="1" applyFont="1" applyBorder="1"/>
    <xf numFmtId="14" fontId="0" fillId="0" borderId="1" xfId="0" applyNumberFormat="1" applyFont="1" applyBorder="1"/>
    <xf numFmtId="0" fontId="63" fillId="0" borderId="1" xfId="0" applyFont="1" applyBorder="1" applyAlignment="1">
      <alignment horizontal="center"/>
    </xf>
    <xf numFmtId="2" fontId="0" fillId="0" borderId="1" xfId="0" applyNumberFormat="1" applyFont="1" applyBorder="1"/>
    <xf numFmtId="0" fontId="61" fillId="0" borderId="1" xfId="0" applyFont="1" applyBorder="1" applyAlignment="1">
      <alignment vertical="center"/>
    </xf>
    <xf numFmtId="0" fontId="61" fillId="0" borderId="1" xfId="0" applyFont="1" applyBorder="1" applyAlignment="1">
      <alignment horizontal="left" wrapText="1"/>
    </xf>
    <xf numFmtId="0" fontId="62" fillId="0" borderId="1" xfId="0" applyFont="1" applyBorder="1" applyAlignment="1">
      <alignment vertical="center" wrapText="1"/>
    </xf>
    <xf numFmtId="0" fontId="61" fillId="4" borderId="1" xfId="0" applyFont="1" applyFill="1" applyBorder="1" applyAlignment="1">
      <alignment horizontal="left"/>
    </xf>
    <xf numFmtId="0" fontId="61" fillId="4" borderId="1" xfId="0" applyFont="1" applyFill="1" applyBorder="1"/>
    <xf numFmtId="0" fontId="61" fillId="4" borderId="1" xfId="0" applyFont="1" applyFill="1" applyBorder="1" applyAlignment="1">
      <alignment vertical="center" wrapText="1"/>
    </xf>
    <xf numFmtId="0" fontId="0" fillId="4" borderId="1" xfId="0" applyFont="1" applyFill="1" applyBorder="1"/>
    <xf numFmtId="4" fontId="0" fillId="4" borderId="1" xfId="0" applyNumberFormat="1" applyFont="1" applyFill="1" applyBorder="1"/>
    <xf numFmtId="14" fontId="0" fillId="4" borderId="1" xfId="0" applyNumberFormat="1" applyFont="1" applyFill="1" applyBorder="1"/>
    <xf numFmtId="14" fontId="61" fillId="4" borderId="1" xfId="0" applyNumberFormat="1" applyFont="1" applyFill="1" applyBorder="1" applyAlignment="1">
      <alignment horizontal="center"/>
    </xf>
    <xf numFmtId="0" fontId="0" fillId="4" borderId="0" xfId="0" applyFont="1" applyFill="1"/>
    <xf numFmtId="0" fontId="62" fillId="0" borderId="1" xfId="0" applyFont="1" applyBorder="1" applyAlignment="1">
      <alignment horizontal="left"/>
    </xf>
    <xf numFmtId="0" fontId="62" fillId="0" borderId="1" xfId="0" applyFont="1" applyBorder="1" applyAlignment="1">
      <alignment horizontal="left" wrapText="1"/>
    </xf>
    <xf numFmtId="0" fontId="61" fillId="0" borderId="1" xfId="0" applyFont="1" applyBorder="1" applyAlignment="1">
      <alignment horizontal="left" vertical="center" wrapText="1"/>
    </xf>
    <xf numFmtId="0" fontId="62" fillId="0" borderId="1" xfId="0" applyFont="1" applyBorder="1" applyAlignment="1">
      <alignment horizontal="left" vertical="center" wrapText="1"/>
    </xf>
    <xf numFmtId="0" fontId="0" fillId="0" borderId="1" xfId="0" applyFont="1" applyBorder="1" applyAlignment="1">
      <alignment horizontal="center"/>
    </xf>
    <xf numFmtId="2" fontId="0" fillId="0" borderId="1" xfId="0" applyNumberFormat="1" applyFont="1" applyBorder="1" applyAlignment="1">
      <alignment horizontal="right"/>
    </xf>
    <xf numFmtId="4" fontId="0" fillId="0" borderId="1" xfId="0" applyNumberFormat="1" applyFont="1" applyBorder="1" applyAlignment="1">
      <alignment horizontal="center"/>
    </xf>
    <xf numFmtId="4" fontId="61" fillId="0" borderId="1" xfId="0" applyNumberFormat="1" applyFont="1" applyBorder="1" applyAlignment="1">
      <alignment horizontal="center"/>
    </xf>
    <xf numFmtId="4" fontId="61" fillId="0" borderId="1" xfId="0" applyNumberFormat="1" applyFont="1" applyBorder="1" applyAlignment="1">
      <alignment horizontal="right"/>
    </xf>
    <xf numFmtId="0" fontId="61" fillId="4" borderId="1" xfId="0" applyFont="1" applyFill="1" applyBorder="1" applyAlignment="1">
      <alignment wrapText="1"/>
    </xf>
    <xf numFmtId="0" fontId="61" fillId="4" borderId="1" xfId="0" applyFont="1" applyFill="1" applyBorder="1" applyAlignment="1">
      <alignment horizontal="justify"/>
    </xf>
    <xf numFmtId="0" fontId="0" fillId="0" borderId="1" xfId="0" applyFont="1" applyBorder="1" applyAlignment="1">
      <alignment wrapText="1"/>
    </xf>
    <xf numFmtId="4" fontId="0" fillId="0" borderId="1" xfId="0" applyNumberFormat="1" applyFont="1" applyBorder="1" applyAlignment="1">
      <alignment horizontal="right"/>
    </xf>
    <xf numFmtId="0" fontId="64" fillId="0" borderId="1" xfId="0" applyFont="1" applyBorder="1"/>
    <xf numFmtId="0" fontId="61" fillId="0" borderId="1" xfId="0" applyFont="1" applyBorder="1" applyAlignment="1">
      <alignment horizontal="justify"/>
    </xf>
    <xf numFmtId="0" fontId="62" fillId="0" borderId="1" xfId="0" applyFont="1" applyBorder="1" applyAlignment="1">
      <alignment horizontal="justify"/>
    </xf>
    <xf numFmtId="0" fontId="62" fillId="0" borderId="1" xfId="0" applyFont="1" applyBorder="1" applyAlignment="1">
      <alignment vertical="center"/>
    </xf>
    <xf numFmtId="0" fontId="61" fillId="4" borderId="1" xfId="0" applyFont="1" applyFill="1" applyBorder="1" applyAlignment="1">
      <alignment horizontal="center"/>
    </xf>
    <xf numFmtId="14" fontId="0" fillId="0" borderId="1" xfId="0" applyNumberFormat="1" applyFont="1" applyBorder="1" applyAlignment="1">
      <alignment horizontal="right"/>
    </xf>
    <xf numFmtId="2" fontId="0" fillId="0" borderId="1" xfId="0" applyNumberFormat="1" applyFont="1" applyBorder="1" applyAlignment="1">
      <alignment horizontal="center"/>
    </xf>
    <xf numFmtId="0" fontId="62" fillId="0" borderId="1" xfId="0" applyFont="1" applyBorder="1" applyAlignment="1">
      <alignment horizontal="justify" vertical="center"/>
    </xf>
    <xf numFmtId="0" fontId="65" fillId="0" borderId="1" xfId="0" applyFont="1" applyBorder="1" applyAlignment="1">
      <alignment wrapText="1"/>
    </xf>
    <xf numFmtId="0" fontId="62" fillId="0" borderId="67" xfId="0" applyFont="1" applyBorder="1"/>
    <xf numFmtId="0" fontId="61" fillId="0" borderId="67" xfId="0" applyFont="1" applyBorder="1" applyAlignment="1">
      <alignment wrapText="1"/>
    </xf>
    <xf numFmtId="0" fontId="0" fillId="0" borderId="67" xfId="0" applyFont="1" applyBorder="1"/>
    <xf numFmtId="2" fontId="61" fillId="0" borderId="67" xfId="0" applyNumberFormat="1" applyFont="1" applyBorder="1"/>
    <xf numFmtId="14" fontId="0" fillId="0" borderId="67" xfId="0" applyNumberFormat="1" applyFont="1" applyBorder="1"/>
    <xf numFmtId="14" fontId="61" fillId="4" borderId="67" xfId="0" applyNumberFormat="1" applyFont="1" applyFill="1" applyBorder="1" applyAlignment="1">
      <alignment horizontal="center"/>
    </xf>
    <xf numFmtId="4" fontId="0" fillId="0" borderId="67" xfId="0" applyNumberFormat="1" applyFont="1" applyBorder="1" applyAlignment="1">
      <alignment horizontal="center"/>
    </xf>
    <xf numFmtId="0" fontId="61" fillId="0" borderId="1" xfId="0" applyFont="1" applyBorder="1" applyAlignment="1"/>
    <xf numFmtId="174" fontId="0" fillId="0" borderId="1" xfId="0" applyNumberFormat="1" applyBorder="1"/>
    <xf numFmtId="176" fontId="0" fillId="0" borderId="1" xfId="0" applyNumberFormat="1" applyBorder="1"/>
    <xf numFmtId="0" fontId="0" fillId="4" borderId="1" xfId="0" applyFill="1" applyBorder="1" applyAlignment="1">
      <alignment wrapText="1"/>
    </xf>
    <xf numFmtId="174" fontId="0" fillId="4" borderId="1" xfId="0" applyNumberFormat="1" applyFill="1" applyBorder="1"/>
    <xf numFmtId="176" fontId="0" fillId="4" borderId="1" xfId="0" applyNumberFormat="1" applyFill="1" applyBorder="1"/>
    <xf numFmtId="0" fontId="66" fillId="0" borderId="68" xfId="0" applyFont="1" applyBorder="1" applyAlignment="1" applyProtection="1">
      <alignment horizontal="center" vertical="center" wrapText="1" readingOrder="1"/>
      <protection locked="0"/>
    </xf>
    <xf numFmtId="49" fontId="6" fillId="0" borderId="5" xfId="0" applyNumberFormat="1" applyFont="1" applyFill="1" applyBorder="1" applyAlignment="1">
      <alignment horizontal="center" vertical="center" wrapText="1"/>
    </xf>
    <xf numFmtId="0" fontId="66" fillId="0" borderId="69" xfId="0" applyFont="1" applyBorder="1" applyAlignment="1" applyProtection="1">
      <alignment horizontal="center" vertical="center" wrapText="1" readingOrder="1"/>
      <protection locked="0"/>
    </xf>
    <xf numFmtId="0" fontId="5" fillId="0" borderId="5" xfId="0" applyFont="1" applyBorder="1" applyAlignment="1">
      <alignment horizontal="center" vertical="center" wrapText="1"/>
    </xf>
    <xf numFmtId="0" fontId="66" fillId="0" borderId="1" xfId="0" applyFont="1" applyBorder="1" applyAlignment="1" applyProtection="1">
      <alignment horizontal="center" vertical="center" wrapText="1" readingOrder="1"/>
      <protection locked="0"/>
    </xf>
    <xf numFmtId="0" fontId="66" fillId="0" borderId="70" xfId="0" applyFont="1" applyBorder="1" applyAlignment="1" applyProtection="1">
      <alignment horizontal="center" vertical="center" wrapText="1" readingOrder="1"/>
      <protection locked="0"/>
    </xf>
    <xf numFmtId="0" fontId="66" fillId="0" borderId="71" xfId="0" applyFont="1" applyBorder="1" applyAlignment="1" applyProtection="1">
      <alignment horizontal="center" vertical="center" wrapText="1" readingOrder="1"/>
      <protection locked="0"/>
    </xf>
    <xf numFmtId="0" fontId="0" fillId="0" borderId="72" xfId="0" applyBorder="1"/>
    <xf numFmtId="0" fontId="0" fillId="0" borderId="73" xfId="0" applyBorder="1"/>
    <xf numFmtId="44" fontId="0" fillId="0" borderId="0" xfId="0" applyNumberFormat="1" applyAlignment="1">
      <alignment horizontal="center" vertical="center"/>
    </xf>
    <xf numFmtId="14" fontId="0" fillId="0" borderId="0" xfId="0" applyNumberFormat="1" applyAlignment="1">
      <alignment horizontal="center" vertical="center"/>
    </xf>
    <xf numFmtId="0" fontId="0" fillId="0" borderId="1" xfId="0" applyBorder="1" applyAlignment="1">
      <alignment horizontal="left" vertical="center" wrapText="1"/>
    </xf>
    <xf numFmtId="4" fontId="0" fillId="0" borderId="1" xfId="0" applyNumberFormat="1" applyBorder="1" applyAlignment="1">
      <alignment horizontal="center" vertical="center"/>
    </xf>
    <xf numFmtId="14" fontId="0" fillId="0" borderId="1" xfId="0" applyNumberFormat="1" applyBorder="1" applyAlignment="1">
      <alignment horizontal="left" vertical="center"/>
    </xf>
    <xf numFmtId="49" fontId="16" fillId="0" borderId="1" xfId="0" applyNumberFormat="1" applyFont="1" applyBorder="1" applyAlignment="1" applyProtection="1">
      <alignment horizontal="center" vertical="center" wrapText="1"/>
      <protection locked="0"/>
    </xf>
    <xf numFmtId="49" fontId="67" fillId="0" borderId="1" xfId="0" applyNumberFormat="1" applyFont="1" applyBorder="1" applyAlignment="1" applyProtection="1">
      <alignment horizontal="left" vertical="center" wrapText="1"/>
      <protection locked="0"/>
    </xf>
    <xf numFmtId="4" fontId="0" fillId="0" borderId="5" xfId="0" applyNumberFormat="1" applyBorder="1" applyAlignment="1">
      <alignment horizontal="center" vertical="center"/>
    </xf>
    <xf numFmtId="14" fontId="0" fillId="0" borderId="5" xfId="0" applyNumberFormat="1" applyBorder="1" applyAlignment="1">
      <alignment horizontal="left" vertical="center"/>
    </xf>
    <xf numFmtId="0" fontId="0" fillId="0" borderId="0" xfId="0" applyBorder="1"/>
    <xf numFmtId="0" fontId="0" fillId="0" borderId="0" xfId="0" applyBorder="1" applyAlignment="1">
      <alignment horizontal="left" vertical="center"/>
    </xf>
    <xf numFmtId="0" fontId="0" fillId="0" borderId="9" xfId="0" applyBorder="1" applyAlignment="1">
      <alignment horizontal="left" vertical="center"/>
    </xf>
    <xf numFmtId="0" fontId="0" fillId="0" borderId="66" xfId="0" applyBorder="1" applyAlignment="1">
      <alignment horizontal="left" vertical="center"/>
    </xf>
    <xf numFmtId="0" fontId="15" fillId="0" borderId="1" xfId="0" applyFont="1" applyBorder="1" applyAlignment="1">
      <alignment horizontal="center" vertical="center" wrapText="1"/>
    </xf>
    <xf numFmtId="0" fontId="15" fillId="0" borderId="0" xfId="0" applyFont="1" applyAlignment="1">
      <alignment horizontal="center" vertical="center" wrapText="1"/>
    </xf>
    <xf numFmtId="14" fontId="27" fillId="0" borderId="1" xfId="8" applyNumberFormat="1" applyBorder="1" applyAlignment="1">
      <alignment horizontal="center" vertical="center"/>
    </xf>
    <xf numFmtId="14" fontId="27" fillId="0" borderId="74" xfId="8" applyNumberFormat="1" applyBorder="1" applyAlignment="1">
      <alignment horizontal="center"/>
    </xf>
    <xf numFmtId="14" fontId="27" fillId="0" borderId="5" xfId="8" applyNumberFormat="1" applyBorder="1" applyAlignment="1">
      <alignment horizontal="center"/>
    </xf>
    <xf numFmtId="14" fontId="27" fillId="0" borderId="75" xfId="8" applyNumberFormat="1" applyBorder="1" applyAlignment="1">
      <alignment horizontal="center"/>
    </xf>
    <xf numFmtId="14" fontId="27" fillId="0" borderId="76" xfId="8" applyNumberFormat="1" applyBorder="1" applyAlignment="1">
      <alignment horizontal="center"/>
    </xf>
    <xf numFmtId="14" fontId="27" fillId="0" borderId="1" xfId="8" applyNumberFormat="1" applyBorder="1" applyAlignment="1">
      <alignment horizontal="center"/>
    </xf>
    <xf numFmtId="14" fontId="27" fillId="0" borderId="0" xfId="8" applyNumberFormat="1" applyAlignment="1">
      <alignment horizontal="center"/>
    </xf>
    <xf numFmtId="14" fontId="27" fillId="0" borderId="77" xfId="8" applyNumberFormat="1" applyBorder="1" applyAlignment="1">
      <alignment horizontal="center"/>
    </xf>
    <xf numFmtId="0" fontId="19" fillId="0" borderId="1" xfId="0" applyFont="1" applyBorder="1" applyAlignment="1">
      <alignment horizontal="left"/>
    </xf>
    <xf numFmtId="177" fontId="27" fillId="0" borderId="1" xfId="0" applyNumberFormat="1" applyFont="1" applyBorder="1" applyAlignment="1">
      <alignment horizontal="center"/>
    </xf>
    <xf numFmtId="14" fontId="27" fillId="0" borderId="78" xfId="8" applyNumberFormat="1" applyBorder="1" applyAlignment="1">
      <alignment horizontal="center"/>
    </xf>
    <xf numFmtId="14" fontId="27" fillId="0" borderId="75" xfId="0" applyNumberFormat="1" applyFont="1" applyBorder="1" applyAlignment="1">
      <alignment horizontal="center"/>
    </xf>
    <xf numFmtId="14" fontId="0" fillId="0" borderId="74" xfId="0" applyNumberFormat="1" applyBorder="1" applyAlignment="1">
      <alignment horizontal="center"/>
    </xf>
    <xf numFmtId="14" fontId="27" fillId="0" borderId="74" xfId="0" applyNumberFormat="1" applyFont="1" applyBorder="1" applyAlignment="1">
      <alignment horizontal="center"/>
    </xf>
    <xf numFmtId="14" fontId="27" fillId="0" borderId="1" xfId="0" applyNumberFormat="1" applyFont="1" applyBorder="1" applyAlignment="1">
      <alignment horizontal="center"/>
    </xf>
    <xf numFmtId="14" fontId="0" fillId="0" borderId="75" xfId="0" applyNumberFormat="1" applyBorder="1" applyAlignment="1">
      <alignment horizontal="center"/>
    </xf>
    <xf numFmtId="14" fontId="0" fillId="0" borderId="6" xfId="0" applyNumberFormat="1" applyBorder="1" applyAlignment="1">
      <alignment horizontal="center"/>
    </xf>
    <xf numFmtId="14" fontId="0" fillId="0" borderId="5" xfId="0" applyNumberFormat="1" applyBorder="1" applyAlignment="1">
      <alignment horizontal="center"/>
    </xf>
    <xf numFmtId="14" fontId="68" fillId="0" borderId="74" xfId="0" applyNumberFormat="1" applyFont="1" applyBorder="1" applyAlignment="1">
      <alignment horizontal="center"/>
    </xf>
    <xf numFmtId="14" fontId="0" fillId="0" borderId="78" xfId="0" applyNumberFormat="1" applyBorder="1" applyAlignment="1">
      <alignment horizontal="center"/>
    </xf>
    <xf numFmtId="14" fontId="27" fillId="0" borderId="78" xfId="0" applyNumberFormat="1" applyFont="1" applyBorder="1" applyAlignment="1">
      <alignment horizontal="center"/>
    </xf>
    <xf numFmtId="14" fontId="0" fillId="0" borderId="10" xfId="0" applyNumberFormat="1" applyBorder="1" applyAlignment="1">
      <alignment horizontal="center"/>
    </xf>
    <xf numFmtId="177" fontId="19" fillId="0" borderId="1" xfId="0" applyNumberFormat="1" applyFont="1" applyBorder="1"/>
    <xf numFmtId="0" fontId="22" fillId="0" borderId="1" xfId="0" applyFont="1" applyBorder="1"/>
    <xf numFmtId="14" fontId="27" fillId="0" borderId="76" xfId="0" applyNumberFormat="1" applyFont="1" applyBorder="1" applyAlignment="1">
      <alignment horizontal="center" vertical="center"/>
    </xf>
    <xf numFmtId="14" fontId="69" fillId="0" borderId="75" xfId="0" applyNumberFormat="1" applyFont="1" applyBorder="1" applyAlignment="1">
      <alignment horizontal="center"/>
    </xf>
    <xf numFmtId="14" fontId="16" fillId="0" borderId="75" xfId="0" applyNumberFormat="1" applyFont="1" applyBorder="1" applyAlignment="1">
      <alignment horizontal="center"/>
    </xf>
    <xf numFmtId="14" fontId="27" fillId="0" borderId="1" xfId="0" applyNumberFormat="1" applyFont="1" applyBorder="1" applyAlignment="1">
      <alignment horizontal="center" vertical="center"/>
    </xf>
    <xf numFmtId="14" fontId="27" fillId="0" borderId="78" xfId="0" applyNumberFormat="1" applyFont="1" applyBorder="1" applyAlignment="1">
      <alignment horizontal="center" vertical="center"/>
    </xf>
    <xf numFmtId="0" fontId="19" fillId="0" borderId="1" xfId="9" applyFont="1" applyBorder="1" applyAlignment="1">
      <alignment horizontal="center"/>
    </xf>
    <xf numFmtId="0" fontId="19" fillId="0" borderId="1" xfId="0" applyFont="1" applyBorder="1" applyAlignment="1">
      <alignment horizontal="center"/>
    </xf>
    <xf numFmtId="171" fontId="0" fillId="0" borderId="75" xfId="0" applyNumberFormat="1" applyBorder="1" applyAlignment="1">
      <alignment horizontal="center"/>
    </xf>
    <xf numFmtId="14" fontId="0" fillId="0" borderId="77" xfId="0" applyNumberFormat="1" applyBorder="1" applyAlignment="1">
      <alignment horizontal="center"/>
    </xf>
    <xf numFmtId="14" fontId="27" fillId="0" borderId="76" xfId="0" applyNumberFormat="1" applyFont="1" applyBorder="1" applyAlignment="1">
      <alignment horizontal="center"/>
    </xf>
    <xf numFmtId="14" fontId="27" fillId="0" borderId="8" xfId="0" applyNumberFormat="1" applyFont="1" applyBorder="1" applyAlignment="1">
      <alignment horizontal="center"/>
    </xf>
    <xf numFmtId="166" fontId="19" fillId="0" borderId="1" xfId="0" applyNumberFormat="1" applyFont="1" applyBorder="1" applyAlignment="1" applyProtection="1">
      <alignment horizontal="center" vertical="center" wrapText="1"/>
      <protection locked="0"/>
    </xf>
    <xf numFmtId="14" fontId="27" fillId="0" borderId="78" xfId="0" applyNumberFormat="1" applyFont="1" applyBorder="1"/>
    <xf numFmtId="49" fontId="0" fillId="0" borderId="0" xfId="0" applyNumberFormat="1" applyAlignment="1">
      <alignment horizontal="center"/>
    </xf>
    <xf numFmtId="49" fontId="0" fillId="0" borderId="0" xfId="0" applyNumberFormat="1" applyAlignment="1">
      <alignment horizontal="left"/>
    </xf>
    <xf numFmtId="173" fontId="38" fillId="0" borderId="0" xfId="5" applyFont="1" applyAlignment="1">
      <alignment vertical="center"/>
    </xf>
    <xf numFmtId="0" fontId="0" fillId="0" borderId="0" xfId="0" applyAlignment="1">
      <alignment horizontal="left"/>
    </xf>
    <xf numFmtId="0" fontId="74" fillId="0" borderId="1" xfId="0" applyFont="1" applyBorder="1" applyAlignment="1">
      <alignment horizontal="center" vertical="center" wrapText="1"/>
    </xf>
    <xf numFmtId="0" fontId="75" fillId="0" borderId="1" xfId="0" applyFont="1" applyBorder="1" applyAlignment="1">
      <alignment horizontal="center" vertical="center"/>
    </xf>
    <xf numFmtId="49" fontId="76" fillId="0" borderId="1" xfId="0" applyNumberFormat="1" applyFont="1" applyBorder="1" applyAlignment="1" applyProtection="1">
      <alignment horizontal="center" vertical="center" wrapText="1"/>
      <protection locked="0"/>
    </xf>
    <xf numFmtId="0" fontId="76" fillId="0" borderId="1" xfId="0" applyFont="1" applyBorder="1" applyAlignment="1">
      <alignment horizontal="center" vertical="center" wrapText="1"/>
    </xf>
    <xf numFmtId="43" fontId="76" fillId="0" borderId="1" xfId="1" applyFont="1" applyBorder="1" applyAlignment="1" applyProtection="1">
      <alignment horizontal="center" vertical="center" wrapText="1"/>
      <protection locked="0"/>
    </xf>
    <xf numFmtId="172" fontId="76" fillId="0" borderId="1" xfId="0" applyNumberFormat="1" applyFont="1" applyBorder="1" applyAlignment="1" applyProtection="1">
      <alignment horizontal="center" vertical="center" wrapText="1"/>
      <protection locked="0"/>
    </xf>
    <xf numFmtId="166" fontId="76" fillId="0" borderId="1" xfId="0" applyNumberFormat="1" applyFont="1" applyBorder="1" applyAlignment="1" applyProtection="1">
      <alignment horizontal="center" vertical="center" wrapText="1"/>
      <protection locked="0"/>
    </xf>
    <xf numFmtId="0" fontId="76" fillId="0" borderId="1" xfId="0" applyFont="1" applyBorder="1" applyAlignment="1">
      <alignment horizontal="center" vertical="center"/>
    </xf>
    <xf numFmtId="0" fontId="75" fillId="0" borderId="1" xfId="0" applyFont="1" applyBorder="1" applyAlignment="1">
      <alignment horizontal="center" vertical="center" wrapText="1"/>
    </xf>
    <xf numFmtId="43" fontId="75" fillId="0" borderId="1" xfId="1" applyFont="1" applyBorder="1" applyAlignment="1">
      <alignment horizontal="center" vertical="center"/>
    </xf>
    <xf numFmtId="0" fontId="77" fillId="0" borderId="1" xfId="0" applyFont="1" applyBorder="1" applyAlignment="1">
      <alignment horizontal="center" vertical="center"/>
    </xf>
    <xf numFmtId="43" fontId="77" fillId="0" borderId="1" xfId="1" applyFont="1" applyBorder="1" applyAlignment="1">
      <alignment horizontal="center" vertical="center"/>
    </xf>
    <xf numFmtId="43" fontId="76" fillId="0" borderId="1" xfId="1" applyFont="1" applyBorder="1" applyAlignment="1">
      <alignment horizontal="center" vertical="center"/>
    </xf>
    <xf numFmtId="4" fontId="76" fillId="0" borderId="1" xfId="0" applyNumberFormat="1" applyFont="1" applyBorder="1" applyAlignment="1">
      <alignment horizontal="center" vertical="center"/>
    </xf>
    <xf numFmtId="0" fontId="76" fillId="0" borderId="1" xfId="0" quotePrefix="1" applyFont="1" applyBorder="1" applyAlignment="1">
      <alignment horizontal="center" vertical="center"/>
    </xf>
    <xf numFmtId="0" fontId="78"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49" fontId="0" fillId="0" borderId="1" xfId="0" applyNumberFormat="1" applyBorder="1" applyAlignment="1">
      <alignment horizontal="center"/>
    </xf>
    <xf numFmtId="178" fontId="0" fillId="0" borderId="1" xfId="0" applyNumberFormat="1" applyBorder="1" applyAlignment="1">
      <alignment wrapText="1"/>
    </xf>
    <xf numFmtId="0" fontId="29" fillId="0" borderId="1" xfId="0" applyFont="1" applyBorder="1" applyAlignment="1">
      <alignment wrapText="1"/>
    </xf>
    <xf numFmtId="0" fontId="87" fillId="0" borderId="0" xfId="0" applyFont="1"/>
    <xf numFmtId="0" fontId="0" fillId="0" borderId="6" xfId="0"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14" fontId="0" fillId="0" borderId="5" xfId="0" applyNumberFormat="1" applyBorder="1" applyAlignment="1">
      <alignment horizontal="center" vertical="center"/>
    </xf>
    <xf numFmtId="14" fontId="0" fillId="0" borderId="6" xfId="0" applyNumberFormat="1" applyBorder="1" applyAlignment="1">
      <alignment horizontal="center" vertical="center"/>
    </xf>
    <xf numFmtId="0" fontId="0" fillId="0" borderId="1" xfId="0" applyBorder="1" applyAlignment="1">
      <alignment horizontal="center" vertical="center"/>
    </xf>
    <xf numFmtId="0" fontId="27" fillId="0" borderId="1" xfId="0" applyFont="1" applyBorder="1" applyAlignment="1">
      <alignment horizontal="center" vertical="center"/>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88" fillId="0" borderId="1" xfId="0" applyFont="1" applyBorder="1" applyAlignment="1">
      <alignment horizontal="center" vertical="center" wrapText="1"/>
    </xf>
    <xf numFmtId="0" fontId="89" fillId="0" borderId="1" xfId="0" applyFont="1" applyBorder="1" applyAlignment="1">
      <alignment horizontal="center" vertical="center" wrapText="1"/>
    </xf>
    <xf numFmtId="0" fontId="88" fillId="0" borderId="1" xfId="0" applyFont="1" applyBorder="1" applyAlignment="1">
      <alignment horizontal="center" vertical="center"/>
    </xf>
    <xf numFmtId="0" fontId="90" fillId="0" borderId="1" xfId="0" applyFont="1" applyBorder="1" applyAlignment="1">
      <alignment horizontal="center" vertical="center" wrapText="1"/>
    </xf>
    <xf numFmtId="49" fontId="0" fillId="0" borderId="1" xfId="0" applyNumberFormat="1" applyBorder="1" applyAlignment="1">
      <alignment horizontal="center" vertical="center"/>
    </xf>
    <xf numFmtId="49" fontId="0" fillId="0" borderId="5" xfId="0" applyNumberFormat="1" applyBorder="1" applyAlignment="1">
      <alignment horizontal="center" vertical="center"/>
    </xf>
    <xf numFmtId="49" fontId="0" fillId="0" borderId="6" xfId="0" applyNumberFormat="1" applyBorder="1" applyAlignment="1">
      <alignment horizontal="center" vertical="center"/>
    </xf>
    <xf numFmtId="49" fontId="17" fillId="0" borderId="1" xfId="0" applyNumberFormat="1" applyFont="1" applyBorder="1" applyAlignment="1">
      <alignment horizontal="center" vertical="center"/>
    </xf>
    <xf numFmtId="49" fontId="27" fillId="0" borderId="1" xfId="0" applyNumberFormat="1" applyFont="1" applyBorder="1" applyAlignment="1">
      <alignment horizontal="center" vertical="center"/>
    </xf>
    <xf numFmtId="0" fontId="66" fillId="0" borderId="5" xfId="0" applyFont="1" applyBorder="1" applyAlignment="1" applyProtection="1">
      <alignment horizontal="center" vertical="center" wrapText="1" readingOrder="1"/>
      <protection locked="0"/>
    </xf>
    <xf numFmtId="0" fontId="66" fillId="0" borderId="6" xfId="0" applyFont="1" applyBorder="1" applyAlignment="1" applyProtection="1">
      <alignment horizontal="center" vertical="center" wrapText="1" readingOrder="1"/>
      <protection locked="0"/>
    </xf>
    <xf numFmtId="0" fontId="66" fillId="0" borderId="79" xfId="0" applyFont="1" applyBorder="1" applyAlignment="1" applyProtection="1">
      <alignment horizontal="center" vertical="center" wrapText="1" readingOrder="1"/>
      <protection locked="0"/>
    </xf>
    <xf numFmtId="0" fontId="66" fillId="0" borderId="1" xfId="0" applyFont="1" applyBorder="1" applyAlignment="1" applyProtection="1">
      <alignment horizontal="left" vertical="center" wrapText="1" readingOrder="1"/>
      <protection locked="0"/>
    </xf>
    <xf numFmtId="44" fontId="0" fillId="0" borderId="1" xfId="0" applyNumberFormat="1" applyBorder="1" applyAlignment="1">
      <alignment horizontal="center" vertical="center"/>
    </xf>
    <xf numFmtId="44" fontId="0" fillId="0" borderId="5" xfId="0" applyNumberFormat="1" applyBorder="1" applyAlignment="1">
      <alignment horizontal="center" vertical="center"/>
    </xf>
    <xf numFmtId="0" fontId="66" fillId="0" borderId="0" xfId="0" applyFont="1" applyAlignment="1" applyProtection="1">
      <alignment horizontal="center" vertical="center" wrapText="1" readingOrder="1"/>
      <protection locked="0"/>
    </xf>
    <xf numFmtId="49" fontId="0" fillId="0" borderId="0" xfId="0" applyNumberFormat="1" applyAlignment="1">
      <alignment horizontal="center" vertical="center"/>
    </xf>
    <xf numFmtId="44" fontId="0" fillId="0" borderId="6" xfId="0" applyNumberFormat="1" applyBorder="1" applyAlignment="1">
      <alignment horizontal="center" vertical="center"/>
    </xf>
    <xf numFmtId="2" fontId="0" fillId="0" borderId="1" xfId="0" applyNumberFormat="1" applyBorder="1" applyAlignment="1">
      <alignment horizontal="center" vertical="center"/>
    </xf>
    <xf numFmtId="2" fontId="66" fillId="0" borderId="1" xfId="0" applyNumberFormat="1" applyFont="1" applyBorder="1" applyAlignment="1" applyProtection="1">
      <alignment horizontal="center" vertical="center" wrapText="1" readingOrder="1"/>
      <protection locked="0"/>
    </xf>
    <xf numFmtId="2" fontId="66" fillId="0" borderId="79" xfId="0" applyNumberFormat="1" applyFont="1" applyBorder="1" applyAlignment="1" applyProtection="1">
      <alignment horizontal="center" vertical="center" wrapText="1" readingOrder="1"/>
      <protection locked="0"/>
    </xf>
    <xf numFmtId="14" fontId="66" fillId="0" borderId="79" xfId="0" applyNumberFormat="1" applyFont="1" applyBorder="1" applyAlignment="1" applyProtection="1">
      <alignment horizontal="center" vertical="center" wrapText="1" readingOrder="1"/>
      <protection locked="0"/>
    </xf>
    <xf numFmtId="14" fontId="66" fillId="0" borderId="1" xfId="0" applyNumberFormat="1" applyFont="1" applyBorder="1" applyAlignment="1" applyProtection="1">
      <alignment horizontal="center" vertical="center" wrapText="1" readingOrder="1"/>
      <protection locked="0"/>
    </xf>
    <xf numFmtId="44" fontId="0" fillId="0" borderId="1" xfId="0" applyNumberFormat="1" applyBorder="1" applyAlignment="1">
      <alignment vertical="center"/>
    </xf>
    <xf numFmtId="0" fontId="91" fillId="5" borderId="1" xfId="0" applyFont="1" applyFill="1" applyBorder="1" applyAlignment="1" applyProtection="1">
      <alignment vertical="top" wrapText="1" readingOrder="1"/>
      <protection locked="0"/>
    </xf>
    <xf numFmtId="167" fontId="92"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xf>
    <xf numFmtId="0" fontId="68" fillId="0" borderId="1" xfId="0" applyFont="1" applyFill="1" applyBorder="1" applyAlignment="1" applyProtection="1">
      <alignment horizontal="center" vertical="center" wrapText="1" readingOrder="1"/>
      <protection locked="0"/>
    </xf>
    <xf numFmtId="49" fontId="69" fillId="0" borderId="1" xfId="0" applyNumberFormat="1" applyFont="1" applyFill="1" applyBorder="1" applyAlignment="1">
      <alignment horizontal="center" vertical="center" wrapText="1"/>
    </xf>
    <xf numFmtId="49" fontId="69" fillId="0" borderId="1" xfId="0" applyNumberFormat="1" applyFont="1" applyBorder="1" applyAlignment="1">
      <alignment horizontal="center" vertical="center" wrapText="1"/>
    </xf>
    <xf numFmtId="49" fontId="68" fillId="0" borderId="1" xfId="0" applyNumberFormat="1" applyFont="1" applyBorder="1" applyAlignment="1">
      <alignment horizontal="center" vertical="center" wrapText="1"/>
    </xf>
    <xf numFmtId="0" fontId="69" fillId="0" borderId="1" xfId="0" applyFont="1" applyBorder="1" applyAlignment="1">
      <alignment horizontal="center" vertical="center" wrapText="1"/>
    </xf>
    <xf numFmtId="49" fontId="68" fillId="0" borderId="5" xfId="0" applyNumberFormat="1" applyFont="1" applyFill="1" applyBorder="1" applyAlignment="1">
      <alignment horizontal="center" vertical="center" wrapText="1"/>
    </xf>
    <xf numFmtId="49" fontId="61" fillId="0" borderId="1" xfId="0" applyNumberFormat="1" applyFont="1" applyBorder="1" applyAlignment="1">
      <alignment horizontal="center"/>
    </xf>
    <xf numFmtId="49" fontId="42" fillId="0" borderId="12" xfId="0" applyNumberFormat="1" applyFont="1" applyBorder="1" applyAlignment="1">
      <alignment horizontal="center"/>
    </xf>
    <xf numFmtId="49" fontId="42" fillId="0" borderId="16" xfId="0" applyNumberFormat="1" applyFont="1" applyBorder="1" applyAlignment="1">
      <alignment horizontal="center"/>
    </xf>
    <xf numFmtId="49" fontId="42" fillId="0" borderId="20" xfId="0" applyNumberFormat="1" applyFont="1" applyBorder="1" applyAlignment="1">
      <alignment horizontal="center"/>
    </xf>
    <xf numFmtId="49" fontId="16" fillId="0" borderId="16" xfId="0" applyNumberFormat="1" applyFont="1" applyBorder="1" applyAlignment="1">
      <alignment horizontal="center"/>
    </xf>
    <xf numFmtId="49" fontId="29" fillId="0" borderId="16" xfId="0" applyNumberFormat="1" applyFont="1" applyBorder="1" applyAlignment="1">
      <alignment horizontal="center"/>
    </xf>
    <xf numFmtId="49" fontId="29" fillId="0" borderId="20" xfId="0" applyNumberFormat="1" applyFont="1" applyBorder="1" applyAlignment="1">
      <alignment horizontal="center"/>
    </xf>
    <xf numFmtId="49" fontId="29" fillId="0" borderId="12" xfId="0" applyNumberFormat="1" applyFont="1" applyBorder="1" applyAlignment="1">
      <alignment horizontal="center"/>
    </xf>
    <xf numFmtId="0" fontId="0" fillId="0" borderId="13" xfId="0" applyBorder="1" applyAlignment="1">
      <alignment horizontal="center"/>
    </xf>
    <xf numFmtId="0" fontId="0" fillId="0" borderId="17" xfId="0" applyBorder="1" applyAlignment="1">
      <alignment horizontal="center"/>
    </xf>
    <xf numFmtId="0" fontId="0" fillId="0" borderId="21" xfId="0" applyBorder="1" applyAlignment="1">
      <alignment horizontal="center"/>
    </xf>
    <xf numFmtId="0" fontId="0" fillId="0" borderId="54" xfId="0" applyBorder="1" applyAlignment="1">
      <alignment horizontal="center"/>
    </xf>
    <xf numFmtId="49" fontId="30" fillId="0" borderId="1" xfId="0" applyNumberFormat="1" applyFont="1" applyBorder="1" applyAlignment="1">
      <alignment horizontal="center" vertical="center" wrapText="1"/>
    </xf>
    <xf numFmtId="0" fontId="0" fillId="0" borderId="59" xfId="0" applyBorder="1" applyAlignment="1">
      <alignment horizontal="center" vertical="center"/>
    </xf>
    <xf numFmtId="0" fontId="0" fillId="0" borderId="61" xfId="0" applyBorder="1" applyAlignment="1">
      <alignment horizontal="center"/>
    </xf>
    <xf numFmtId="0" fontId="0" fillId="0" borderId="62" xfId="0" applyBorder="1" applyAlignment="1">
      <alignment horizontal="center" wrapText="1"/>
    </xf>
    <xf numFmtId="0" fontId="0" fillId="0" borderId="61" xfId="0" applyBorder="1" applyAlignment="1">
      <alignment horizontal="center" wrapText="1"/>
    </xf>
    <xf numFmtId="0" fontId="0" fillId="0" borderId="63" xfId="0" applyBorder="1" applyAlignment="1">
      <alignment horizontal="center"/>
    </xf>
    <xf numFmtId="0" fontId="0" fillId="0" borderId="63" xfId="0" applyBorder="1" applyAlignment="1">
      <alignment horizontal="center" vertical="center"/>
    </xf>
    <xf numFmtId="0" fontId="0" fillId="0" borderId="62" xfId="0" applyBorder="1" applyAlignment="1">
      <alignment horizontal="center"/>
    </xf>
    <xf numFmtId="0" fontId="0" fillId="0" borderId="66" xfId="0" applyBorder="1" applyAlignment="1">
      <alignment horizontal="center"/>
    </xf>
    <xf numFmtId="0" fontId="18" fillId="0" borderId="1" xfId="0" applyFont="1" applyBorder="1" applyAlignment="1" applyProtection="1">
      <alignment horizontal="center" vertical="center" wrapText="1"/>
      <protection locked="0"/>
    </xf>
    <xf numFmtId="0" fontId="47" fillId="0" borderId="1" xfId="0" applyFont="1" applyBorder="1" applyAlignment="1" applyProtection="1">
      <alignment horizontal="center" vertical="center" wrapText="1"/>
      <protection locked="0"/>
    </xf>
    <xf numFmtId="0" fontId="38" fillId="0" borderId="1" xfId="0" applyFont="1" applyBorder="1" applyAlignment="1">
      <alignment horizontal="center" vertical="center"/>
    </xf>
    <xf numFmtId="0" fontId="0" fillId="4" borderId="1" xfId="0" applyFill="1" applyBorder="1" applyAlignment="1">
      <alignment horizontal="center"/>
    </xf>
    <xf numFmtId="0" fontId="16" fillId="4" borderId="1" xfId="0" applyFont="1" applyFill="1" applyBorder="1" applyAlignment="1">
      <alignment horizontal="center"/>
    </xf>
    <xf numFmtId="178" fontId="0" fillId="0" borderId="1" xfId="0" applyNumberFormat="1" applyBorder="1" applyAlignment="1">
      <alignment horizontal="center" wrapText="1"/>
    </xf>
    <xf numFmtId="165" fontId="5" fillId="0" borderId="1" xfId="4" applyFont="1" applyBorder="1" applyAlignment="1">
      <alignment horizontal="center" vertical="center" wrapText="1"/>
    </xf>
    <xf numFmtId="0" fontId="56" fillId="0" borderId="1" xfId="0" applyFont="1" applyBorder="1" applyAlignment="1">
      <alignment wrapText="1"/>
    </xf>
    <xf numFmtId="165" fontId="56" fillId="0" borderId="1" xfId="4" applyFont="1" applyBorder="1"/>
    <xf numFmtId="14" fontId="56" fillId="0" borderId="1" xfId="0" applyNumberFormat="1" applyFont="1" applyBorder="1"/>
    <xf numFmtId="0" fontId="93" fillId="0" borderId="0" xfId="0" applyFont="1" applyAlignment="1">
      <alignment horizontal="justify" vertical="center"/>
    </xf>
    <xf numFmtId="165" fontId="0" fillId="0" borderId="1" xfId="4" applyFont="1" applyBorder="1"/>
    <xf numFmtId="165" fontId="0" fillId="0" borderId="0" xfId="4" applyFont="1"/>
    <xf numFmtId="49" fontId="94" fillId="0" borderId="0" xfId="0" applyNumberFormat="1" applyFont="1" applyAlignment="1">
      <alignment horizontal="center" vertical="center"/>
    </xf>
    <xf numFmtId="0" fontId="95" fillId="0" borderId="0" xfId="0" applyFont="1" applyAlignment="1">
      <alignment horizontal="center" textRotation="255"/>
    </xf>
    <xf numFmtId="49" fontId="96" fillId="0" borderId="0" xfId="0" applyNumberFormat="1" applyFont="1" applyAlignment="1">
      <alignment horizontal="center" wrapText="1"/>
    </xf>
    <xf numFmtId="0" fontId="96" fillId="0" borderId="0" xfId="0" applyFont="1" applyAlignment="1">
      <alignment horizontal="center" wrapText="1"/>
    </xf>
    <xf numFmtId="0" fontId="96" fillId="0" borderId="0" xfId="0" applyFont="1" applyAlignment="1">
      <alignment horizontal="center" vertical="center" wrapText="1"/>
    </xf>
    <xf numFmtId="49" fontId="96" fillId="0" borderId="0" xfId="0" applyNumberFormat="1" applyFont="1" applyAlignment="1">
      <alignment horizontal="center" vertical="center" wrapText="1"/>
    </xf>
    <xf numFmtId="0" fontId="95" fillId="0" borderId="0" xfId="0" applyFont="1" applyAlignment="1">
      <alignment horizontal="center" vertical="center" wrapText="1"/>
    </xf>
    <xf numFmtId="49" fontId="95" fillId="0" borderId="0" xfId="0" applyNumberFormat="1" applyFont="1" applyAlignment="1">
      <alignment horizontal="center" wrapText="1"/>
    </xf>
    <xf numFmtId="167" fontId="96" fillId="0" borderId="0" xfId="0" applyNumberFormat="1" applyFont="1" applyAlignment="1">
      <alignment horizontal="center" wrapText="1"/>
    </xf>
    <xf numFmtId="43" fontId="96" fillId="0" borderId="0" xfId="1" applyFont="1" applyAlignment="1">
      <alignment horizontal="center" vertical="center" wrapText="1"/>
    </xf>
    <xf numFmtId="0" fontId="97" fillId="0" borderId="0" xfId="0" applyFont="1"/>
    <xf numFmtId="49" fontId="97" fillId="0" borderId="0" xfId="0" applyNumberFormat="1" applyFont="1" applyAlignment="1" applyProtection="1">
      <alignment horizontal="center" vertical="center" wrapText="1"/>
      <protection locked="0"/>
    </xf>
    <xf numFmtId="0" fontId="98" fillId="0" borderId="0" xfId="0" applyFont="1" applyAlignment="1" applyProtection="1">
      <alignment horizontal="center" vertical="center"/>
      <protection locked="0"/>
    </xf>
    <xf numFmtId="49" fontId="97" fillId="0" borderId="0" xfId="0" applyNumberFormat="1" applyFont="1" applyAlignment="1" applyProtection="1">
      <alignment vertical="center" wrapText="1"/>
      <protection locked="0"/>
    </xf>
    <xf numFmtId="49" fontId="97" fillId="0" borderId="0" xfId="0" applyNumberFormat="1" applyFont="1" applyAlignment="1" applyProtection="1">
      <alignment horizontal="left" vertical="center" wrapText="1"/>
      <protection locked="0"/>
    </xf>
    <xf numFmtId="49" fontId="94" fillId="0" borderId="0" xfId="0" applyNumberFormat="1" applyFont="1" applyAlignment="1" applyProtection="1">
      <alignment horizontal="center" vertical="center" wrapText="1"/>
      <protection locked="0"/>
    </xf>
    <xf numFmtId="0" fontId="98" fillId="0" borderId="0" xfId="0" applyFont="1" applyAlignment="1" applyProtection="1">
      <alignment horizontal="center" vertical="center" wrapText="1"/>
      <protection locked="0"/>
    </xf>
    <xf numFmtId="49" fontId="98" fillId="0" borderId="0" xfId="0" applyNumberFormat="1" applyFont="1" applyAlignment="1" applyProtection="1">
      <alignment horizontal="center" vertical="center" wrapText="1"/>
      <protection locked="0"/>
    </xf>
    <xf numFmtId="49" fontId="97" fillId="0" borderId="0" xfId="0" applyNumberFormat="1" applyFont="1"/>
    <xf numFmtId="166" fontId="94" fillId="0" borderId="0" xfId="0" applyNumberFormat="1" applyFont="1" applyAlignment="1" applyProtection="1">
      <alignment horizontal="center" vertical="center" wrapText="1"/>
      <protection locked="0"/>
    </xf>
    <xf numFmtId="167" fontId="94" fillId="0" borderId="0" xfId="0" applyNumberFormat="1" applyFont="1" applyAlignment="1" applyProtection="1">
      <alignment horizontal="center" vertical="center" wrapText="1"/>
      <protection locked="0"/>
    </xf>
    <xf numFmtId="1" fontId="94" fillId="0" borderId="0" xfId="0" applyNumberFormat="1" applyFont="1" applyAlignment="1" applyProtection="1">
      <alignment horizontal="center" vertical="center" wrapText="1"/>
      <protection locked="0"/>
    </xf>
    <xf numFmtId="0" fontId="97" fillId="0" borderId="0" xfId="0" applyFont="1" applyAlignment="1">
      <alignment horizontal="center" vertical="center"/>
    </xf>
    <xf numFmtId="43" fontId="97" fillId="0" borderId="0" xfId="1" applyFont="1" applyAlignment="1">
      <alignment horizontal="center" vertical="center"/>
    </xf>
    <xf numFmtId="166" fontId="97" fillId="0" borderId="0" xfId="1" applyNumberFormat="1" applyFont="1" applyAlignment="1">
      <alignment horizontal="center" vertical="center"/>
    </xf>
    <xf numFmtId="0" fontId="97" fillId="0" borderId="0" xfId="0" applyFont="1" applyAlignment="1">
      <alignment vertical="center"/>
    </xf>
    <xf numFmtId="164" fontId="97" fillId="0" borderId="0" xfId="1" applyNumberFormat="1" applyFont="1" applyAlignment="1">
      <alignment horizontal="center" vertical="center"/>
    </xf>
    <xf numFmtId="167" fontId="97" fillId="0" borderId="0" xfId="0" applyNumberFormat="1" applyFont="1"/>
    <xf numFmtId="164" fontId="97" fillId="0" borderId="0" xfId="0" applyNumberFormat="1" applyFont="1" applyAlignment="1">
      <alignment horizontal="center" vertical="center"/>
    </xf>
    <xf numFmtId="49" fontId="97" fillId="0" borderId="0" xfId="0" applyNumberFormat="1" applyFont="1" applyAlignment="1">
      <alignment horizontal="center" vertical="center"/>
    </xf>
    <xf numFmtId="0" fontId="98" fillId="0" borderId="0" xfId="0" applyFont="1"/>
    <xf numFmtId="49" fontId="98" fillId="0" borderId="0" xfId="0" applyNumberFormat="1" applyFont="1"/>
    <xf numFmtId="164" fontId="97" fillId="0" borderId="0" xfId="0" applyNumberFormat="1" applyFont="1"/>
    <xf numFmtId="49" fontId="99" fillId="0" borderId="0" xfId="0" applyNumberFormat="1" applyFont="1" applyAlignment="1" applyProtection="1">
      <alignment horizontal="center" vertical="center" wrapText="1"/>
      <protection locked="0"/>
    </xf>
    <xf numFmtId="49" fontId="94" fillId="0" borderId="0" xfId="0" applyNumberFormat="1" applyFont="1" applyAlignment="1" applyProtection="1">
      <alignment vertical="center" wrapText="1"/>
      <protection locked="0"/>
    </xf>
    <xf numFmtId="0" fontId="96" fillId="0" borderId="0" xfId="0" applyFont="1" applyAlignment="1">
      <alignment horizontal="center" vertical="center"/>
    </xf>
    <xf numFmtId="49" fontId="4"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9" xfId="0" applyNumberFormat="1" applyFont="1" applyBorder="1" applyAlignment="1">
      <alignment horizontal="center" vertical="center" wrapText="1"/>
    </xf>
    <xf numFmtId="49" fontId="2" fillId="0" borderId="0" xfId="0" applyNumberFormat="1" applyFont="1" applyBorder="1" applyAlignment="1">
      <alignment horizontal="center" vertical="center" wrapText="1"/>
    </xf>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28" fillId="2" borderId="8" xfId="0" applyNumberFormat="1" applyFont="1" applyFill="1" applyBorder="1" applyAlignment="1">
      <alignment horizontal="center" vertical="center" wrapText="1"/>
    </xf>
    <xf numFmtId="49" fontId="28" fillId="2" borderId="11" xfId="0" applyNumberFormat="1" applyFont="1" applyFill="1" applyBorder="1" applyAlignment="1">
      <alignment horizontal="center" vertical="center" wrapText="1"/>
    </xf>
    <xf numFmtId="49" fontId="28" fillId="2" borderId="10" xfId="0" applyNumberFormat="1" applyFont="1" applyFill="1" applyBorder="1" applyAlignment="1">
      <alignment horizontal="center"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49" fontId="30" fillId="0" borderId="5" xfId="0" applyNumberFormat="1" applyFont="1" applyBorder="1" applyAlignment="1">
      <alignment horizontal="center" vertical="center" wrapText="1"/>
    </xf>
    <xf numFmtId="49" fontId="30" fillId="0" borderId="7" xfId="0" applyNumberFormat="1" applyFont="1" applyBorder="1" applyAlignment="1">
      <alignment horizontal="center" vertical="center" wrapText="1"/>
    </xf>
    <xf numFmtId="49" fontId="30" fillId="0" borderId="6" xfId="0" applyNumberFormat="1" applyFont="1" applyBorder="1" applyAlignment="1">
      <alignment horizontal="center" vertical="center" wrapText="1"/>
    </xf>
    <xf numFmtId="49" fontId="0" fillId="0" borderId="5" xfId="0" applyNumberFormat="1" applyBorder="1" applyAlignment="1">
      <alignment horizontal="center" vertical="center" wrapText="1"/>
    </xf>
    <xf numFmtId="49" fontId="0" fillId="0" borderId="7" xfId="0" applyNumberFormat="1" applyBorder="1" applyAlignment="1">
      <alignment horizontal="center" vertical="center" wrapText="1"/>
    </xf>
    <xf numFmtId="49" fontId="0" fillId="0" borderId="6" xfId="0" applyNumberFormat="1"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right" vertical="center"/>
    </xf>
    <xf numFmtId="0" fontId="0" fillId="0" borderId="7" xfId="0" applyBorder="1" applyAlignment="1">
      <alignment horizontal="right" vertical="center"/>
    </xf>
    <xf numFmtId="0" fontId="0" fillId="0" borderId="6" xfId="0" applyBorder="1" applyAlignment="1">
      <alignment horizontal="right" vertical="center"/>
    </xf>
    <xf numFmtId="14" fontId="0" fillId="0" borderId="5" xfId="0" applyNumberFormat="1" applyBorder="1" applyAlignment="1">
      <alignment horizontal="center" vertical="center"/>
    </xf>
    <xf numFmtId="14" fontId="0" fillId="0" borderId="7" xfId="0" applyNumberFormat="1" applyBorder="1" applyAlignment="1">
      <alignment horizontal="center" vertical="center"/>
    </xf>
    <xf numFmtId="14" fontId="0" fillId="0" borderId="6" xfId="0" applyNumberFormat="1" applyBorder="1" applyAlignment="1">
      <alignment horizontal="center" vertical="center"/>
    </xf>
    <xf numFmtId="0" fontId="0" fillId="0" borderId="5"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14" fontId="0" fillId="0" borderId="5" xfId="0" applyNumberFormat="1" applyBorder="1" applyAlignment="1">
      <alignment horizontal="right" vertical="center"/>
    </xf>
    <xf numFmtId="0" fontId="0" fillId="0" borderId="5" xfId="0" applyBorder="1" applyAlignment="1">
      <alignment horizontal="right" vertical="center" wrapText="1"/>
    </xf>
    <xf numFmtId="0" fontId="0" fillId="0" borderId="7" xfId="0" applyBorder="1" applyAlignment="1">
      <alignment horizontal="right" vertical="center" wrapText="1"/>
    </xf>
    <xf numFmtId="0" fontId="0" fillId="0" borderId="6" xfId="0" applyBorder="1" applyAlignment="1">
      <alignment horizontal="right" vertical="center" wrapText="1"/>
    </xf>
    <xf numFmtId="49" fontId="3" fillId="0" borderId="0" xfId="0" applyNumberFormat="1" applyFont="1" applyAlignment="1">
      <alignment horizontal="center" vertical="center" wrapText="1"/>
    </xf>
    <xf numFmtId="0" fontId="15" fillId="0" borderId="1" xfId="0" applyFont="1" applyBorder="1" applyAlignment="1">
      <alignment horizontal="center" vertical="center"/>
    </xf>
    <xf numFmtId="49" fontId="51" fillId="0" borderId="1" xfId="0" applyNumberFormat="1" applyFont="1" applyBorder="1" applyAlignment="1">
      <alignment horizontal="center" vertical="center" wrapText="1"/>
    </xf>
    <xf numFmtId="49" fontId="52" fillId="0" borderId="1" xfId="0" applyNumberFormat="1" applyFont="1" applyBorder="1" applyAlignment="1">
      <alignment horizontal="center" vertical="center" wrapText="1"/>
    </xf>
    <xf numFmtId="49" fontId="29" fillId="0" borderId="5"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6" xfId="0" applyNumberFormat="1" applyFont="1" applyBorder="1" applyAlignment="1">
      <alignment horizontal="center"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29" fillId="0" borderId="5" xfId="0" applyFont="1" applyBorder="1" applyAlignment="1">
      <alignment horizontal="left" vertical="center"/>
    </xf>
    <xf numFmtId="0" fontId="29" fillId="0" borderId="7" xfId="0" applyFont="1" applyBorder="1" applyAlignment="1">
      <alignment horizontal="left" vertical="center"/>
    </xf>
    <xf numFmtId="0" fontId="29" fillId="0" borderId="6" xfId="0" applyFont="1" applyBorder="1" applyAlignment="1">
      <alignment horizontal="left" vertical="center"/>
    </xf>
    <xf numFmtId="0" fontId="42" fillId="0" borderId="5" xfId="0" applyFont="1" applyBorder="1" applyAlignment="1">
      <alignment horizontal="center" vertical="center"/>
    </xf>
    <xf numFmtId="0" fontId="42" fillId="0" borderId="7" xfId="0" applyFont="1" applyBorder="1" applyAlignment="1">
      <alignment horizontal="center" vertical="center"/>
    </xf>
    <xf numFmtId="0" fontId="42" fillId="0" borderId="6" xfId="0" applyFont="1" applyBorder="1" applyAlignment="1">
      <alignment horizontal="center" vertical="center"/>
    </xf>
    <xf numFmtId="0" fontId="42" fillId="4" borderId="29" xfId="0" applyFont="1" applyFill="1" applyBorder="1" applyAlignment="1">
      <alignment horizontal="center" vertical="center" shrinkToFit="1"/>
    </xf>
    <xf numFmtId="0" fontId="42" fillId="4" borderId="35" xfId="0" applyFont="1" applyFill="1" applyBorder="1" applyAlignment="1">
      <alignment horizontal="center" vertical="center" shrinkToFit="1"/>
    </xf>
    <xf numFmtId="0" fontId="42" fillId="4" borderId="40" xfId="0" applyFont="1" applyFill="1" applyBorder="1" applyAlignment="1">
      <alignment horizontal="center" vertical="center" shrinkToFit="1"/>
    </xf>
    <xf numFmtId="174" fontId="0" fillId="0" borderId="31" xfId="0" applyNumberFormat="1" applyBorder="1" applyAlignment="1">
      <alignment horizontal="right" vertical="center"/>
    </xf>
    <xf numFmtId="174" fontId="0" fillId="0" borderId="36" xfId="0" applyNumberFormat="1" applyBorder="1" applyAlignment="1">
      <alignment horizontal="right" vertical="center"/>
    </xf>
    <xf numFmtId="174" fontId="0" fillId="0" borderId="42" xfId="0" applyNumberFormat="1" applyBorder="1" applyAlignment="1">
      <alignment horizontal="right" vertical="center"/>
    </xf>
    <xf numFmtId="0" fontId="0" fillId="0" borderId="27" xfId="0" applyBorder="1" applyAlignment="1">
      <alignment horizontal="center" vertical="center"/>
    </xf>
    <xf numFmtId="0" fontId="0" fillId="0" borderId="33" xfId="0" applyBorder="1" applyAlignment="1">
      <alignment horizontal="center" vertical="center"/>
    </xf>
    <xf numFmtId="0" fontId="0" fillId="0" borderId="38" xfId="0" applyBorder="1" applyAlignment="1">
      <alignment horizontal="center" vertical="center"/>
    </xf>
    <xf numFmtId="174" fontId="0" fillId="0" borderId="32" xfId="0" applyNumberFormat="1" applyBorder="1" applyAlignment="1">
      <alignment horizontal="right" vertical="center"/>
    </xf>
    <xf numFmtId="174" fontId="0" fillId="0" borderId="37" xfId="0" applyNumberFormat="1" applyBorder="1" applyAlignment="1">
      <alignment horizontal="right" vertical="center"/>
    </xf>
    <xf numFmtId="174" fontId="0" fillId="0" borderId="43" xfId="0" applyNumberFormat="1" applyBorder="1" applyAlignment="1">
      <alignment horizontal="right" vertical="center"/>
    </xf>
    <xf numFmtId="174" fontId="0" fillId="0" borderId="32" xfId="0" applyNumberFormat="1" applyBorder="1" applyAlignment="1">
      <alignment vertical="center"/>
    </xf>
    <xf numFmtId="174" fontId="0" fillId="0" borderId="37" xfId="0" applyNumberFormat="1" applyBorder="1" applyAlignment="1">
      <alignment vertical="center"/>
    </xf>
    <xf numFmtId="174" fontId="0" fillId="0" borderId="43" xfId="0" applyNumberFormat="1" applyBorder="1" applyAlignment="1">
      <alignment vertical="center"/>
    </xf>
    <xf numFmtId="0" fontId="42" fillId="0" borderId="5" xfId="0" applyFont="1" applyBorder="1" applyAlignment="1">
      <alignment horizontal="center" vertical="center" shrinkToFit="1"/>
    </xf>
    <xf numFmtId="0" fontId="42" fillId="0" borderId="7" xfId="0" applyFont="1" applyBorder="1" applyAlignment="1">
      <alignment horizontal="center" vertical="center" shrinkToFit="1"/>
    </xf>
    <xf numFmtId="0" fontId="42" fillId="0" borderId="6" xfId="0" applyFont="1" applyBorder="1" applyAlignment="1">
      <alignment horizontal="center" vertical="center" shrinkToFit="1"/>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49" fontId="42" fillId="0" borderId="27" xfId="0" applyNumberFormat="1" applyFont="1" applyBorder="1" applyAlignment="1">
      <alignment horizontal="center" vertical="center"/>
    </xf>
    <xf numFmtId="49" fontId="42" fillId="0" borderId="33" xfId="0" applyNumberFormat="1" applyFont="1" applyBorder="1" applyAlignment="1">
      <alignment horizontal="center" vertical="center"/>
    </xf>
    <xf numFmtId="49" fontId="42" fillId="0" borderId="38" xfId="0" applyNumberFormat="1" applyFont="1" applyBorder="1" applyAlignment="1">
      <alignment horizontal="center" vertical="center"/>
    </xf>
    <xf numFmtId="0" fontId="0" fillId="0" borderId="28" xfId="0" applyBorder="1" applyAlignment="1">
      <alignment horizontal="left" vertical="center"/>
    </xf>
    <xf numFmtId="0" fontId="0" fillId="0" borderId="34" xfId="0" applyBorder="1" applyAlignment="1">
      <alignment horizontal="left" vertical="center"/>
    </xf>
    <xf numFmtId="0" fontId="0" fillId="0" borderId="39" xfId="0" applyBorder="1" applyAlignment="1">
      <alignment horizontal="left" vertical="center"/>
    </xf>
    <xf numFmtId="0" fontId="42" fillId="4" borderId="29" xfId="0" applyFont="1" applyFill="1" applyBorder="1" applyAlignment="1">
      <alignment horizontal="left" vertical="center"/>
    </xf>
    <xf numFmtId="0" fontId="42" fillId="4" borderId="35" xfId="0" applyFont="1" applyFill="1" applyBorder="1" applyAlignment="1">
      <alignment horizontal="left" vertical="center"/>
    </xf>
    <xf numFmtId="0" fontId="42" fillId="4" borderId="40" xfId="0" applyFont="1" applyFill="1" applyBorder="1" applyAlignment="1">
      <alignment horizontal="left" vertical="center"/>
    </xf>
    <xf numFmtId="0" fontId="42" fillId="4" borderId="29" xfId="0" applyFont="1" applyFill="1" applyBorder="1" applyAlignment="1">
      <alignment vertical="center"/>
    </xf>
    <xf numFmtId="0" fontId="42" fillId="4" borderId="35" xfId="0" applyFont="1" applyFill="1" applyBorder="1" applyAlignment="1">
      <alignment vertical="center"/>
    </xf>
    <xf numFmtId="0" fontId="42" fillId="4" borderId="40" xfId="0" applyFont="1" applyFill="1" applyBorder="1" applyAlignment="1">
      <alignment vertical="center"/>
    </xf>
    <xf numFmtId="49" fontId="42" fillId="0" borderId="1" xfId="0" applyNumberFormat="1" applyFont="1" applyBorder="1" applyAlignment="1">
      <alignment horizontal="center" vertical="center"/>
    </xf>
    <xf numFmtId="0" fontId="0" fillId="0" borderId="1" xfId="0" applyBorder="1" applyAlignment="1">
      <alignment horizontal="center" vertical="center"/>
    </xf>
    <xf numFmtId="0" fontId="42" fillId="4" borderId="1" xfId="0" applyFont="1" applyFill="1" applyBorder="1" applyAlignment="1">
      <alignment horizontal="left" vertical="center"/>
    </xf>
    <xf numFmtId="0" fontId="42" fillId="4" borderId="1" xfId="0" applyFont="1" applyFill="1" applyBorder="1" applyAlignment="1">
      <alignment horizontal="center" vertical="center" shrinkToFit="1"/>
    </xf>
    <xf numFmtId="174" fontId="0" fillId="0" borderId="1" xfId="0" applyNumberFormat="1" applyBorder="1" applyAlignment="1">
      <alignment horizontal="right" vertical="center"/>
    </xf>
    <xf numFmtId="174" fontId="0" fillId="0" borderId="25" xfId="0" applyNumberFormat="1" applyBorder="1" applyAlignment="1">
      <alignment horizontal="right" vertical="center"/>
    </xf>
    <xf numFmtId="0" fontId="0" fillId="0" borderId="0" xfId="0" applyAlignment="1">
      <alignment horizontal="center"/>
    </xf>
    <xf numFmtId="0" fontId="0" fillId="0" borderId="9" xfId="0" applyBorder="1" applyAlignment="1">
      <alignment horizont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9" xfId="0" applyFont="1" applyBorder="1" applyAlignment="1">
      <alignment horizontal="center" vertical="center" wrapText="1"/>
    </xf>
    <xf numFmtId="49" fontId="4" fillId="0" borderId="8" xfId="0" applyNumberFormat="1"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81" fillId="0" borderId="8" xfId="0" applyNumberFormat="1" applyFont="1" applyBorder="1" applyAlignment="1">
      <alignment horizontal="center" vertical="center" wrapText="1"/>
    </xf>
    <xf numFmtId="49" fontId="2" fillId="0" borderId="11" xfId="0" applyNumberFormat="1" applyFont="1" applyBorder="1" applyAlignment="1">
      <alignment horizontal="center" vertical="center" wrapText="1"/>
    </xf>
    <xf numFmtId="49" fontId="2" fillId="0" borderId="10" xfId="0" applyNumberFormat="1" applyFont="1" applyBorder="1" applyAlignment="1">
      <alignment horizontal="center" vertical="center" wrapText="1"/>
    </xf>
  </cellXfs>
  <cellStyles count="10">
    <cellStyle name="Collegamento ipertestuale" xfId="6" builtinId="8"/>
    <cellStyle name="Euro" xfId="5" xr:uid="{6C50E675-2F02-4B05-99BF-0033D57F3FEB}"/>
    <cellStyle name="Migliaia" xfId="1" builtinId="3"/>
    <cellStyle name="Migliaia 2" xfId="7" xr:uid="{DF603B2B-AC33-478C-9D73-0C280D195F3E}"/>
    <cellStyle name="Normale" xfId="0" builtinId="0"/>
    <cellStyle name="Normale 2" xfId="9" xr:uid="{6CDD5A8F-16B1-4A40-925B-24038FEFBA98}"/>
    <cellStyle name="Normale 3" xfId="8" xr:uid="{7A1E0A11-A811-4635-A7D0-1A5562116935}"/>
    <cellStyle name="Titolo" xfId="2" builtinId="15"/>
    <cellStyle name="Titolo 3" xfId="3" builtinId="18"/>
    <cellStyle name="Valuta" xfId="4" builtin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smartcig.anticorruzione.it/AVCP-SmartCig/preparaDettaglioComunicazioneOS.action?codDettaglioCarnet=63401736" TargetMode="External"/><Relationship Id="rId1" Type="http://schemas.openxmlformats.org/officeDocument/2006/relationships/hyperlink" Target="https://smartcig.anticorruzione.it/AVCP-SmartCig/preparaDettaglioComunicazioneOS.action?codDettaglioCarnet=62881945" TargetMode="External"/><Relationship Id="rId5" Type="http://schemas.openxmlformats.org/officeDocument/2006/relationships/comments" Target="../comments13.xml"/><Relationship Id="rId4"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_rels/sheet17.xml.rels><?xml version="1.0" encoding="UTF-8" standalone="yes"?>
<Relationships xmlns="http://schemas.openxmlformats.org/package/2006/relationships"><Relationship Id="rId2" Type="http://schemas.openxmlformats.org/officeDocument/2006/relationships/comments" Target="../comments16.xml"/><Relationship Id="rId1"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7.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18.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19.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0.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2.xml"/><Relationship Id="rId2" Type="http://schemas.openxmlformats.org/officeDocument/2006/relationships/vmlDrawing" Target="../drawings/vmlDrawing22.vml"/><Relationship Id="rId1" Type="http://schemas.openxmlformats.org/officeDocument/2006/relationships/printerSettings" Target="../printerSettings/printerSettings16.bin"/></Relationships>
</file>

<file path=xl/worksheets/_rels/sheet25.xml.rels><?xml version="1.0" encoding="UTF-8" standalone="yes"?>
<Relationships xmlns="http://schemas.openxmlformats.org/package/2006/relationships"><Relationship Id="rId3" Type="http://schemas.openxmlformats.org/officeDocument/2006/relationships/hyperlink" Target="https://www.acquistinretepa.it/abifrontend/" TargetMode="External"/><Relationship Id="rId2" Type="http://schemas.openxmlformats.org/officeDocument/2006/relationships/hyperlink" Target="https://www.acquistinretepa.it/abifrontend/" TargetMode="External"/><Relationship Id="rId1" Type="http://schemas.openxmlformats.org/officeDocument/2006/relationships/hyperlink" Target="https://www.acquistinretepa.it/abifrontend/" TargetMode="External"/><Relationship Id="rId4" Type="http://schemas.openxmlformats.org/officeDocument/2006/relationships/hyperlink" Target="https://www.acquistinretepa.it/abifrontend/" TargetMode="Externa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5F38B-CCB0-40AE-91B7-93E158DCC576}">
  <dimension ref="A1:K41"/>
  <sheetViews>
    <sheetView topLeftCell="A2" zoomScaleNormal="100" workbookViewId="0">
      <selection activeCell="A2" sqref="A2:K114"/>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77" t="s">
        <v>11</v>
      </c>
      <c r="B1" s="578"/>
      <c r="C1" s="578"/>
      <c r="D1" s="578"/>
      <c r="E1" s="578"/>
      <c r="F1" s="578"/>
      <c r="G1" s="578"/>
      <c r="H1" s="578"/>
      <c r="I1" s="578"/>
      <c r="J1" s="578"/>
      <c r="K1" s="578"/>
    </row>
    <row r="2" spans="1:11" ht="100.9" customHeight="1">
      <c r="A2" s="579" t="s">
        <v>12</v>
      </c>
      <c r="B2" s="579"/>
      <c r="C2" s="579"/>
      <c r="D2" s="579"/>
      <c r="E2" s="579"/>
      <c r="F2" s="579"/>
      <c r="G2" s="579"/>
      <c r="H2" s="579"/>
      <c r="I2" s="579"/>
      <c r="J2" s="579"/>
      <c r="K2" s="579"/>
    </row>
    <row r="3" spans="1:11" s="9" customFormat="1" ht="28.5" customHeight="1">
      <c r="A3" s="2" t="s">
        <v>0</v>
      </c>
      <c r="B3" s="3" t="s">
        <v>1</v>
      </c>
      <c r="C3" s="4" t="s">
        <v>2</v>
      </c>
      <c r="D3" s="4" t="s">
        <v>3</v>
      </c>
      <c r="E3" s="5" t="s">
        <v>4</v>
      </c>
      <c r="F3" s="6" t="s">
        <v>5</v>
      </c>
      <c r="G3" s="4" t="s">
        <v>6</v>
      </c>
      <c r="H3" s="7" t="s">
        <v>7</v>
      </c>
      <c r="I3" s="8" t="s">
        <v>8</v>
      </c>
      <c r="J3" s="8" t="s">
        <v>9</v>
      </c>
      <c r="K3" s="7" t="s">
        <v>10</v>
      </c>
    </row>
    <row r="4" spans="1:11">
      <c r="A4" s="1"/>
      <c r="B4" s="1"/>
      <c r="C4" s="1"/>
      <c r="D4" s="1"/>
      <c r="E4" s="1"/>
      <c r="F4" s="1"/>
      <c r="G4" s="1"/>
      <c r="H4" s="1"/>
      <c r="I4" s="1"/>
      <c r="J4" s="1"/>
      <c r="K4" s="1"/>
    </row>
    <row r="5" spans="1:11">
      <c r="A5" s="1"/>
      <c r="B5" s="1"/>
      <c r="C5" s="1"/>
      <c r="D5" s="1"/>
      <c r="E5" s="1"/>
      <c r="F5" s="1"/>
      <c r="G5" s="1"/>
      <c r="H5" s="1"/>
      <c r="I5" s="1"/>
      <c r="J5" s="1"/>
      <c r="K5" s="1"/>
    </row>
    <row r="6" spans="1:11">
      <c r="A6" s="1"/>
      <c r="B6" s="1"/>
      <c r="C6" s="1"/>
      <c r="D6" s="1"/>
      <c r="E6" s="1"/>
      <c r="F6" s="1"/>
      <c r="G6" s="1"/>
      <c r="H6" s="1"/>
      <c r="I6" s="1"/>
      <c r="J6" s="1"/>
      <c r="K6" s="1"/>
    </row>
    <row r="7" spans="1:11">
      <c r="A7" s="1"/>
      <c r="B7" s="1"/>
      <c r="C7" s="1"/>
      <c r="D7" s="1"/>
      <c r="E7" s="1"/>
      <c r="F7" s="1"/>
      <c r="G7" s="1"/>
      <c r="H7" s="1"/>
      <c r="I7" s="1"/>
      <c r="J7" s="1"/>
      <c r="K7" s="1"/>
    </row>
    <row r="8" spans="1:11">
      <c r="A8" s="1"/>
      <c r="B8" s="1"/>
      <c r="C8" s="1"/>
      <c r="D8" s="1"/>
      <c r="E8" s="1"/>
      <c r="F8" s="1"/>
      <c r="G8" s="1"/>
      <c r="H8" s="1"/>
      <c r="I8" s="1"/>
      <c r="J8" s="1"/>
      <c r="K8" s="1"/>
    </row>
    <row r="9" spans="1:11">
      <c r="A9" s="1"/>
      <c r="B9" s="1"/>
      <c r="C9" s="1"/>
      <c r="D9" s="1"/>
      <c r="E9" s="1"/>
      <c r="F9" s="1"/>
      <c r="G9" s="1"/>
      <c r="H9" s="1"/>
      <c r="I9" s="1"/>
      <c r="J9" s="1"/>
      <c r="K9" s="1"/>
    </row>
    <row r="10" spans="1:11">
      <c r="A10" s="1"/>
      <c r="B10" s="1"/>
      <c r="C10" s="1"/>
      <c r="D10" s="1"/>
      <c r="E10" s="1"/>
      <c r="F10" s="1"/>
      <c r="G10" s="1"/>
      <c r="H10" s="1"/>
      <c r="I10" s="1"/>
      <c r="J10" s="1"/>
      <c r="K10" s="1"/>
    </row>
    <row r="11" spans="1:11">
      <c r="A11" s="1"/>
      <c r="B11" s="1"/>
      <c r="C11" s="1"/>
      <c r="D11" s="1"/>
      <c r="E11" s="1"/>
      <c r="F11" s="1"/>
      <c r="G11" s="1"/>
      <c r="H11" s="1"/>
      <c r="I11" s="1"/>
      <c r="J11" s="1"/>
      <c r="K11" s="1"/>
    </row>
    <row r="12" spans="1:11">
      <c r="A12" s="1"/>
      <c r="B12" s="1"/>
      <c r="C12" s="1"/>
      <c r="D12" s="1"/>
      <c r="E12" s="1"/>
      <c r="F12" s="1"/>
      <c r="G12" s="1"/>
      <c r="H12" s="1"/>
      <c r="I12" s="1"/>
      <c r="J12" s="1"/>
      <c r="K12" s="1"/>
    </row>
    <row r="13" spans="1:11">
      <c r="A13" s="1"/>
      <c r="B13" s="1"/>
      <c r="C13" s="1"/>
      <c r="D13" s="1"/>
      <c r="E13" s="1"/>
      <c r="F13" s="1"/>
      <c r="G13" s="1"/>
      <c r="H13" s="1"/>
      <c r="I13" s="1"/>
      <c r="J13" s="1"/>
      <c r="K13" s="1"/>
    </row>
    <row r="14" spans="1:11">
      <c r="A14" s="1"/>
      <c r="B14" s="1"/>
      <c r="C14" s="1"/>
      <c r="D14" s="1"/>
      <c r="E14" s="1"/>
      <c r="F14" s="1"/>
      <c r="G14" s="1"/>
      <c r="H14" s="1"/>
      <c r="I14" s="1"/>
      <c r="J14" s="1"/>
      <c r="K14" s="1"/>
    </row>
    <row r="15" spans="1:11">
      <c r="A15" s="1"/>
      <c r="B15" s="1"/>
      <c r="C15" s="1"/>
      <c r="D15" s="1"/>
      <c r="E15" s="1"/>
      <c r="F15" s="1"/>
      <c r="G15" s="1"/>
      <c r="H15" s="1"/>
      <c r="I15" s="1"/>
      <c r="J15" s="1"/>
      <c r="K15" s="1"/>
    </row>
    <row r="16" spans="1:11">
      <c r="A16" s="1"/>
      <c r="B16" s="1"/>
      <c r="C16" s="1"/>
      <c r="D16" s="1"/>
      <c r="E16" s="1"/>
      <c r="F16" s="1"/>
      <c r="G16" s="1"/>
      <c r="H16" s="1"/>
      <c r="I16" s="1"/>
      <c r="J16" s="1"/>
      <c r="K16" s="1"/>
    </row>
    <row r="17" spans="1:11">
      <c r="A17" s="1"/>
      <c r="B17" s="1"/>
      <c r="C17" s="1"/>
      <c r="D17" s="1"/>
      <c r="E17" s="1"/>
      <c r="F17" s="1"/>
      <c r="G17" s="1"/>
      <c r="H17" s="1"/>
      <c r="I17" s="1"/>
      <c r="J17" s="1"/>
      <c r="K17" s="1"/>
    </row>
    <row r="18" spans="1:11">
      <c r="A18" s="1"/>
      <c r="B18" s="1"/>
      <c r="C18" s="1"/>
      <c r="D18" s="1"/>
      <c r="E18" s="1"/>
      <c r="F18" s="1"/>
      <c r="G18" s="1"/>
      <c r="H18" s="1"/>
      <c r="I18" s="1"/>
      <c r="J18" s="1"/>
      <c r="K18" s="1"/>
    </row>
    <row r="19" spans="1:11">
      <c r="A19" s="1"/>
      <c r="B19" s="1"/>
      <c r="C19" s="1"/>
      <c r="D19" s="1"/>
      <c r="E19" s="1"/>
      <c r="F19" s="1"/>
      <c r="G19" s="1"/>
      <c r="H19" s="1"/>
      <c r="I19" s="1"/>
      <c r="J19" s="1"/>
      <c r="K19" s="1"/>
    </row>
    <row r="20" spans="1:11">
      <c r="A20" s="1"/>
      <c r="B20" s="1"/>
      <c r="C20" s="1"/>
      <c r="D20" s="1"/>
      <c r="E20" s="1"/>
      <c r="F20" s="1"/>
      <c r="G20" s="1"/>
      <c r="H20" s="1"/>
      <c r="I20" s="1"/>
      <c r="J20" s="1"/>
      <c r="K20" s="1"/>
    </row>
    <row r="21" spans="1:11">
      <c r="A21" s="1"/>
      <c r="B21" s="1"/>
      <c r="C21" s="1"/>
      <c r="D21" s="1"/>
      <c r="E21" s="1"/>
      <c r="F21" s="1"/>
      <c r="G21" s="1"/>
      <c r="H21" s="1"/>
      <c r="I21" s="1"/>
      <c r="J21" s="1"/>
      <c r="K21" s="1"/>
    </row>
    <row r="22" spans="1:11">
      <c r="A22" s="1"/>
      <c r="B22" s="1"/>
      <c r="C22" s="1"/>
      <c r="D22" s="1"/>
      <c r="E22" s="1"/>
      <c r="F22" s="1"/>
      <c r="G22" s="1"/>
      <c r="H22" s="1"/>
      <c r="I22" s="1"/>
      <c r="J22" s="1"/>
      <c r="K22" s="1"/>
    </row>
    <row r="23" spans="1:11">
      <c r="A23" s="1"/>
      <c r="B23" s="1"/>
      <c r="C23" s="1"/>
      <c r="D23" s="1"/>
      <c r="E23" s="1"/>
      <c r="F23" s="1"/>
      <c r="G23" s="1"/>
      <c r="H23" s="1"/>
      <c r="I23" s="1"/>
      <c r="J23" s="1"/>
      <c r="K23" s="1"/>
    </row>
    <row r="24" spans="1:11">
      <c r="A24" s="1"/>
      <c r="B24" s="1"/>
      <c r="C24" s="1"/>
      <c r="D24" s="1"/>
      <c r="E24" s="1"/>
      <c r="F24" s="1"/>
      <c r="G24" s="1"/>
      <c r="H24" s="1"/>
      <c r="I24" s="1"/>
      <c r="J24" s="1"/>
      <c r="K24" s="1"/>
    </row>
    <row r="25" spans="1:11">
      <c r="A25" s="1"/>
      <c r="B25" s="1"/>
      <c r="C25" s="1"/>
      <c r="D25" s="1"/>
      <c r="E25" s="1"/>
      <c r="F25" s="1"/>
      <c r="G25" s="1"/>
      <c r="H25" s="1"/>
      <c r="I25" s="1"/>
      <c r="J25" s="1"/>
      <c r="K25" s="1"/>
    </row>
    <row r="26" spans="1:11">
      <c r="A26" s="1"/>
      <c r="B26" s="1"/>
      <c r="C26" s="1"/>
      <c r="D26" s="1"/>
      <c r="E26" s="1"/>
      <c r="F26" s="1"/>
      <c r="G26" s="1"/>
      <c r="H26" s="1"/>
      <c r="I26" s="1"/>
      <c r="J26" s="1"/>
      <c r="K26" s="1"/>
    </row>
    <row r="27" spans="1:11">
      <c r="A27" s="1"/>
      <c r="B27" s="1"/>
      <c r="C27" s="1"/>
      <c r="D27" s="1"/>
      <c r="E27" s="1"/>
      <c r="F27" s="1"/>
      <c r="G27" s="1"/>
      <c r="H27" s="1"/>
      <c r="I27" s="1"/>
      <c r="J27" s="1"/>
      <c r="K27" s="1"/>
    </row>
    <row r="28" spans="1:11">
      <c r="A28" s="1"/>
      <c r="B28" s="1"/>
      <c r="C28" s="1"/>
      <c r="D28" s="1"/>
      <c r="E28" s="1"/>
      <c r="F28" s="1"/>
      <c r="G28" s="1"/>
      <c r="H28" s="1"/>
      <c r="I28" s="1"/>
      <c r="J28" s="1"/>
      <c r="K28" s="1"/>
    </row>
    <row r="29" spans="1:11">
      <c r="A29" s="1"/>
      <c r="B29" s="1"/>
      <c r="C29" s="1"/>
      <c r="D29" s="1"/>
      <c r="E29" s="1"/>
      <c r="F29" s="1"/>
      <c r="G29" s="1"/>
      <c r="H29" s="1"/>
      <c r="I29" s="1"/>
      <c r="J29" s="1"/>
      <c r="K29" s="1"/>
    </row>
    <row r="30" spans="1:11">
      <c r="A30" s="1"/>
      <c r="B30" s="1"/>
      <c r="C30" s="1"/>
      <c r="D30" s="1"/>
      <c r="E30" s="1"/>
      <c r="F30" s="1"/>
      <c r="G30" s="1"/>
      <c r="H30" s="1"/>
      <c r="I30" s="1"/>
      <c r="J30" s="1"/>
      <c r="K30" s="1"/>
    </row>
    <row r="31" spans="1:11">
      <c r="A31" s="1"/>
      <c r="B31" s="1"/>
      <c r="C31" s="1"/>
      <c r="D31" s="1"/>
      <c r="E31" s="1"/>
      <c r="F31" s="1"/>
      <c r="G31" s="1"/>
      <c r="H31" s="1"/>
      <c r="I31" s="1"/>
      <c r="J31" s="1"/>
      <c r="K31" s="1"/>
    </row>
    <row r="32" spans="1:11">
      <c r="A32" s="1"/>
      <c r="B32" s="1"/>
      <c r="C32" s="1"/>
      <c r="D32" s="1"/>
      <c r="E32" s="1"/>
      <c r="F32" s="1"/>
      <c r="G32" s="1"/>
      <c r="H32" s="1"/>
      <c r="I32" s="1"/>
      <c r="J32" s="1"/>
      <c r="K32" s="1"/>
    </row>
    <row r="33" spans="1:11">
      <c r="A33" s="1"/>
      <c r="B33" s="1"/>
      <c r="C33" s="1"/>
      <c r="D33" s="1"/>
      <c r="E33" s="1"/>
      <c r="F33" s="1"/>
      <c r="G33" s="1"/>
      <c r="H33" s="1"/>
      <c r="I33" s="1"/>
      <c r="J33" s="1"/>
      <c r="K33" s="1"/>
    </row>
    <row r="34" spans="1:11">
      <c r="A34" s="1"/>
      <c r="B34" s="1"/>
      <c r="C34" s="1"/>
      <c r="D34" s="1"/>
      <c r="E34" s="1"/>
      <c r="F34" s="1"/>
      <c r="G34" s="1"/>
      <c r="H34" s="1"/>
      <c r="I34" s="1"/>
      <c r="J34" s="1"/>
      <c r="K34" s="1"/>
    </row>
    <row r="35" spans="1:11">
      <c r="A35" s="1"/>
      <c r="B35" s="1"/>
      <c r="C35" s="1"/>
      <c r="D35" s="1"/>
      <c r="E35" s="1"/>
      <c r="F35" s="1"/>
      <c r="G35" s="1"/>
      <c r="H35" s="1"/>
      <c r="I35" s="1"/>
      <c r="J35" s="1"/>
      <c r="K35" s="1"/>
    </row>
    <row r="36" spans="1:11">
      <c r="A36" s="1"/>
      <c r="B36" s="1"/>
      <c r="C36" s="1"/>
      <c r="D36" s="1"/>
      <c r="E36" s="1"/>
      <c r="F36" s="1"/>
      <c r="G36" s="1"/>
      <c r="H36" s="1"/>
      <c r="I36" s="1"/>
      <c r="J36" s="1"/>
      <c r="K36" s="1"/>
    </row>
    <row r="37" spans="1:11">
      <c r="A37" s="1"/>
      <c r="B37" s="1"/>
      <c r="C37" s="1"/>
      <c r="D37" s="1"/>
      <c r="E37" s="1"/>
      <c r="F37" s="1"/>
      <c r="G37" s="1"/>
      <c r="H37" s="1"/>
      <c r="I37" s="1"/>
      <c r="J37" s="1"/>
      <c r="K37" s="1"/>
    </row>
    <row r="38" spans="1:11">
      <c r="A38" s="1"/>
      <c r="B38" s="1"/>
      <c r="C38" s="1"/>
      <c r="D38" s="1"/>
      <c r="E38" s="1"/>
      <c r="F38" s="1"/>
      <c r="G38" s="1"/>
      <c r="H38" s="1"/>
      <c r="I38" s="1"/>
      <c r="J38" s="1"/>
      <c r="K38" s="1"/>
    </row>
    <row r="39" spans="1:11">
      <c r="A39" s="1"/>
      <c r="B39" s="1"/>
      <c r="C39" s="1"/>
      <c r="D39" s="1"/>
      <c r="E39" s="1"/>
      <c r="F39" s="1"/>
      <c r="G39" s="1"/>
      <c r="H39" s="1"/>
      <c r="I39" s="1"/>
      <c r="J39" s="1"/>
      <c r="K39" s="1"/>
    </row>
    <row r="40" spans="1:11">
      <c r="A40" s="1"/>
      <c r="B40" s="1"/>
      <c r="C40" s="1"/>
      <c r="D40" s="1"/>
      <c r="E40" s="1"/>
      <c r="F40" s="1"/>
      <c r="G40" s="1"/>
      <c r="H40" s="1"/>
      <c r="I40" s="1"/>
      <c r="J40" s="1"/>
      <c r="K40" s="1"/>
    </row>
    <row r="41" spans="1:11">
      <c r="A41" s="1"/>
      <c r="B41" s="1"/>
      <c r="C41" s="1"/>
      <c r="D41" s="1"/>
      <c r="E41" s="1"/>
      <c r="F41" s="1"/>
      <c r="G41" s="1"/>
      <c r="H41" s="1"/>
      <c r="I41" s="1"/>
      <c r="J41" s="1"/>
      <c r="K41" s="1"/>
    </row>
  </sheetData>
  <mergeCells count="2">
    <mergeCell ref="A1:K1"/>
    <mergeCell ref="A2:K2"/>
  </mergeCells>
  <pageMargins left="0.70866141732283472" right="0.70866141732283472" top="0.74803149606299213" bottom="0.74803149606299213" header="0.31496062992125984" footer="0.31496062992125984"/>
  <pageSetup paperSize="9" scale="85"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4"/>
  <sheetViews>
    <sheetView topLeftCell="A2" workbookViewId="0">
      <selection activeCell="K3" sqref="K3"/>
    </sheetView>
  </sheetViews>
  <sheetFormatPr defaultRowHeight="15"/>
  <cols>
    <col min="1" max="1" width="25" customWidth="1"/>
    <col min="2" max="2" width="16.42578125" customWidth="1"/>
    <col min="3" max="3" width="24.5703125" customWidth="1"/>
    <col min="4" max="4" width="35.7109375" customWidth="1"/>
    <col min="5" max="5" width="36.7109375" customWidth="1"/>
    <col min="6" max="6" width="26.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77" t="s">
        <v>6334</v>
      </c>
      <c r="B1" s="578"/>
      <c r="C1" s="578"/>
      <c r="D1" s="578"/>
      <c r="E1" s="578"/>
      <c r="F1" s="578"/>
      <c r="G1" s="578"/>
      <c r="H1" s="578"/>
      <c r="I1" s="578"/>
      <c r="J1" s="578"/>
      <c r="K1" s="578"/>
    </row>
    <row r="2" spans="1:11" ht="116.45" customHeight="1">
      <c r="A2" s="580" t="s">
        <v>12</v>
      </c>
      <c r="B2" s="580"/>
      <c r="C2" s="580"/>
      <c r="D2" s="580"/>
      <c r="E2" s="580"/>
      <c r="F2" s="580"/>
      <c r="G2" s="580"/>
      <c r="H2" s="580"/>
      <c r="I2" s="580"/>
      <c r="J2" s="580"/>
      <c r="K2" s="580"/>
    </row>
    <row r="3" spans="1:11" s="9" customFormat="1" ht="40.5">
      <c r="A3" s="2" t="s">
        <v>0</v>
      </c>
      <c r="B3" s="3" t="s">
        <v>1</v>
      </c>
      <c r="C3" s="4" t="s">
        <v>2</v>
      </c>
      <c r="D3" s="4" t="s">
        <v>3</v>
      </c>
      <c r="E3" s="376" t="s">
        <v>4</v>
      </c>
      <c r="F3" s="374" t="s">
        <v>5</v>
      </c>
      <c r="G3" s="4" t="s">
        <v>6</v>
      </c>
      <c r="H3" s="7" t="s">
        <v>7</v>
      </c>
      <c r="I3" s="8" t="s">
        <v>8</v>
      </c>
      <c r="J3" s="8" t="s">
        <v>9</v>
      </c>
      <c r="K3" s="7" t="s">
        <v>10</v>
      </c>
    </row>
    <row r="4" spans="1:11">
      <c r="A4" s="377" t="s">
        <v>6335</v>
      </c>
      <c r="B4" s="31">
        <v>80419560588</v>
      </c>
      <c r="C4" s="1" t="s">
        <v>8787</v>
      </c>
      <c r="D4" s="377" t="s">
        <v>6472</v>
      </c>
      <c r="E4" s="377" t="s">
        <v>2859</v>
      </c>
      <c r="F4" s="377" t="s">
        <v>6595</v>
      </c>
      <c r="G4" s="377" t="s">
        <v>6595</v>
      </c>
      <c r="H4" s="462"/>
      <c r="I4" s="383">
        <v>44935</v>
      </c>
      <c r="J4" s="383">
        <v>44935</v>
      </c>
      <c r="K4" s="382">
        <v>1800</v>
      </c>
    </row>
    <row r="5" spans="1:11" ht="24">
      <c r="A5" s="377" t="s">
        <v>6336</v>
      </c>
      <c r="B5" s="31">
        <v>80419560588</v>
      </c>
      <c r="C5" s="1" t="s">
        <v>8787</v>
      </c>
      <c r="D5" s="377" t="s">
        <v>6473</v>
      </c>
      <c r="E5" s="378" t="s">
        <v>2859</v>
      </c>
      <c r="F5" s="469" t="s">
        <v>5259</v>
      </c>
      <c r="G5" s="462" t="s">
        <v>5259</v>
      </c>
      <c r="H5" s="477"/>
      <c r="I5" s="1"/>
      <c r="J5" s="1"/>
      <c r="K5" s="1"/>
    </row>
    <row r="6" spans="1:11" ht="21" customHeight="1">
      <c r="A6" s="377" t="s">
        <v>6337</v>
      </c>
      <c r="B6" s="31">
        <v>80419560588</v>
      </c>
      <c r="C6" s="1" t="s">
        <v>8787</v>
      </c>
      <c r="D6" s="377" t="s">
        <v>6474</v>
      </c>
      <c r="E6" s="378" t="s">
        <v>2859</v>
      </c>
      <c r="F6" s="132" t="s">
        <v>8716</v>
      </c>
      <c r="G6" s="132" t="s">
        <v>8716</v>
      </c>
      <c r="H6" s="477"/>
      <c r="I6" s="1"/>
      <c r="J6" s="1"/>
      <c r="K6" s="1"/>
    </row>
    <row r="7" spans="1:11">
      <c r="A7" s="377" t="s">
        <v>6338</v>
      </c>
      <c r="B7" s="31">
        <v>80419560588</v>
      </c>
      <c r="C7" s="1" t="s">
        <v>8787</v>
      </c>
      <c r="D7" s="377" t="s">
        <v>6475</v>
      </c>
      <c r="E7" s="378" t="s">
        <v>2859</v>
      </c>
      <c r="F7" s="469" t="s">
        <v>1634</v>
      </c>
      <c r="G7" s="462" t="s">
        <v>1634</v>
      </c>
      <c r="H7" s="477"/>
      <c r="I7" s="1"/>
      <c r="J7" s="1"/>
      <c r="K7" s="1"/>
    </row>
    <row r="8" spans="1:11" ht="30">
      <c r="A8" s="377" t="s">
        <v>6339</v>
      </c>
      <c r="B8" s="31">
        <v>80419560588</v>
      </c>
      <c r="C8" s="1" t="s">
        <v>8787</v>
      </c>
      <c r="D8" s="377" t="s">
        <v>6476</v>
      </c>
      <c r="E8" s="378" t="s">
        <v>2859</v>
      </c>
      <c r="F8" s="132" t="s">
        <v>8716</v>
      </c>
      <c r="G8" s="132" t="s">
        <v>8716</v>
      </c>
      <c r="H8" s="477"/>
      <c r="I8" s="1"/>
      <c r="J8" s="1"/>
      <c r="K8" s="1"/>
    </row>
    <row r="9" spans="1:11" ht="24">
      <c r="A9" s="377" t="s">
        <v>6340</v>
      </c>
      <c r="B9" s="31">
        <v>80419560588</v>
      </c>
      <c r="C9" s="1" t="s">
        <v>8787</v>
      </c>
      <c r="D9" s="377" t="s">
        <v>6477</v>
      </c>
      <c r="E9" s="378" t="s">
        <v>3106</v>
      </c>
      <c r="F9" s="469" t="s">
        <v>8717</v>
      </c>
      <c r="G9" s="462" t="s">
        <v>8717</v>
      </c>
      <c r="H9" s="477"/>
      <c r="I9" s="1"/>
      <c r="J9" s="1"/>
      <c r="K9" s="1"/>
    </row>
    <row r="10" spans="1:11" ht="24">
      <c r="A10" s="482" t="s">
        <v>6341</v>
      </c>
      <c r="B10" s="31">
        <v>80419560588</v>
      </c>
      <c r="C10" s="1" t="s">
        <v>8787</v>
      </c>
      <c r="D10" s="482" t="s">
        <v>6478</v>
      </c>
      <c r="E10" s="378" t="s">
        <v>2859</v>
      </c>
      <c r="F10" s="465" t="s">
        <v>1634</v>
      </c>
      <c r="G10" s="461" t="s">
        <v>1634</v>
      </c>
      <c r="H10" s="478"/>
      <c r="I10" s="1"/>
      <c r="J10" s="1"/>
      <c r="K10" s="1"/>
    </row>
    <row r="11" spans="1:11" ht="24">
      <c r="A11" s="482" t="s">
        <v>6342</v>
      </c>
      <c r="B11" s="31">
        <v>80419560588</v>
      </c>
      <c r="C11" s="1" t="s">
        <v>8787</v>
      </c>
      <c r="D11" s="377" t="s">
        <v>6479</v>
      </c>
      <c r="E11" s="378" t="s">
        <v>2859</v>
      </c>
      <c r="F11" s="469" t="s">
        <v>8718</v>
      </c>
      <c r="G11" s="462" t="s">
        <v>8718</v>
      </c>
      <c r="H11" s="477"/>
      <c r="I11" s="1"/>
      <c r="J11" s="1"/>
      <c r="K11" s="1"/>
    </row>
    <row r="12" spans="1:11" ht="36">
      <c r="A12" s="377" t="s">
        <v>6343</v>
      </c>
      <c r="B12" s="31">
        <v>80419560588</v>
      </c>
      <c r="C12" s="1" t="s">
        <v>8787</v>
      </c>
      <c r="D12" s="377" t="s">
        <v>6480</v>
      </c>
      <c r="E12" s="378" t="s">
        <v>2859</v>
      </c>
      <c r="F12" s="469" t="s">
        <v>8719</v>
      </c>
      <c r="G12" s="462" t="s">
        <v>8782</v>
      </c>
      <c r="H12" s="477"/>
      <c r="I12" s="1"/>
      <c r="J12" s="1"/>
      <c r="K12" s="1"/>
    </row>
    <row r="13" spans="1:11" ht="30">
      <c r="A13" s="377" t="s">
        <v>6344</v>
      </c>
      <c r="B13" s="31">
        <v>80419560588</v>
      </c>
      <c r="C13" s="1" t="s">
        <v>8787</v>
      </c>
      <c r="D13" s="373" t="s">
        <v>6479</v>
      </c>
      <c r="E13" s="378" t="s">
        <v>2859</v>
      </c>
      <c r="F13" s="463" t="s">
        <v>8720</v>
      </c>
      <c r="G13" s="459" t="s">
        <v>8720</v>
      </c>
      <c r="H13" s="479"/>
      <c r="I13" s="1"/>
      <c r="J13" s="1"/>
      <c r="K13" s="1"/>
    </row>
    <row r="14" spans="1:11" ht="36">
      <c r="A14" s="377" t="s">
        <v>6345</v>
      </c>
      <c r="B14" s="31">
        <v>80419560588</v>
      </c>
      <c r="C14" s="1" t="s">
        <v>8787</v>
      </c>
      <c r="D14" s="373" t="s">
        <v>6481</v>
      </c>
      <c r="E14" s="378" t="s">
        <v>2859</v>
      </c>
      <c r="F14" s="463" t="s">
        <v>8721</v>
      </c>
      <c r="G14" s="460" t="s">
        <v>8721</v>
      </c>
      <c r="H14" s="479"/>
      <c r="I14" s="1"/>
      <c r="J14" s="1"/>
      <c r="K14" s="1"/>
    </row>
    <row r="15" spans="1:11" ht="24">
      <c r="A15" s="377" t="s">
        <v>8784</v>
      </c>
      <c r="B15" s="31"/>
      <c r="C15" s="1" t="s">
        <v>8787</v>
      </c>
      <c r="D15" s="373" t="s">
        <v>6487</v>
      </c>
      <c r="E15" s="378" t="s">
        <v>2859</v>
      </c>
      <c r="F15" s="463" t="s">
        <v>8722</v>
      </c>
      <c r="G15" s="459" t="s">
        <v>8722</v>
      </c>
      <c r="H15" s="479"/>
      <c r="I15" s="381"/>
      <c r="J15" s="381"/>
      <c r="K15" s="381"/>
    </row>
    <row r="16" spans="1:11" ht="30">
      <c r="A16" s="483" t="s">
        <v>6346</v>
      </c>
      <c r="B16" s="31">
        <v>80419560588</v>
      </c>
      <c r="C16" s="1" t="s">
        <v>8787</v>
      </c>
      <c r="D16" s="483" t="s">
        <v>6482</v>
      </c>
      <c r="E16" s="378" t="s">
        <v>2859</v>
      </c>
      <c r="F16" s="463" t="s">
        <v>8716</v>
      </c>
      <c r="G16" s="459" t="s">
        <v>8716</v>
      </c>
      <c r="H16" s="479"/>
      <c r="I16" s="1"/>
      <c r="J16" s="1"/>
      <c r="K16" s="1"/>
    </row>
    <row r="17" spans="1:11">
      <c r="A17" s="377" t="s">
        <v>6347</v>
      </c>
      <c r="B17" s="31">
        <v>80419560588</v>
      </c>
      <c r="C17" s="1" t="s">
        <v>8787</v>
      </c>
      <c r="D17" s="377" t="s">
        <v>6483</v>
      </c>
      <c r="E17" s="378" t="s">
        <v>2859</v>
      </c>
      <c r="F17" s="469" t="s">
        <v>8723</v>
      </c>
      <c r="G17" s="462" t="s">
        <v>8723</v>
      </c>
      <c r="H17" s="479"/>
      <c r="I17" s="1"/>
      <c r="J17" s="1"/>
      <c r="K17" s="1"/>
    </row>
    <row r="18" spans="1:11" ht="30">
      <c r="A18" s="377" t="s">
        <v>6348</v>
      </c>
      <c r="B18" s="31">
        <v>80419560588</v>
      </c>
      <c r="C18" s="1" t="s">
        <v>8787</v>
      </c>
      <c r="D18" s="377" t="s">
        <v>6484</v>
      </c>
      <c r="E18" s="378" t="s">
        <v>2859</v>
      </c>
      <c r="F18" s="132" t="s">
        <v>8724</v>
      </c>
      <c r="G18" s="132" t="s">
        <v>8724</v>
      </c>
      <c r="H18" s="477"/>
      <c r="I18" s="1"/>
      <c r="J18" s="1"/>
      <c r="K18" s="1"/>
    </row>
    <row r="19" spans="1:11">
      <c r="A19" s="377" t="s">
        <v>6349</v>
      </c>
      <c r="B19" s="31">
        <v>80419560588</v>
      </c>
      <c r="C19" s="1" t="s">
        <v>8787</v>
      </c>
      <c r="D19" s="377" t="s">
        <v>6485</v>
      </c>
      <c r="E19" s="378" t="s">
        <v>2859</v>
      </c>
      <c r="F19" s="469" t="s">
        <v>5795</v>
      </c>
      <c r="G19" s="462" t="s">
        <v>5795</v>
      </c>
      <c r="H19" s="477"/>
      <c r="I19" s="1"/>
      <c r="J19" s="1"/>
      <c r="K19" s="1"/>
    </row>
    <row r="20" spans="1:11">
      <c r="A20" s="377" t="s">
        <v>6350</v>
      </c>
      <c r="B20" s="31">
        <v>80419560588</v>
      </c>
      <c r="C20" s="1" t="s">
        <v>8787</v>
      </c>
      <c r="D20" s="377" t="s">
        <v>6486</v>
      </c>
      <c r="E20" s="378" t="s">
        <v>2859</v>
      </c>
      <c r="F20" s="469" t="s">
        <v>8725</v>
      </c>
      <c r="G20" s="462" t="s">
        <v>8725</v>
      </c>
      <c r="H20" s="477"/>
      <c r="I20" s="1"/>
      <c r="J20" s="1"/>
      <c r="K20" s="1"/>
    </row>
    <row r="21" spans="1:11" ht="30">
      <c r="A21" s="377" t="s">
        <v>6351</v>
      </c>
      <c r="B21" s="31">
        <v>80419560588</v>
      </c>
      <c r="C21" s="1" t="s">
        <v>8787</v>
      </c>
      <c r="D21" s="377" t="s">
        <v>6488</v>
      </c>
      <c r="E21" s="378" t="s">
        <v>2859</v>
      </c>
      <c r="F21" s="132" t="s">
        <v>8716</v>
      </c>
      <c r="G21" s="132" t="s">
        <v>8716</v>
      </c>
      <c r="H21" s="477"/>
      <c r="I21" s="1"/>
      <c r="J21" s="1"/>
      <c r="K21" s="1"/>
    </row>
    <row r="22" spans="1:11" ht="30">
      <c r="A22" s="377" t="s">
        <v>6352</v>
      </c>
      <c r="B22" s="31">
        <v>80419560588</v>
      </c>
      <c r="C22" s="1" t="s">
        <v>8787</v>
      </c>
      <c r="D22" s="377" t="s">
        <v>6489</v>
      </c>
      <c r="E22" s="378" t="s">
        <v>2859</v>
      </c>
      <c r="F22" s="132" t="s">
        <v>8726</v>
      </c>
      <c r="G22" s="132" t="s">
        <v>8726</v>
      </c>
      <c r="H22" s="477"/>
      <c r="I22" s="1"/>
      <c r="J22" s="1"/>
      <c r="K22" s="1"/>
    </row>
    <row r="23" spans="1:11">
      <c r="A23" s="377" t="s">
        <v>6353</v>
      </c>
      <c r="B23" s="31">
        <v>80419560588</v>
      </c>
      <c r="C23" s="1" t="s">
        <v>8787</v>
      </c>
      <c r="D23" s="373" t="s">
        <v>6490</v>
      </c>
      <c r="E23" s="378" t="s">
        <v>2859</v>
      </c>
      <c r="F23" s="31" t="s">
        <v>8727</v>
      </c>
      <c r="G23" s="31" t="s">
        <v>8727</v>
      </c>
      <c r="H23" s="31"/>
      <c r="I23" s="1"/>
      <c r="J23" s="1"/>
      <c r="K23" s="1"/>
    </row>
    <row r="24" spans="1:11" ht="30">
      <c r="A24" s="377" t="s">
        <v>6354</v>
      </c>
      <c r="B24" s="31">
        <v>80419560588</v>
      </c>
      <c r="C24" s="1" t="s">
        <v>8787</v>
      </c>
      <c r="D24" s="377" t="s">
        <v>6491</v>
      </c>
      <c r="E24" s="378" t="s">
        <v>2859</v>
      </c>
      <c r="F24" s="132" t="s">
        <v>193</v>
      </c>
      <c r="G24" s="132" t="s">
        <v>193</v>
      </c>
      <c r="H24" s="477"/>
      <c r="I24" s="1"/>
      <c r="J24" s="1"/>
      <c r="K24" s="1"/>
    </row>
    <row r="25" spans="1:11" ht="24">
      <c r="A25" s="377" t="s">
        <v>6355</v>
      </c>
      <c r="B25" s="31">
        <v>80419560588</v>
      </c>
      <c r="C25" s="1" t="s">
        <v>8787</v>
      </c>
      <c r="D25" s="377" t="s">
        <v>6492</v>
      </c>
      <c r="E25" s="378" t="s">
        <v>2859</v>
      </c>
      <c r="F25" s="469" t="s">
        <v>8728</v>
      </c>
      <c r="G25" s="462" t="s">
        <v>8728</v>
      </c>
      <c r="H25" s="477"/>
      <c r="I25" s="1"/>
      <c r="J25" s="1"/>
      <c r="K25" s="1"/>
    </row>
    <row r="26" spans="1:11" ht="30">
      <c r="A26" s="377" t="s">
        <v>6356</v>
      </c>
      <c r="B26" s="31">
        <v>80419560588</v>
      </c>
      <c r="C26" s="1" t="s">
        <v>8787</v>
      </c>
      <c r="D26" s="377" t="s">
        <v>6493</v>
      </c>
      <c r="E26" s="378" t="s">
        <v>2859</v>
      </c>
      <c r="F26" s="132" t="s">
        <v>8729</v>
      </c>
      <c r="G26" s="132" t="s">
        <v>8729</v>
      </c>
      <c r="H26" s="477"/>
      <c r="I26" s="1"/>
      <c r="J26" s="1"/>
      <c r="K26" s="1"/>
    </row>
    <row r="27" spans="1:11" ht="24">
      <c r="A27" s="377" t="s">
        <v>6465</v>
      </c>
      <c r="B27" s="31">
        <v>80419560588</v>
      </c>
      <c r="C27" s="1" t="s">
        <v>8787</v>
      </c>
      <c r="D27" s="377" t="s">
        <v>6495</v>
      </c>
      <c r="E27" s="378" t="s">
        <v>2859</v>
      </c>
      <c r="F27" s="469" t="s">
        <v>8730</v>
      </c>
      <c r="G27" s="462" t="s">
        <v>8730</v>
      </c>
      <c r="H27" s="477"/>
      <c r="I27" s="1"/>
      <c r="J27" s="1"/>
      <c r="K27" s="1"/>
    </row>
    <row r="28" spans="1:11" ht="24">
      <c r="A28" s="377" t="s">
        <v>6466</v>
      </c>
      <c r="B28" s="31">
        <v>80419560588</v>
      </c>
      <c r="C28" s="1" t="s">
        <v>8787</v>
      </c>
      <c r="D28" s="377" t="s">
        <v>6496</v>
      </c>
      <c r="E28" s="378" t="s">
        <v>2859</v>
      </c>
      <c r="F28" s="469" t="s">
        <v>8731</v>
      </c>
      <c r="G28" s="462" t="s">
        <v>8731</v>
      </c>
      <c r="H28" s="477"/>
      <c r="I28" s="1"/>
      <c r="J28" s="1"/>
      <c r="K28" s="1"/>
    </row>
    <row r="29" spans="1:11" ht="24">
      <c r="A29" s="373" t="s">
        <v>6357</v>
      </c>
      <c r="B29" s="31">
        <v>80419560588</v>
      </c>
      <c r="C29" s="1" t="s">
        <v>8787</v>
      </c>
      <c r="D29" s="373" t="s">
        <v>6494</v>
      </c>
      <c r="E29" s="378" t="s">
        <v>3106</v>
      </c>
      <c r="F29" s="373" t="s">
        <v>8732</v>
      </c>
      <c r="G29" s="462" t="s">
        <v>8732</v>
      </c>
      <c r="H29" s="477"/>
      <c r="I29" s="1"/>
      <c r="J29" s="1"/>
      <c r="K29" s="1"/>
    </row>
    <row r="30" spans="1:11" ht="24">
      <c r="A30" s="377" t="s">
        <v>6358</v>
      </c>
      <c r="B30" s="31">
        <v>80419560588</v>
      </c>
      <c r="C30" s="1" t="s">
        <v>8787</v>
      </c>
      <c r="D30" s="377" t="s">
        <v>6497</v>
      </c>
      <c r="E30" s="378" t="s">
        <v>3106</v>
      </c>
      <c r="F30" s="469" t="s">
        <v>1634</v>
      </c>
      <c r="G30" s="462" t="s">
        <v>1634</v>
      </c>
      <c r="H30" s="477"/>
      <c r="I30" s="1"/>
      <c r="J30" s="1"/>
      <c r="K30" s="1"/>
    </row>
    <row r="31" spans="1:11" ht="30">
      <c r="A31" s="377" t="s">
        <v>6359</v>
      </c>
      <c r="B31" s="31">
        <v>80419560588</v>
      </c>
      <c r="C31" s="1" t="s">
        <v>8787</v>
      </c>
      <c r="D31" s="377" t="s">
        <v>6498</v>
      </c>
      <c r="E31" s="378" t="s">
        <v>2859</v>
      </c>
      <c r="F31" s="132" t="s">
        <v>988</v>
      </c>
      <c r="G31" s="132" t="s">
        <v>988</v>
      </c>
      <c r="H31" s="477"/>
      <c r="I31" s="1"/>
      <c r="J31" s="1"/>
      <c r="K31" s="1"/>
    </row>
    <row r="32" spans="1:11" ht="30">
      <c r="A32" s="377" t="s">
        <v>6360</v>
      </c>
      <c r="B32" s="31">
        <v>80419560588</v>
      </c>
      <c r="C32" s="1" t="s">
        <v>8787</v>
      </c>
      <c r="D32" s="377" t="s">
        <v>6499</v>
      </c>
      <c r="E32" s="378" t="s">
        <v>2859</v>
      </c>
      <c r="F32" s="132" t="s">
        <v>988</v>
      </c>
      <c r="G32" s="132" t="s">
        <v>988</v>
      </c>
      <c r="H32" s="477"/>
      <c r="I32" s="1"/>
      <c r="J32" s="1"/>
      <c r="K32" s="1"/>
    </row>
    <row r="33" spans="1:11" ht="24">
      <c r="A33" s="377">
        <v>9726794455</v>
      </c>
      <c r="B33" s="31">
        <v>80419560588</v>
      </c>
      <c r="C33" s="1" t="s">
        <v>8787</v>
      </c>
      <c r="D33" s="377" t="s">
        <v>6500</v>
      </c>
      <c r="E33" s="378" t="s">
        <v>2859</v>
      </c>
      <c r="F33" s="469" t="s">
        <v>8733</v>
      </c>
      <c r="G33" s="462" t="s">
        <v>8733</v>
      </c>
      <c r="H33" s="477"/>
      <c r="I33" s="1"/>
      <c r="J33" s="1"/>
      <c r="K33" s="1"/>
    </row>
    <row r="34" spans="1:11" ht="24">
      <c r="A34" s="377" t="s">
        <v>6361</v>
      </c>
      <c r="B34" s="31">
        <v>80419560588</v>
      </c>
      <c r="C34" s="1" t="s">
        <v>8787</v>
      </c>
      <c r="D34" s="377" t="s">
        <v>6501</v>
      </c>
      <c r="E34" s="378" t="s">
        <v>3106</v>
      </c>
      <c r="F34" s="469" t="s">
        <v>8734</v>
      </c>
      <c r="G34" s="462" t="s">
        <v>8734</v>
      </c>
      <c r="H34" s="477"/>
      <c r="I34" s="1"/>
      <c r="J34" s="1"/>
      <c r="K34" s="1"/>
    </row>
    <row r="35" spans="1:11" ht="120">
      <c r="A35" s="377" t="s">
        <v>6362</v>
      </c>
      <c r="B35" s="31">
        <v>80419560588</v>
      </c>
      <c r="C35" s="1" t="s">
        <v>8787</v>
      </c>
      <c r="D35" s="377" t="s">
        <v>6502</v>
      </c>
      <c r="E35" s="378" t="s">
        <v>2859</v>
      </c>
      <c r="F35" s="384" t="s">
        <v>8735</v>
      </c>
      <c r="G35" s="384" t="s">
        <v>8783</v>
      </c>
      <c r="H35" s="477"/>
      <c r="I35" s="1"/>
      <c r="J35" s="1"/>
      <c r="K35" s="1"/>
    </row>
    <row r="36" spans="1:11" ht="30">
      <c r="A36" s="377" t="s">
        <v>6363</v>
      </c>
      <c r="B36" s="31">
        <v>80419560588</v>
      </c>
      <c r="C36" s="1" t="s">
        <v>8787</v>
      </c>
      <c r="D36" s="377" t="s">
        <v>6503</v>
      </c>
      <c r="E36" s="378" t="s">
        <v>2859</v>
      </c>
      <c r="F36" s="132" t="s">
        <v>8736</v>
      </c>
      <c r="G36" s="132" t="s">
        <v>8736</v>
      </c>
      <c r="H36" s="477"/>
      <c r="I36" s="1"/>
      <c r="J36" s="1"/>
      <c r="K36" s="1"/>
    </row>
    <row r="37" spans="1:11">
      <c r="A37" s="377" t="s">
        <v>6364</v>
      </c>
      <c r="B37" s="31">
        <v>80419560588</v>
      </c>
      <c r="C37" s="1" t="s">
        <v>8787</v>
      </c>
      <c r="D37" s="377" t="s">
        <v>6504</v>
      </c>
      <c r="E37" s="378" t="s">
        <v>2859</v>
      </c>
      <c r="F37" s="469" t="s">
        <v>8737</v>
      </c>
      <c r="G37" s="462" t="s">
        <v>8737</v>
      </c>
      <c r="H37" s="477"/>
      <c r="I37" s="1"/>
      <c r="J37" s="1"/>
      <c r="K37" s="1"/>
    </row>
    <row r="38" spans="1:11" ht="24">
      <c r="A38" s="377" t="s">
        <v>6365</v>
      </c>
      <c r="B38" s="31">
        <v>80419560588</v>
      </c>
      <c r="C38" s="1" t="s">
        <v>8787</v>
      </c>
      <c r="D38" s="377" t="s">
        <v>6479</v>
      </c>
      <c r="E38" s="378" t="s">
        <v>2859</v>
      </c>
      <c r="F38" s="469" t="s">
        <v>8718</v>
      </c>
      <c r="G38" s="462" t="s">
        <v>8718</v>
      </c>
      <c r="H38" s="477"/>
      <c r="I38" s="1"/>
      <c r="J38" s="1"/>
      <c r="K38" s="1"/>
    </row>
    <row r="39" spans="1:11" ht="30">
      <c r="A39" s="377" t="s">
        <v>6366</v>
      </c>
      <c r="B39" s="31">
        <v>80419560588</v>
      </c>
      <c r="C39" s="1" t="s">
        <v>8787</v>
      </c>
      <c r="D39" s="377" t="s">
        <v>6479</v>
      </c>
      <c r="E39" s="378" t="s">
        <v>2859</v>
      </c>
      <c r="F39" s="463" t="s">
        <v>8720</v>
      </c>
      <c r="G39" s="459" t="s">
        <v>8720</v>
      </c>
      <c r="H39" s="479"/>
      <c r="I39" s="1"/>
      <c r="J39" s="1"/>
      <c r="K39" s="1"/>
    </row>
    <row r="40" spans="1:11">
      <c r="A40" s="377" t="s">
        <v>6367</v>
      </c>
      <c r="B40" s="31">
        <v>80419560588</v>
      </c>
      <c r="C40" s="1" t="s">
        <v>8787</v>
      </c>
      <c r="D40" s="373" t="s">
        <v>6506</v>
      </c>
      <c r="E40" s="378" t="s">
        <v>2859</v>
      </c>
      <c r="F40" s="463" t="s">
        <v>8738</v>
      </c>
      <c r="G40" s="459" t="s">
        <v>8738</v>
      </c>
      <c r="H40" s="479"/>
      <c r="I40" s="1"/>
      <c r="J40" s="1"/>
      <c r="K40" s="1"/>
    </row>
    <row r="41" spans="1:11" ht="36">
      <c r="A41" s="377" t="s">
        <v>6368</v>
      </c>
      <c r="B41" s="31">
        <v>80419560588</v>
      </c>
      <c r="C41" s="1" t="s">
        <v>8787</v>
      </c>
      <c r="D41" s="377" t="s">
        <v>6507</v>
      </c>
      <c r="E41" s="378" t="s">
        <v>2859</v>
      </c>
      <c r="F41" s="469" t="s">
        <v>1634</v>
      </c>
      <c r="G41" s="462" t="s">
        <v>1634</v>
      </c>
      <c r="H41" s="477"/>
      <c r="I41" s="1"/>
      <c r="J41" s="1"/>
      <c r="K41" s="1"/>
    </row>
    <row r="42" spans="1:11" ht="30">
      <c r="A42" s="377" t="s">
        <v>6370</v>
      </c>
      <c r="B42" s="31">
        <v>80419560588</v>
      </c>
      <c r="C42" s="1" t="s">
        <v>8787</v>
      </c>
      <c r="D42" s="377" t="s">
        <v>6509</v>
      </c>
      <c r="E42" s="378" t="s">
        <v>2859</v>
      </c>
      <c r="F42" s="34" t="s">
        <v>8716</v>
      </c>
      <c r="G42" s="34" t="s">
        <v>8716</v>
      </c>
      <c r="H42" s="477"/>
    </row>
    <row r="43" spans="1:11" ht="24">
      <c r="A43" s="377" t="s">
        <v>6371</v>
      </c>
      <c r="B43" s="31">
        <v>80419560588</v>
      </c>
      <c r="C43" s="1" t="s">
        <v>8787</v>
      </c>
      <c r="D43" s="377" t="s">
        <v>6510</v>
      </c>
      <c r="E43" s="378" t="s">
        <v>2859</v>
      </c>
      <c r="F43" s="469" t="s">
        <v>8723</v>
      </c>
      <c r="G43" s="462" t="s">
        <v>8723</v>
      </c>
      <c r="H43" s="477"/>
    </row>
    <row r="44" spans="1:11" ht="30">
      <c r="A44" s="377" t="s">
        <v>6372</v>
      </c>
      <c r="B44" s="31">
        <v>80419560588</v>
      </c>
      <c r="C44" s="1" t="s">
        <v>8787</v>
      </c>
      <c r="D44" s="377" t="s">
        <v>6511</v>
      </c>
      <c r="E44" s="378" t="s">
        <v>2859</v>
      </c>
      <c r="F44" s="132" t="s">
        <v>8716</v>
      </c>
      <c r="G44" s="132" t="s">
        <v>8716</v>
      </c>
      <c r="H44" s="477"/>
    </row>
    <row r="45" spans="1:11" ht="24">
      <c r="A45" s="377" t="s">
        <v>6369</v>
      </c>
      <c r="B45" s="31">
        <v>80419560588</v>
      </c>
      <c r="C45" s="1" t="s">
        <v>8787</v>
      </c>
      <c r="D45" s="373" t="s">
        <v>6508</v>
      </c>
      <c r="E45" s="378" t="s">
        <v>2859</v>
      </c>
      <c r="F45" s="31" t="s">
        <v>8727</v>
      </c>
      <c r="G45" s="31" t="s">
        <v>8727</v>
      </c>
      <c r="H45" s="31"/>
    </row>
    <row r="46" spans="1:11">
      <c r="A46" s="377" t="s">
        <v>6373</v>
      </c>
      <c r="B46" s="31">
        <v>80419560588</v>
      </c>
      <c r="C46" s="1" t="s">
        <v>8787</v>
      </c>
      <c r="D46" s="377" t="s">
        <v>6512</v>
      </c>
      <c r="E46" s="378" t="s">
        <v>2859</v>
      </c>
      <c r="F46" s="469" t="s">
        <v>2346</v>
      </c>
      <c r="G46" s="462" t="s">
        <v>2346</v>
      </c>
      <c r="H46" s="477"/>
    </row>
    <row r="47" spans="1:11" ht="24">
      <c r="A47" s="377" t="s">
        <v>6374</v>
      </c>
      <c r="B47" s="31">
        <v>80419560588</v>
      </c>
      <c r="C47" s="1" t="s">
        <v>8787</v>
      </c>
      <c r="D47" s="377" t="s">
        <v>6513</v>
      </c>
      <c r="E47" s="378" t="s">
        <v>2859</v>
      </c>
      <c r="F47" s="469" t="s">
        <v>1634</v>
      </c>
      <c r="G47" s="462" t="s">
        <v>1634</v>
      </c>
      <c r="H47" s="477"/>
    </row>
    <row r="48" spans="1:11">
      <c r="A48" s="377" t="s">
        <v>6375</v>
      </c>
      <c r="B48" s="31">
        <v>80419560588</v>
      </c>
      <c r="C48" s="1" t="s">
        <v>8787</v>
      </c>
      <c r="D48" s="377" t="s">
        <v>6514</v>
      </c>
      <c r="E48" s="378" t="s">
        <v>2859</v>
      </c>
      <c r="F48" s="469" t="s">
        <v>1634</v>
      </c>
      <c r="G48" s="462" t="s">
        <v>1634</v>
      </c>
      <c r="H48" s="477"/>
    </row>
    <row r="49" spans="1:8" ht="30">
      <c r="A49" s="377" t="s">
        <v>6376</v>
      </c>
      <c r="B49" s="31">
        <v>80419560588</v>
      </c>
      <c r="C49" s="1" t="s">
        <v>8787</v>
      </c>
      <c r="D49" s="377" t="s">
        <v>6515</v>
      </c>
      <c r="E49" s="378" t="s">
        <v>2859</v>
      </c>
      <c r="F49" s="132" t="s">
        <v>6515</v>
      </c>
      <c r="G49" s="132" t="s">
        <v>6515</v>
      </c>
      <c r="H49" s="477"/>
    </row>
    <row r="50" spans="1:8">
      <c r="A50" s="377" t="s">
        <v>6377</v>
      </c>
      <c r="B50" s="31">
        <v>80419560588</v>
      </c>
      <c r="C50" s="1" t="s">
        <v>8787</v>
      </c>
      <c r="D50" s="377" t="s">
        <v>6516</v>
      </c>
      <c r="E50" s="378" t="s">
        <v>2859</v>
      </c>
      <c r="F50" s="469" t="s">
        <v>8739</v>
      </c>
      <c r="G50" s="462" t="s">
        <v>8739</v>
      </c>
      <c r="H50" s="477"/>
    </row>
    <row r="51" spans="1:8">
      <c r="A51" s="377" t="s">
        <v>6378</v>
      </c>
      <c r="B51" s="31">
        <v>80419560588</v>
      </c>
      <c r="C51" s="1" t="s">
        <v>8787</v>
      </c>
      <c r="D51" s="377" t="s">
        <v>6517</v>
      </c>
      <c r="E51" s="378" t="s">
        <v>2859</v>
      </c>
      <c r="F51" s="469" t="s">
        <v>4678</v>
      </c>
      <c r="G51" s="462" t="s">
        <v>4678</v>
      </c>
      <c r="H51" s="477"/>
    </row>
    <row r="52" spans="1:8" ht="24">
      <c r="A52" s="377" t="s">
        <v>6379</v>
      </c>
      <c r="B52" s="31">
        <v>80419560588</v>
      </c>
      <c r="C52" s="1" t="s">
        <v>8787</v>
      </c>
      <c r="D52" s="377" t="s">
        <v>6518</v>
      </c>
      <c r="E52" s="378" t="s">
        <v>2859</v>
      </c>
      <c r="F52" s="469" t="s">
        <v>8740</v>
      </c>
      <c r="G52" s="462" t="s">
        <v>8740</v>
      </c>
      <c r="H52" s="477"/>
    </row>
    <row r="53" spans="1:8" ht="30">
      <c r="A53" s="377" t="s">
        <v>6380</v>
      </c>
      <c r="B53" s="31">
        <v>80419560588</v>
      </c>
      <c r="C53" s="1" t="s">
        <v>8787</v>
      </c>
      <c r="D53" s="377" t="s">
        <v>6519</v>
      </c>
      <c r="E53" s="378" t="s">
        <v>2859</v>
      </c>
      <c r="F53" s="132" t="s">
        <v>3053</v>
      </c>
      <c r="G53" s="132" t="s">
        <v>3053</v>
      </c>
      <c r="H53" s="477"/>
    </row>
    <row r="54" spans="1:8">
      <c r="A54" s="377" t="s">
        <v>6381</v>
      </c>
      <c r="B54" s="31">
        <v>80419560588</v>
      </c>
      <c r="C54" s="1" t="s">
        <v>8787</v>
      </c>
      <c r="D54" s="377" t="s">
        <v>6520</v>
      </c>
      <c r="E54" s="378" t="s">
        <v>2859</v>
      </c>
      <c r="F54" s="469" t="s">
        <v>8741</v>
      </c>
      <c r="G54" s="462" t="s">
        <v>8741</v>
      </c>
      <c r="H54" s="477"/>
    </row>
    <row r="55" spans="1:8">
      <c r="A55" s="377" t="s">
        <v>6382</v>
      </c>
      <c r="B55" s="31">
        <v>80419560588</v>
      </c>
      <c r="C55" s="1" t="s">
        <v>8787</v>
      </c>
      <c r="D55" s="377" t="s">
        <v>6521</v>
      </c>
      <c r="E55" s="378" t="s">
        <v>2859</v>
      </c>
      <c r="F55" s="469" t="s">
        <v>5795</v>
      </c>
      <c r="G55" s="462" t="s">
        <v>5795</v>
      </c>
      <c r="H55" s="477"/>
    </row>
    <row r="56" spans="1:8" ht="24">
      <c r="A56" s="377" t="s">
        <v>6383</v>
      </c>
      <c r="B56" s="31">
        <v>80419560588</v>
      </c>
      <c r="C56" s="1" t="s">
        <v>8787</v>
      </c>
      <c r="D56" s="377" t="s">
        <v>6522</v>
      </c>
      <c r="E56" s="378" t="s">
        <v>2859</v>
      </c>
      <c r="F56" s="469" t="s">
        <v>1634</v>
      </c>
      <c r="G56" s="462" t="s">
        <v>1634</v>
      </c>
      <c r="H56" s="477"/>
    </row>
    <row r="57" spans="1:8" ht="24">
      <c r="A57" s="377" t="s">
        <v>6384</v>
      </c>
      <c r="B57" s="31">
        <v>80419560588</v>
      </c>
      <c r="C57" s="1" t="s">
        <v>8787</v>
      </c>
      <c r="D57" s="377" t="s">
        <v>6523</v>
      </c>
      <c r="E57" s="378" t="s">
        <v>2859</v>
      </c>
      <c r="F57" s="469" t="s">
        <v>1634</v>
      </c>
      <c r="G57" s="462" t="s">
        <v>1634</v>
      </c>
      <c r="H57" s="477"/>
    </row>
    <row r="58" spans="1:8" ht="24">
      <c r="A58" s="377" t="s">
        <v>6385</v>
      </c>
      <c r="B58" s="31">
        <v>80419560588</v>
      </c>
      <c r="C58" s="1" t="s">
        <v>8787</v>
      </c>
      <c r="D58" s="377" t="s">
        <v>6524</v>
      </c>
      <c r="E58" s="378" t="s">
        <v>2859</v>
      </c>
      <c r="F58" s="469" t="s">
        <v>8725</v>
      </c>
      <c r="G58" s="462" t="s">
        <v>8725</v>
      </c>
      <c r="H58" s="477"/>
    </row>
    <row r="59" spans="1:8">
      <c r="A59" s="377" t="s">
        <v>6386</v>
      </c>
      <c r="B59" s="31">
        <v>80419560588</v>
      </c>
      <c r="C59" s="1" t="s">
        <v>8787</v>
      </c>
      <c r="D59" s="377" t="s">
        <v>6525</v>
      </c>
      <c r="E59" s="378" t="s">
        <v>2859</v>
      </c>
      <c r="F59" s="469" t="s">
        <v>8742</v>
      </c>
      <c r="G59" s="462" t="s">
        <v>8742</v>
      </c>
      <c r="H59" s="477"/>
    </row>
    <row r="60" spans="1:8" ht="24">
      <c r="A60" s="484" t="s">
        <v>6387</v>
      </c>
      <c r="B60" s="31">
        <v>80419560588</v>
      </c>
      <c r="C60" s="1" t="s">
        <v>8787</v>
      </c>
      <c r="D60" s="484" t="s">
        <v>6479</v>
      </c>
      <c r="E60" s="378" t="s">
        <v>2859</v>
      </c>
      <c r="F60" s="464" t="s">
        <v>8718</v>
      </c>
      <c r="G60" s="461" t="s">
        <v>8718</v>
      </c>
      <c r="H60" s="478"/>
    </row>
    <row r="61" spans="1:8">
      <c r="A61" s="373" t="s">
        <v>6388</v>
      </c>
      <c r="B61" s="31">
        <v>80419560588</v>
      </c>
      <c r="C61" s="1" t="s">
        <v>8787</v>
      </c>
      <c r="D61" s="373" t="s">
        <v>6526</v>
      </c>
      <c r="E61" s="378" t="s">
        <v>2859</v>
      </c>
      <c r="F61" s="1" t="s">
        <v>8743</v>
      </c>
      <c r="G61" s="1" t="s">
        <v>8743</v>
      </c>
      <c r="H61" s="377"/>
    </row>
    <row r="62" spans="1:8" ht="24">
      <c r="A62" s="483" t="s">
        <v>6389</v>
      </c>
      <c r="B62" s="31">
        <v>80419560588</v>
      </c>
      <c r="C62" s="1" t="s">
        <v>8787</v>
      </c>
      <c r="D62" s="483" t="s">
        <v>6527</v>
      </c>
      <c r="E62" s="378" t="s">
        <v>2859</v>
      </c>
      <c r="F62" s="466" t="s">
        <v>8744</v>
      </c>
      <c r="G62" s="460" t="s">
        <v>8744</v>
      </c>
      <c r="H62" s="479"/>
    </row>
    <row r="63" spans="1:8">
      <c r="A63" s="377" t="s">
        <v>6390</v>
      </c>
      <c r="B63" s="31">
        <v>80419560588</v>
      </c>
      <c r="C63" s="1" t="s">
        <v>8787</v>
      </c>
      <c r="D63" s="377" t="s">
        <v>6528</v>
      </c>
      <c r="E63" s="378" t="s">
        <v>2859</v>
      </c>
      <c r="F63" s="469" t="s">
        <v>8745</v>
      </c>
      <c r="G63" s="462" t="s">
        <v>8745</v>
      </c>
      <c r="H63" s="477"/>
    </row>
    <row r="64" spans="1:8" ht="30">
      <c r="A64" s="377" t="s">
        <v>6392</v>
      </c>
      <c r="B64" s="31">
        <v>80419560588</v>
      </c>
      <c r="C64" s="1" t="s">
        <v>8787</v>
      </c>
      <c r="D64" s="377" t="s">
        <v>6530</v>
      </c>
      <c r="E64" s="378" t="s">
        <v>2859</v>
      </c>
      <c r="F64" s="132" t="s">
        <v>8716</v>
      </c>
      <c r="G64" s="132" t="s">
        <v>8716</v>
      </c>
      <c r="H64" s="477"/>
    </row>
    <row r="65" spans="1:8">
      <c r="A65" s="373" t="s">
        <v>6391</v>
      </c>
      <c r="B65" s="31">
        <v>80419560588</v>
      </c>
      <c r="C65" s="1" t="s">
        <v>8787</v>
      </c>
      <c r="D65" s="373" t="s">
        <v>6529</v>
      </c>
      <c r="E65" s="378" t="s">
        <v>2859</v>
      </c>
      <c r="F65" s="132" t="s">
        <v>8746</v>
      </c>
      <c r="G65" s="132" t="s">
        <v>8746</v>
      </c>
      <c r="H65" s="477"/>
    </row>
    <row r="66" spans="1:8">
      <c r="A66" s="377" t="s">
        <v>6467</v>
      </c>
      <c r="B66" s="31">
        <v>80419560588</v>
      </c>
      <c r="C66" s="1" t="s">
        <v>8787</v>
      </c>
      <c r="D66" s="377" t="s">
        <v>6531</v>
      </c>
      <c r="E66" s="378" t="s">
        <v>2859</v>
      </c>
      <c r="F66" s="469" t="s">
        <v>8747</v>
      </c>
      <c r="G66" s="462" t="s">
        <v>8747</v>
      </c>
      <c r="H66" s="477"/>
    </row>
    <row r="67" spans="1:8" ht="30">
      <c r="A67" s="377" t="s">
        <v>6468</v>
      </c>
      <c r="B67" s="31">
        <v>80419560588</v>
      </c>
      <c r="C67" s="1" t="s">
        <v>8787</v>
      </c>
      <c r="D67" s="377" t="s">
        <v>6533</v>
      </c>
      <c r="E67" s="378" t="s">
        <v>3106</v>
      </c>
      <c r="F67" s="132" t="s">
        <v>988</v>
      </c>
      <c r="G67" s="132" t="s">
        <v>988</v>
      </c>
      <c r="H67" s="477"/>
    </row>
    <row r="68" spans="1:8" ht="48">
      <c r="A68" s="377" t="s">
        <v>6469</v>
      </c>
      <c r="B68" s="31">
        <v>80419560588</v>
      </c>
      <c r="C68" s="1" t="s">
        <v>8787</v>
      </c>
      <c r="D68" s="377" t="s">
        <v>6534</v>
      </c>
      <c r="E68" s="378" t="s">
        <v>2859</v>
      </c>
      <c r="F68" s="377" t="s">
        <v>6596</v>
      </c>
      <c r="G68" s="377" t="s">
        <v>6599</v>
      </c>
      <c r="H68" s="462"/>
    </row>
    <row r="69" spans="1:8" ht="48">
      <c r="A69" s="377" t="s">
        <v>6470</v>
      </c>
      <c r="B69" s="31">
        <v>80419560588</v>
      </c>
      <c r="C69" s="1" t="s">
        <v>8787</v>
      </c>
      <c r="D69" s="377" t="s">
        <v>6534</v>
      </c>
      <c r="E69" s="378" t="s">
        <v>6593</v>
      </c>
      <c r="F69" s="377" t="s">
        <v>6597</v>
      </c>
      <c r="G69" s="377" t="s">
        <v>6600</v>
      </c>
      <c r="H69" s="462"/>
    </row>
    <row r="70" spans="1:8" ht="24">
      <c r="A70" s="373" t="s">
        <v>6393</v>
      </c>
      <c r="B70" s="31">
        <v>80419560588</v>
      </c>
      <c r="C70" s="1" t="s">
        <v>8787</v>
      </c>
      <c r="D70" s="373" t="s">
        <v>6532</v>
      </c>
      <c r="E70" s="378" t="s">
        <v>6594</v>
      </c>
      <c r="F70" s="377" t="s">
        <v>8748</v>
      </c>
      <c r="G70" s="377" t="s">
        <v>8748</v>
      </c>
      <c r="H70" s="477"/>
    </row>
    <row r="71" spans="1:8" ht="168">
      <c r="A71" s="377" t="s">
        <v>6394</v>
      </c>
      <c r="B71" s="31">
        <v>80419560588</v>
      </c>
      <c r="C71" s="1" t="s">
        <v>8787</v>
      </c>
      <c r="D71" s="377" t="s">
        <v>6535</v>
      </c>
      <c r="E71" s="378" t="s">
        <v>6594</v>
      </c>
      <c r="F71" s="377" t="s">
        <v>6595</v>
      </c>
      <c r="G71" s="377" t="s">
        <v>6595</v>
      </c>
      <c r="H71" s="477"/>
    </row>
    <row r="72" spans="1:8">
      <c r="A72" s="377" t="s">
        <v>6395</v>
      </c>
      <c r="B72" s="31">
        <v>80419560588</v>
      </c>
      <c r="C72" s="1" t="s">
        <v>8787</v>
      </c>
      <c r="D72" s="377" t="s">
        <v>6536</v>
      </c>
      <c r="E72" s="378" t="s">
        <v>2859</v>
      </c>
      <c r="F72" s="469" t="s">
        <v>5795</v>
      </c>
      <c r="G72" s="462" t="s">
        <v>5795</v>
      </c>
      <c r="H72" s="477"/>
    </row>
    <row r="73" spans="1:8">
      <c r="A73" s="377" t="s">
        <v>6396</v>
      </c>
      <c r="B73" s="31">
        <v>80419560588</v>
      </c>
      <c r="C73" s="1" t="s">
        <v>8787</v>
      </c>
      <c r="D73" s="377" t="s">
        <v>6537</v>
      </c>
      <c r="E73" s="378" t="s">
        <v>2859</v>
      </c>
      <c r="F73" s="132" t="s">
        <v>8749</v>
      </c>
      <c r="G73" s="132" t="s">
        <v>8749</v>
      </c>
      <c r="H73" s="477"/>
    </row>
    <row r="74" spans="1:8" ht="30">
      <c r="A74" s="377" t="s">
        <v>6397</v>
      </c>
      <c r="B74" s="31">
        <v>80419560588</v>
      </c>
      <c r="C74" s="1" t="s">
        <v>8787</v>
      </c>
      <c r="D74" s="377" t="s">
        <v>6538</v>
      </c>
      <c r="E74" s="378" t="s">
        <v>2859</v>
      </c>
      <c r="F74" s="132" t="s">
        <v>193</v>
      </c>
      <c r="G74" s="132" t="s">
        <v>193</v>
      </c>
      <c r="H74" s="477"/>
    </row>
    <row r="75" spans="1:8" ht="30">
      <c r="A75" s="377" t="s">
        <v>6399</v>
      </c>
      <c r="B75" s="31">
        <v>80419560588</v>
      </c>
      <c r="C75" s="1" t="s">
        <v>8787</v>
      </c>
      <c r="D75" s="377" t="s">
        <v>6540</v>
      </c>
      <c r="E75" s="378" t="s">
        <v>2859</v>
      </c>
      <c r="F75" s="132" t="s">
        <v>193</v>
      </c>
      <c r="G75" s="132" t="s">
        <v>193</v>
      </c>
      <c r="H75" s="477"/>
    </row>
    <row r="76" spans="1:8" ht="45">
      <c r="A76" s="373" t="s">
        <v>6398</v>
      </c>
      <c r="B76" s="31">
        <v>80419560588</v>
      </c>
      <c r="C76" s="1" t="s">
        <v>8787</v>
      </c>
      <c r="D76" s="373" t="s">
        <v>6539</v>
      </c>
      <c r="E76" s="378" t="s">
        <v>2859</v>
      </c>
      <c r="F76" s="132" t="s">
        <v>8750</v>
      </c>
      <c r="G76" s="132" t="s">
        <v>8750</v>
      </c>
      <c r="H76" s="477"/>
    </row>
    <row r="77" spans="1:8" ht="30">
      <c r="A77" s="373" t="s">
        <v>6400</v>
      </c>
      <c r="B77" s="31">
        <v>80419560588</v>
      </c>
      <c r="C77" s="1" t="s">
        <v>8787</v>
      </c>
      <c r="D77" s="373" t="s">
        <v>6541</v>
      </c>
      <c r="E77" s="378" t="s">
        <v>2859</v>
      </c>
      <c r="F77" s="132" t="s">
        <v>8751</v>
      </c>
      <c r="G77" s="132" t="s">
        <v>8751</v>
      </c>
      <c r="H77" s="472"/>
    </row>
    <row r="78" spans="1:8">
      <c r="A78" s="373" t="s">
        <v>6401</v>
      </c>
      <c r="B78" s="31">
        <v>80419560588</v>
      </c>
      <c r="C78" s="1" t="s">
        <v>8787</v>
      </c>
      <c r="D78" s="373" t="s">
        <v>6542</v>
      </c>
      <c r="E78" s="378" t="s">
        <v>2859</v>
      </c>
      <c r="F78" s="132" t="s">
        <v>8752</v>
      </c>
      <c r="G78" s="132" t="s">
        <v>8752</v>
      </c>
      <c r="H78" s="477"/>
    </row>
    <row r="79" spans="1:8" ht="30">
      <c r="A79" s="373" t="s">
        <v>6402</v>
      </c>
      <c r="B79" s="31">
        <v>80419560588</v>
      </c>
      <c r="C79" s="1" t="s">
        <v>8787</v>
      </c>
      <c r="D79" s="373" t="s">
        <v>6543</v>
      </c>
      <c r="E79" s="378" t="s">
        <v>2859</v>
      </c>
      <c r="F79" s="132" t="s">
        <v>8753</v>
      </c>
      <c r="G79" s="132" t="s">
        <v>8753</v>
      </c>
      <c r="H79" s="477"/>
    </row>
    <row r="80" spans="1:8" ht="30">
      <c r="A80" s="373" t="s">
        <v>6403</v>
      </c>
      <c r="B80" s="31">
        <v>80419560588</v>
      </c>
      <c r="C80" s="1" t="s">
        <v>8787</v>
      </c>
      <c r="D80" s="373" t="s">
        <v>8785</v>
      </c>
      <c r="E80" s="378" t="s">
        <v>2859</v>
      </c>
      <c r="F80" s="132" t="s">
        <v>8753</v>
      </c>
      <c r="G80" s="132" t="s">
        <v>8753</v>
      </c>
      <c r="H80" s="477"/>
    </row>
    <row r="81" spans="1:8">
      <c r="A81" s="377" t="s">
        <v>6404</v>
      </c>
      <c r="B81" s="31">
        <v>80419560588</v>
      </c>
      <c r="C81" s="1" t="s">
        <v>8787</v>
      </c>
      <c r="D81" s="377" t="s">
        <v>6544</v>
      </c>
      <c r="E81" s="378" t="s">
        <v>2859</v>
      </c>
      <c r="F81" s="470" t="s">
        <v>1634</v>
      </c>
      <c r="G81" s="470" t="s">
        <v>1634</v>
      </c>
      <c r="H81" s="472"/>
    </row>
    <row r="82" spans="1:8" ht="30">
      <c r="A82" s="377" t="s">
        <v>6405</v>
      </c>
      <c r="B82" s="31">
        <v>80419560588</v>
      </c>
      <c r="C82" s="1" t="s">
        <v>8787</v>
      </c>
      <c r="D82" s="377" t="s">
        <v>6545</v>
      </c>
      <c r="E82" s="378" t="s">
        <v>2859</v>
      </c>
      <c r="F82" s="471" t="s">
        <v>8754</v>
      </c>
      <c r="G82" s="471" t="s">
        <v>8754</v>
      </c>
      <c r="H82" s="480"/>
    </row>
    <row r="83" spans="1:8">
      <c r="A83" s="377" t="s">
        <v>6406</v>
      </c>
      <c r="B83" s="31">
        <v>80419560588</v>
      </c>
      <c r="C83" s="1" t="s">
        <v>8787</v>
      </c>
      <c r="D83" s="377" t="s">
        <v>6546</v>
      </c>
      <c r="E83" s="378" t="s">
        <v>2859</v>
      </c>
      <c r="F83" s="472" t="s">
        <v>8755</v>
      </c>
      <c r="G83" s="472" t="s">
        <v>8755</v>
      </c>
      <c r="H83" s="480"/>
    </row>
    <row r="84" spans="1:8" ht="30">
      <c r="A84" s="377" t="s">
        <v>6407</v>
      </c>
      <c r="B84" s="31">
        <v>80419560588</v>
      </c>
      <c r="C84" s="1" t="s">
        <v>8787</v>
      </c>
      <c r="D84" s="377" t="s">
        <v>6547</v>
      </c>
      <c r="E84" s="378" t="s">
        <v>2859</v>
      </c>
      <c r="F84" s="473" t="s">
        <v>8716</v>
      </c>
      <c r="G84" s="473" t="s">
        <v>8716</v>
      </c>
      <c r="H84" s="473"/>
    </row>
    <row r="85" spans="1:8">
      <c r="A85" s="373" t="s">
        <v>6408</v>
      </c>
      <c r="B85" s="31">
        <v>80419560588</v>
      </c>
      <c r="C85" s="1" t="s">
        <v>8787</v>
      </c>
      <c r="D85" s="373" t="s">
        <v>6548</v>
      </c>
      <c r="E85" s="378" t="s">
        <v>2859</v>
      </c>
      <c r="F85" s="473" t="s">
        <v>8756</v>
      </c>
      <c r="G85" s="473" t="s">
        <v>8756</v>
      </c>
      <c r="H85" s="473"/>
    </row>
    <row r="86" spans="1:8" ht="30">
      <c r="A86" s="373" t="s">
        <v>6409</v>
      </c>
      <c r="B86" s="31">
        <v>80419560588</v>
      </c>
      <c r="C86" s="1" t="s">
        <v>8787</v>
      </c>
      <c r="D86" s="373" t="s">
        <v>6549</v>
      </c>
      <c r="E86" s="378" t="s">
        <v>2859</v>
      </c>
      <c r="F86" s="473" t="s">
        <v>8716</v>
      </c>
      <c r="G86" s="473" t="s">
        <v>8716</v>
      </c>
      <c r="H86" s="473"/>
    </row>
    <row r="87" spans="1:8">
      <c r="A87" s="484" t="s">
        <v>6410</v>
      </c>
      <c r="B87" s="31">
        <v>80419560588</v>
      </c>
      <c r="C87" s="1" t="s">
        <v>8787</v>
      </c>
      <c r="D87" s="484" t="s">
        <v>6550</v>
      </c>
      <c r="E87" s="378" t="s">
        <v>2859</v>
      </c>
      <c r="F87" s="473" t="s">
        <v>8757</v>
      </c>
      <c r="G87" s="473" t="s">
        <v>8757</v>
      </c>
      <c r="H87" s="473"/>
    </row>
    <row r="88" spans="1:8">
      <c r="A88" s="373" t="s">
        <v>6411</v>
      </c>
      <c r="B88" s="31">
        <v>80419560588</v>
      </c>
      <c r="C88" s="1" t="s">
        <v>8787</v>
      </c>
      <c r="D88" s="484" t="s">
        <v>6550</v>
      </c>
      <c r="E88" s="378" t="s">
        <v>2859</v>
      </c>
      <c r="F88" s="473" t="s">
        <v>8758</v>
      </c>
      <c r="G88" s="473" t="s">
        <v>8758</v>
      </c>
      <c r="H88" s="473"/>
    </row>
    <row r="89" spans="1:8">
      <c r="A89" s="373" t="s">
        <v>6413</v>
      </c>
      <c r="B89" s="31">
        <v>80419560588</v>
      </c>
      <c r="C89" s="1" t="s">
        <v>8787</v>
      </c>
      <c r="D89" s="484" t="s">
        <v>6550</v>
      </c>
      <c r="E89" s="378" t="s">
        <v>2859</v>
      </c>
      <c r="F89" s="473" t="s">
        <v>8759</v>
      </c>
      <c r="G89" s="473" t="s">
        <v>8759</v>
      </c>
      <c r="H89" s="473"/>
    </row>
    <row r="90" spans="1:8">
      <c r="A90" s="373" t="s">
        <v>6414</v>
      </c>
      <c r="B90" s="31">
        <v>80419560588</v>
      </c>
      <c r="C90" s="1" t="s">
        <v>8787</v>
      </c>
      <c r="D90" s="484" t="s">
        <v>6550</v>
      </c>
      <c r="E90" s="378" t="s">
        <v>2859</v>
      </c>
      <c r="F90" s="473" t="s">
        <v>8760</v>
      </c>
      <c r="G90" s="473" t="s">
        <v>8760</v>
      </c>
      <c r="H90" s="473"/>
    </row>
    <row r="91" spans="1:8">
      <c r="A91" s="373" t="s">
        <v>6415</v>
      </c>
      <c r="B91" s="31">
        <v>80419560588</v>
      </c>
      <c r="C91" s="1" t="s">
        <v>8787</v>
      </c>
      <c r="D91" s="484" t="s">
        <v>6550</v>
      </c>
      <c r="E91" s="378" t="s">
        <v>2859</v>
      </c>
      <c r="F91" s="473" t="s">
        <v>8761</v>
      </c>
      <c r="G91" s="473" t="s">
        <v>8761</v>
      </c>
      <c r="H91" s="473"/>
    </row>
    <row r="92" spans="1:8" ht="30">
      <c r="A92" s="373" t="s">
        <v>6416</v>
      </c>
      <c r="B92" s="31">
        <v>80419560588</v>
      </c>
      <c r="C92" s="1" t="s">
        <v>8787</v>
      </c>
      <c r="D92" s="484" t="s">
        <v>6550</v>
      </c>
      <c r="E92" s="378" t="s">
        <v>2859</v>
      </c>
      <c r="F92" s="473" t="s">
        <v>8762</v>
      </c>
      <c r="G92" s="473" t="s">
        <v>8762</v>
      </c>
      <c r="H92" s="473"/>
    </row>
    <row r="93" spans="1:8" ht="15.75">
      <c r="A93" s="377" t="s">
        <v>6412</v>
      </c>
      <c r="B93" s="31">
        <v>80419560588</v>
      </c>
      <c r="C93" s="1" t="s">
        <v>8787</v>
      </c>
      <c r="D93" s="377" t="s">
        <v>303</v>
      </c>
      <c r="E93" s="378" t="s">
        <v>2859</v>
      </c>
      <c r="F93" s="474" t="s">
        <v>8763</v>
      </c>
      <c r="G93" s="474" t="s">
        <v>8763</v>
      </c>
      <c r="H93" s="473"/>
    </row>
    <row r="94" spans="1:8" ht="24">
      <c r="A94" s="377" t="s">
        <v>6417</v>
      </c>
      <c r="B94" s="31">
        <v>80419560588</v>
      </c>
      <c r="C94" s="1" t="s">
        <v>8787</v>
      </c>
      <c r="D94" s="377" t="s">
        <v>6551</v>
      </c>
      <c r="E94" s="378" t="s">
        <v>2859</v>
      </c>
      <c r="F94" s="474" t="s">
        <v>8733</v>
      </c>
      <c r="G94" s="474" t="s">
        <v>8733</v>
      </c>
      <c r="H94" s="462"/>
    </row>
    <row r="95" spans="1:8" ht="24">
      <c r="A95" s="377" t="s">
        <v>6418</v>
      </c>
      <c r="B95" s="31">
        <v>80419560588</v>
      </c>
      <c r="C95" s="1" t="s">
        <v>8787</v>
      </c>
      <c r="D95" s="377" t="s">
        <v>6552</v>
      </c>
      <c r="E95" s="378" t="s">
        <v>2859</v>
      </c>
      <c r="F95" s="475" t="s">
        <v>8764</v>
      </c>
      <c r="G95" s="475" t="s">
        <v>8764</v>
      </c>
      <c r="H95" s="462"/>
    </row>
    <row r="96" spans="1:8">
      <c r="A96" s="377" t="s">
        <v>6419</v>
      </c>
      <c r="B96" s="31">
        <v>80419560588</v>
      </c>
      <c r="C96" s="1" t="s">
        <v>8787</v>
      </c>
      <c r="D96" s="377" t="s">
        <v>5920</v>
      </c>
      <c r="E96" s="378" t="s">
        <v>2859</v>
      </c>
      <c r="F96" s="475" t="s">
        <v>8765</v>
      </c>
      <c r="G96" s="475" t="s">
        <v>8765</v>
      </c>
      <c r="H96" s="462"/>
    </row>
    <row r="97" spans="1:8">
      <c r="A97" s="377" t="s">
        <v>6420</v>
      </c>
      <c r="B97" s="31">
        <v>80419560588</v>
      </c>
      <c r="C97" s="1" t="s">
        <v>8787</v>
      </c>
      <c r="D97" s="377" t="s">
        <v>6553</v>
      </c>
      <c r="E97" s="378" t="s">
        <v>2859</v>
      </c>
      <c r="F97" s="470" t="s">
        <v>1634</v>
      </c>
      <c r="G97" s="470" t="s">
        <v>1634</v>
      </c>
      <c r="H97" s="462"/>
    </row>
    <row r="98" spans="1:8">
      <c r="A98" s="373" t="s">
        <v>6421</v>
      </c>
      <c r="B98" s="31">
        <v>80419560588</v>
      </c>
      <c r="C98" s="1" t="s">
        <v>8787</v>
      </c>
      <c r="D98" s="373" t="s">
        <v>6494</v>
      </c>
      <c r="E98" s="378" t="s">
        <v>2859</v>
      </c>
      <c r="F98" s="470" t="s">
        <v>8766</v>
      </c>
      <c r="G98" s="470" t="s">
        <v>8766</v>
      </c>
      <c r="H98" s="473"/>
    </row>
    <row r="99" spans="1:8" ht="24">
      <c r="A99" s="377" t="s">
        <v>6422</v>
      </c>
      <c r="B99" s="31">
        <v>80419560588</v>
      </c>
      <c r="C99" s="1" t="s">
        <v>8787</v>
      </c>
      <c r="D99" s="377" t="s">
        <v>6554</v>
      </c>
      <c r="E99" s="378" t="s">
        <v>2859</v>
      </c>
      <c r="F99" s="470" t="s">
        <v>1634</v>
      </c>
      <c r="G99" s="470" t="s">
        <v>1634</v>
      </c>
      <c r="H99" s="462"/>
    </row>
    <row r="100" spans="1:8" ht="96">
      <c r="A100" s="377" t="s">
        <v>416</v>
      </c>
      <c r="B100" s="31">
        <v>80419560588</v>
      </c>
      <c r="C100" s="1" t="s">
        <v>8787</v>
      </c>
      <c r="D100" s="377" t="s">
        <v>6555</v>
      </c>
      <c r="E100" s="378" t="s">
        <v>2859</v>
      </c>
      <c r="F100" s="377" t="s">
        <v>6598</v>
      </c>
      <c r="G100" s="377" t="s">
        <v>6601</v>
      </c>
      <c r="H100" s="462"/>
    </row>
    <row r="101" spans="1:8">
      <c r="A101" s="373" t="s">
        <v>6423</v>
      </c>
      <c r="B101" s="31">
        <v>80419560588</v>
      </c>
      <c r="C101" s="1" t="s">
        <v>8787</v>
      </c>
      <c r="D101" s="373" t="s">
        <v>6529</v>
      </c>
      <c r="E101" s="378" t="s">
        <v>2859</v>
      </c>
      <c r="F101" s="470" t="s">
        <v>8767</v>
      </c>
      <c r="G101" s="470" t="s">
        <v>8767</v>
      </c>
      <c r="H101" s="462"/>
    </row>
    <row r="102" spans="1:8">
      <c r="A102" s="373" t="s">
        <v>6424</v>
      </c>
      <c r="B102" s="31">
        <v>80419560588</v>
      </c>
      <c r="C102" s="1" t="s">
        <v>8787</v>
      </c>
      <c r="D102" s="373" t="s">
        <v>6529</v>
      </c>
      <c r="E102" s="378" t="s">
        <v>2859</v>
      </c>
      <c r="F102" s="470" t="s">
        <v>8768</v>
      </c>
      <c r="G102" s="470" t="s">
        <v>8768</v>
      </c>
      <c r="H102" s="462"/>
    </row>
    <row r="103" spans="1:8">
      <c r="A103" s="377" t="s">
        <v>6425</v>
      </c>
      <c r="B103" s="31">
        <v>80419560588</v>
      </c>
      <c r="C103" s="1" t="s">
        <v>8787</v>
      </c>
      <c r="D103" s="377" t="s">
        <v>6556</v>
      </c>
      <c r="E103" s="378" t="s">
        <v>2859</v>
      </c>
      <c r="F103" s="476" t="s">
        <v>8769</v>
      </c>
      <c r="G103" s="476" t="s">
        <v>8769</v>
      </c>
      <c r="H103" s="481"/>
    </row>
    <row r="104" spans="1:8" ht="28.5">
      <c r="A104" s="377" t="s">
        <v>6426</v>
      </c>
      <c r="B104" s="31">
        <v>80419560588</v>
      </c>
      <c r="C104" s="1" t="s">
        <v>8787</v>
      </c>
      <c r="D104" s="377" t="s">
        <v>6557</v>
      </c>
      <c r="E104" s="378" t="s">
        <v>2859</v>
      </c>
      <c r="F104" s="476" t="s">
        <v>8724</v>
      </c>
      <c r="G104" s="476" t="s">
        <v>8724</v>
      </c>
      <c r="H104" s="481"/>
    </row>
    <row r="105" spans="1:8" ht="30">
      <c r="A105" s="377" t="s">
        <v>6427</v>
      </c>
      <c r="B105" s="31">
        <v>80419560588</v>
      </c>
      <c r="C105" s="1" t="s">
        <v>8787</v>
      </c>
      <c r="D105" s="377" t="s">
        <v>6558</v>
      </c>
      <c r="E105" s="378" t="s">
        <v>2859</v>
      </c>
      <c r="F105" s="132" t="s">
        <v>8770</v>
      </c>
      <c r="G105" s="132" t="s">
        <v>8770</v>
      </c>
      <c r="H105" s="481"/>
    </row>
    <row r="106" spans="1:8">
      <c r="A106" s="377" t="s">
        <v>6428</v>
      </c>
      <c r="B106" s="31">
        <v>80419560588</v>
      </c>
      <c r="C106" s="1" t="s">
        <v>8787</v>
      </c>
      <c r="D106" s="377" t="s">
        <v>6559</v>
      </c>
      <c r="E106" s="378" t="s">
        <v>2859</v>
      </c>
      <c r="F106" s="470" t="s">
        <v>6059</v>
      </c>
      <c r="G106" s="470" t="s">
        <v>6059</v>
      </c>
      <c r="H106" s="481"/>
    </row>
    <row r="107" spans="1:8" ht="24">
      <c r="A107" s="377" t="s">
        <v>6429</v>
      </c>
      <c r="B107" s="31">
        <v>80419560588</v>
      </c>
      <c r="C107" s="1" t="s">
        <v>8787</v>
      </c>
      <c r="D107" s="377" t="s">
        <v>6560</v>
      </c>
      <c r="E107" s="378" t="s">
        <v>2859</v>
      </c>
      <c r="F107" s="469" t="s">
        <v>1634</v>
      </c>
      <c r="G107" s="462" t="s">
        <v>1634</v>
      </c>
      <c r="H107" s="462"/>
    </row>
    <row r="108" spans="1:8" ht="24">
      <c r="A108" s="377" t="s">
        <v>6430</v>
      </c>
      <c r="B108" s="31">
        <v>80419560588</v>
      </c>
      <c r="C108" s="1" t="s">
        <v>8787</v>
      </c>
      <c r="D108" s="377" t="s">
        <v>6561</v>
      </c>
      <c r="E108" s="378" t="s">
        <v>2859</v>
      </c>
      <c r="F108" s="469" t="s">
        <v>8739</v>
      </c>
      <c r="G108" s="462" t="s">
        <v>8739</v>
      </c>
      <c r="H108" s="477"/>
    </row>
    <row r="109" spans="1:8">
      <c r="A109" s="373" t="s">
        <v>6431</v>
      </c>
      <c r="B109" s="31">
        <v>80419560588</v>
      </c>
      <c r="C109" s="1" t="s">
        <v>8787</v>
      </c>
      <c r="D109" s="373" t="s">
        <v>6562</v>
      </c>
      <c r="E109" s="378" t="s">
        <v>2859</v>
      </c>
      <c r="F109" s="469" t="s">
        <v>8771</v>
      </c>
      <c r="G109" s="462" t="s">
        <v>8771</v>
      </c>
      <c r="H109" s="477"/>
    </row>
    <row r="110" spans="1:8" ht="24">
      <c r="A110" s="377" t="s">
        <v>6432</v>
      </c>
      <c r="B110" s="31">
        <v>80419560588</v>
      </c>
      <c r="C110" s="1" t="s">
        <v>8787</v>
      </c>
      <c r="D110" s="377" t="s">
        <v>6563</v>
      </c>
      <c r="E110" s="378" t="s">
        <v>2859</v>
      </c>
      <c r="F110" s="469" t="s">
        <v>1634</v>
      </c>
      <c r="G110" s="462" t="s">
        <v>1634</v>
      </c>
      <c r="H110" s="462"/>
    </row>
    <row r="111" spans="1:8">
      <c r="A111" s="373" t="s">
        <v>6433</v>
      </c>
      <c r="B111" s="31">
        <v>80419560588</v>
      </c>
      <c r="C111" s="1" t="s">
        <v>8787</v>
      </c>
      <c r="D111" s="373" t="s">
        <v>6564</v>
      </c>
      <c r="E111" s="378" t="s">
        <v>2859</v>
      </c>
      <c r="F111" s="469" t="s">
        <v>8771</v>
      </c>
      <c r="G111" s="462" t="s">
        <v>8771</v>
      </c>
      <c r="H111" s="477"/>
    </row>
    <row r="112" spans="1:8" ht="24">
      <c r="A112" s="377" t="s">
        <v>6434</v>
      </c>
      <c r="B112" s="31">
        <v>80419560588</v>
      </c>
      <c r="C112" s="1" t="s">
        <v>8787</v>
      </c>
      <c r="D112" s="377" t="s">
        <v>6565</v>
      </c>
      <c r="E112" s="378" t="s">
        <v>2859</v>
      </c>
      <c r="F112" s="476" t="s">
        <v>8772</v>
      </c>
      <c r="G112" s="476" t="s">
        <v>8772</v>
      </c>
      <c r="H112" s="462"/>
    </row>
    <row r="113" spans="1:8" ht="24">
      <c r="A113" s="377" t="s">
        <v>6435</v>
      </c>
      <c r="B113" s="31">
        <v>80419560588</v>
      </c>
      <c r="C113" s="1" t="s">
        <v>8787</v>
      </c>
      <c r="D113" s="377" t="s">
        <v>6566</v>
      </c>
      <c r="E113" s="378" t="s">
        <v>2859</v>
      </c>
      <c r="F113" s="476" t="s">
        <v>8741</v>
      </c>
      <c r="G113" s="476" t="s">
        <v>8741</v>
      </c>
      <c r="H113" s="477"/>
    </row>
    <row r="114" spans="1:8" ht="28.5">
      <c r="A114" s="377" t="s">
        <v>6436</v>
      </c>
      <c r="B114" s="31">
        <v>80419560588</v>
      </c>
      <c r="C114" s="1" t="s">
        <v>8787</v>
      </c>
      <c r="D114" s="377" t="s">
        <v>6567</v>
      </c>
      <c r="E114" s="378" t="s">
        <v>2859</v>
      </c>
      <c r="F114" s="476" t="s">
        <v>8724</v>
      </c>
      <c r="G114" s="476" t="s">
        <v>8724</v>
      </c>
      <c r="H114" s="481"/>
    </row>
    <row r="115" spans="1:8">
      <c r="A115" s="377" t="s">
        <v>6437</v>
      </c>
      <c r="B115" s="31">
        <v>80419560588</v>
      </c>
      <c r="C115" s="1" t="s">
        <v>8787</v>
      </c>
      <c r="D115" s="377" t="s">
        <v>6568</v>
      </c>
      <c r="E115" s="378" t="s">
        <v>2859</v>
      </c>
      <c r="F115" s="469" t="s">
        <v>8773</v>
      </c>
      <c r="G115" s="462" t="s">
        <v>8773</v>
      </c>
      <c r="H115" s="477"/>
    </row>
    <row r="116" spans="1:8" ht="24">
      <c r="A116" s="377" t="s">
        <v>6438</v>
      </c>
      <c r="B116" s="31">
        <v>80419560588</v>
      </c>
      <c r="C116" s="1" t="s">
        <v>8787</v>
      </c>
      <c r="D116" s="377" t="s">
        <v>6569</v>
      </c>
      <c r="E116" s="378" t="s">
        <v>2859</v>
      </c>
      <c r="F116" s="469" t="s">
        <v>8726</v>
      </c>
      <c r="G116" s="462" t="s">
        <v>8726</v>
      </c>
      <c r="H116" s="477"/>
    </row>
    <row r="117" spans="1:8">
      <c r="A117" s="377" t="s">
        <v>6440</v>
      </c>
      <c r="B117" s="31">
        <v>80419560588</v>
      </c>
      <c r="C117" s="1" t="s">
        <v>8787</v>
      </c>
      <c r="D117" s="377" t="s">
        <v>6570</v>
      </c>
      <c r="E117" s="378" t="s">
        <v>2859</v>
      </c>
      <c r="F117" s="469" t="s">
        <v>1634</v>
      </c>
      <c r="G117" s="462" t="s">
        <v>1634</v>
      </c>
      <c r="H117" s="462"/>
    </row>
    <row r="118" spans="1:8" ht="24">
      <c r="A118" s="377" t="s">
        <v>6441</v>
      </c>
      <c r="B118" s="31">
        <v>80419560588</v>
      </c>
      <c r="C118" s="1" t="s">
        <v>8787</v>
      </c>
      <c r="D118" s="377" t="s">
        <v>6571</v>
      </c>
      <c r="E118" s="378" t="s">
        <v>2859</v>
      </c>
      <c r="F118" s="469" t="s">
        <v>1634</v>
      </c>
      <c r="G118" s="462" t="s">
        <v>1634</v>
      </c>
      <c r="H118" s="462"/>
    </row>
    <row r="119" spans="1:8" ht="24">
      <c r="A119" s="377" t="s">
        <v>6442</v>
      </c>
      <c r="B119" s="31">
        <v>80419560588</v>
      </c>
      <c r="C119" s="1" t="s">
        <v>8787</v>
      </c>
      <c r="D119" s="377" t="s">
        <v>6572</v>
      </c>
      <c r="E119" s="378" t="s">
        <v>2859</v>
      </c>
      <c r="F119" s="469" t="s">
        <v>8774</v>
      </c>
      <c r="G119" s="462" t="s">
        <v>8774</v>
      </c>
      <c r="H119" s="462"/>
    </row>
    <row r="120" spans="1:8" ht="30">
      <c r="A120" s="373" t="s">
        <v>6439</v>
      </c>
      <c r="B120" s="31">
        <v>80419560588</v>
      </c>
      <c r="C120" s="1" t="s">
        <v>8787</v>
      </c>
      <c r="D120" s="373" t="s">
        <v>6505</v>
      </c>
      <c r="E120" s="378" t="s">
        <v>2859</v>
      </c>
      <c r="F120" s="132" t="s">
        <v>8720</v>
      </c>
      <c r="G120" s="132" t="s">
        <v>8720</v>
      </c>
      <c r="H120" s="477"/>
    </row>
    <row r="121" spans="1:8" ht="36">
      <c r="A121" s="377" t="s">
        <v>6471</v>
      </c>
      <c r="B121" s="31">
        <v>80419560588</v>
      </c>
      <c r="C121" s="1" t="s">
        <v>8787</v>
      </c>
      <c r="D121" s="485" t="s">
        <v>8786</v>
      </c>
      <c r="E121" s="378" t="s">
        <v>2859</v>
      </c>
      <c r="F121" s="469" t="s">
        <v>8775</v>
      </c>
      <c r="G121" s="462" t="s">
        <v>8775</v>
      </c>
      <c r="H121" s="462"/>
    </row>
    <row r="122" spans="1:8" ht="30">
      <c r="A122" s="377" t="s">
        <v>6443</v>
      </c>
      <c r="B122" s="31">
        <v>80419560588</v>
      </c>
      <c r="C122" s="1" t="s">
        <v>8787</v>
      </c>
      <c r="D122" s="377" t="s">
        <v>6573</v>
      </c>
      <c r="E122" s="378" t="s">
        <v>3106</v>
      </c>
      <c r="F122" s="132" t="s">
        <v>8776</v>
      </c>
      <c r="G122" s="132" t="s">
        <v>8776</v>
      </c>
      <c r="H122" s="477"/>
    </row>
    <row r="123" spans="1:8" ht="60">
      <c r="A123" s="377" t="s">
        <v>6444</v>
      </c>
      <c r="B123" s="31">
        <v>80419560588</v>
      </c>
      <c r="C123" s="1" t="s">
        <v>8787</v>
      </c>
      <c r="D123" s="377" t="s">
        <v>6574</v>
      </c>
      <c r="E123" s="378" t="s">
        <v>2859</v>
      </c>
      <c r="F123" s="377" t="s">
        <v>6595</v>
      </c>
      <c r="G123" s="377" t="s">
        <v>6595</v>
      </c>
      <c r="H123" s="462"/>
    </row>
    <row r="124" spans="1:8">
      <c r="A124" s="377" t="s">
        <v>6446</v>
      </c>
      <c r="B124" s="31">
        <v>80419560588</v>
      </c>
      <c r="C124" s="1" t="s">
        <v>8787</v>
      </c>
      <c r="D124" s="377" t="s">
        <v>6576</v>
      </c>
      <c r="E124" s="378" t="s">
        <v>2859</v>
      </c>
      <c r="F124" s="469" t="s">
        <v>8739</v>
      </c>
      <c r="G124" s="462" t="s">
        <v>8739</v>
      </c>
      <c r="H124" s="477"/>
    </row>
    <row r="125" spans="1:8">
      <c r="A125" s="373" t="s">
        <v>6445</v>
      </c>
      <c r="B125" s="31">
        <v>80419560588</v>
      </c>
      <c r="C125" s="1" t="s">
        <v>8787</v>
      </c>
      <c r="D125" s="373" t="s">
        <v>6575</v>
      </c>
      <c r="E125" s="378" t="s">
        <v>2859</v>
      </c>
      <c r="F125" s="469" t="s">
        <v>8771</v>
      </c>
      <c r="G125" s="462" t="s">
        <v>8771</v>
      </c>
      <c r="H125" s="477"/>
    </row>
    <row r="126" spans="1:8">
      <c r="A126" s="373" t="s">
        <v>6447</v>
      </c>
      <c r="B126" s="31">
        <v>80419560588</v>
      </c>
      <c r="C126" s="1" t="s">
        <v>8787</v>
      </c>
      <c r="D126" s="373" t="s">
        <v>6577</v>
      </c>
      <c r="E126" s="378" t="s">
        <v>2859</v>
      </c>
      <c r="F126" s="469" t="s">
        <v>8727</v>
      </c>
      <c r="G126" s="462" t="s">
        <v>8727</v>
      </c>
      <c r="H126" s="477"/>
    </row>
    <row r="127" spans="1:8" ht="24">
      <c r="A127" s="373" t="s">
        <v>6448</v>
      </c>
      <c r="B127" s="31">
        <v>80419560588</v>
      </c>
      <c r="C127" s="1" t="s">
        <v>8787</v>
      </c>
      <c r="D127" s="373" t="s">
        <v>6487</v>
      </c>
      <c r="E127" s="378" t="s">
        <v>2859</v>
      </c>
      <c r="F127" s="469" t="s">
        <v>8756</v>
      </c>
      <c r="G127" s="462" t="s">
        <v>8756</v>
      </c>
      <c r="H127" s="477"/>
    </row>
    <row r="128" spans="1:8" ht="30">
      <c r="A128" s="373" t="s">
        <v>6449</v>
      </c>
      <c r="B128" s="31">
        <v>80419560588</v>
      </c>
      <c r="C128" s="1" t="s">
        <v>8787</v>
      </c>
      <c r="D128" s="373" t="s">
        <v>6578</v>
      </c>
      <c r="E128" s="378" t="s">
        <v>2859</v>
      </c>
      <c r="F128" s="132" t="s">
        <v>8777</v>
      </c>
      <c r="G128" s="132" t="s">
        <v>8777</v>
      </c>
      <c r="H128" s="477"/>
    </row>
    <row r="129" spans="1:8">
      <c r="A129" s="377" t="s">
        <v>6450</v>
      </c>
      <c r="B129" s="31">
        <v>80419560588</v>
      </c>
      <c r="C129" s="1" t="s">
        <v>8787</v>
      </c>
      <c r="D129" s="377" t="s">
        <v>6579</v>
      </c>
      <c r="E129" s="378" t="s">
        <v>2859</v>
      </c>
      <c r="F129" s="469" t="s">
        <v>1634</v>
      </c>
      <c r="G129" s="462" t="s">
        <v>1634</v>
      </c>
      <c r="H129" s="462"/>
    </row>
    <row r="130" spans="1:8" ht="30">
      <c r="A130" s="377" t="s">
        <v>6451</v>
      </c>
      <c r="B130" s="31">
        <v>80419560588</v>
      </c>
      <c r="C130" s="1" t="s">
        <v>8787</v>
      </c>
      <c r="D130" s="377" t="s">
        <v>6580</v>
      </c>
      <c r="E130" s="378" t="s">
        <v>2859</v>
      </c>
      <c r="F130" s="473" t="s">
        <v>8716</v>
      </c>
      <c r="G130" s="473" t="s">
        <v>8716</v>
      </c>
      <c r="H130" s="462"/>
    </row>
    <row r="131" spans="1:8" ht="24">
      <c r="A131" s="377" t="s">
        <v>6452</v>
      </c>
      <c r="B131" s="31">
        <v>80419560588</v>
      </c>
      <c r="C131" s="1" t="s">
        <v>8787</v>
      </c>
      <c r="D131" s="377" t="s">
        <v>6581</v>
      </c>
      <c r="E131" s="378" t="s">
        <v>2859</v>
      </c>
      <c r="F131" s="475" t="s">
        <v>8778</v>
      </c>
      <c r="G131" s="475" t="s">
        <v>8778</v>
      </c>
      <c r="H131" s="477"/>
    </row>
    <row r="132" spans="1:8">
      <c r="A132" s="377" t="s">
        <v>6454</v>
      </c>
      <c r="B132" s="31">
        <v>80419560588</v>
      </c>
      <c r="C132" s="1" t="s">
        <v>8787</v>
      </c>
      <c r="D132" s="377" t="s">
        <v>6583</v>
      </c>
      <c r="E132" s="378" t="s">
        <v>2859</v>
      </c>
      <c r="F132" s="469" t="s">
        <v>1634</v>
      </c>
      <c r="G132" s="462" t="s">
        <v>1634</v>
      </c>
      <c r="H132" s="462"/>
    </row>
    <row r="133" spans="1:8" ht="24">
      <c r="A133" s="373" t="s">
        <v>6453</v>
      </c>
      <c r="B133" s="31">
        <v>80419560588</v>
      </c>
      <c r="C133" s="1" t="s">
        <v>8787</v>
      </c>
      <c r="D133" s="373" t="s">
        <v>6582</v>
      </c>
      <c r="E133" s="378" t="s">
        <v>2859</v>
      </c>
      <c r="F133" s="469" t="s">
        <v>8779</v>
      </c>
      <c r="G133" s="462" t="s">
        <v>8779</v>
      </c>
      <c r="H133" s="477"/>
    </row>
    <row r="134" spans="1:8" ht="30">
      <c r="A134" s="377" t="s">
        <v>6455</v>
      </c>
      <c r="B134" s="31">
        <v>80419560588</v>
      </c>
      <c r="C134" s="1" t="s">
        <v>8787</v>
      </c>
      <c r="D134" s="377" t="s">
        <v>6584</v>
      </c>
      <c r="E134" s="378" t="s">
        <v>2859</v>
      </c>
      <c r="F134" s="473" t="s">
        <v>8749</v>
      </c>
      <c r="G134" s="473" t="s">
        <v>8749</v>
      </c>
      <c r="H134" s="477"/>
    </row>
    <row r="135" spans="1:8" ht="24">
      <c r="A135" s="377" t="s">
        <v>6456</v>
      </c>
      <c r="B135" s="31">
        <v>80419560588</v>
      </c>
      <c r="C135" s="1" t="s">
        <v>8787</v>
      </c>
      <c r="D135" s="377" t="s">
        <v>6585</v>
      </c>
      <c r="E135" s="378" t="s">
        <v>2859</v>
      </c>
      <c r="F135" s="476" t="s">
        <v>8741</v>
      </c>
      <c r="G135" s="476" t="s">
        <v>8741</v>
      </c>
      <c r="H135" s="477"/>
    </row>
    <row r="136" spans="1:8" ht="36">
      <c r="A136" s="377" t="s">
        <v>6458</v>
      </c>
      <c r="B136" s="31">
        <v>80419560588</v>
      </c>
      <c r="C136" s="1" t="s">
        <v>8787</v>
      </c>
      <c r="D136" s="377" t="s">
        <v>6587</v>
      </c>
      <c r="E136" s="378" t="s">
        <v>2859</v>
      </c>
      <c r="F136" s="476" t="s">
        <v>8741</v>
      </c>
      <c r="G136" s="476" t="s">
        <v>8741</v>
      </c>
      <c r="H136" s="477"/>
    </row>
    <row r="137" spans="1:8" ht="28.5">
      <c r="A137" s="373" t="s">
        <v>6457</v>
      </c>
      <c r="B137" s="31">
        <v>80419560588</v>
      </c>
      <c r="C137" s="1" t="s">
        <v>8787</v>
      </c>
      <c r="D137" s="373" t="s">
        <v>6586</v>
      </c>
      <c r="E137" s="378" t="s">
        <v>2859</v>
      </c>
      <c r="F137" s="476" t="s">
        <v>8780</v>
      </c>
      <c r="G137" s="476" t="s">
        <v>8753</v>
      </c>
      <c r="H137" s="477"/>
    </row>
    <row r="138" spans="1:8" ht="28.5">
      <c r="A138" s="373" t="s">
        <v>6459</v>
      </c>
      <c r="B138" s="31">
        <v>80419560588</v>
      </c>
      <c r="C138" s="1" t="s">
        <v>8787</v>
      </c>
      <c r="D138" s="373" t="s">
        <v>6586</v>
      </c>
      <c r="E138" s="378" t="s">
        <v>2859</v>
      </c>
      <c r="F138" s="476" t="s">
        <v>8780</v>
      </c>
      <c r="G138" s="476" t="s">
        <v>8753</v>
      </c>
      <c r="H138" s="477"/>
    </row>
    <row r="139" spans="1:8">
      <c r="A139" s="377" t="s">
        <v>6460</v>
      </c>
      <c r="B139" s="31">
        <v>80419560588</v>
      </c>
      <c r="C139" s="1" t="s">
        <v>8787</v>
      </c>
      <c r="D139" s="377" t="s">
        <v>6588</v>
      </c>
      <c r="E139" s="378" t="s">
        <v>2859</v>
      </c>
      <c r="F139" s="469" t="s">
        <v>8739</v>
      </c>
      <c r="G139" s="462" t="s">
        <v>8739</v>
      </c>
      <c r="H139" s="477"/>
    </row>
    <row r="140" spans="1:8" ht="42.75">
      <c r="A140" s="377" t="s">
        <v>6461</v>
      </c>
      <c r="B140" s="31">
        <v>80419560588</v>
      </c>
      <c r="C140" s="1" t="s">
        <v>8787</v>
      </c>
      <c r="D140" s="377" t="s">
        <v>6589</v>
      </c>
      <c r="E140" s="378" t="s">
        <v>2859</v>
      </c>
      <c r="F140" s="476" t="s">
        <v>8781</v>
      </c>
      <c r="G140" s="476" t="s">
        <v>8781</v>
      </c>
      <c r="H140" s="477"/>
    </row>
    <row r="141" spans="1:8" ht="30">
      <c r="A141" s="377" t="s">
        <v>6462</v>
      </c>
      <c r="B141" s="31">
        <v>80419560588</v>
      </c>
      <c r="C141" s="1" t="s">
        <v>8787</v>
      </c>
      <c r="D141" s="377" t="s">
        <v>6590</v>
      </c>
      <c r="E141" s="378" t="s">
        <v>2859</v>
      </c>
      <c r="F141" s="132" t="s">
        <v>8726</v>
      </c>
      <c r="G141" s="132" t="s">
        <v>8726</v>
      </c>
      <c r="H141" s="477"/>
    </row>
    <row r="142" spans="1:8" ht="24">
      <c r="A142" s="377" t="s">
        <v>6463</v>
      </c>
      <c r="B142" s="31">
        <v>80419560588</v>
      </c>
      <c r="C142" s="1" t="s">
        <v>8787</v>
      </c>
      <c r="D142" s="377" t="s">
        <v>6591</v>
      </c>
      <c r="E142" s="378" t="s">
        <v>2859</v>
      </c>
      <c r="F142" s="469" t="s">
        <v>1634</v>
      </c>
      <c r="G142" s="462" t="s">
        <v>1634</v>
      </c>
      <c r="H142" s="462"/>
    </row>
    <row r="143" spans="1:8" ht="24">
      <c r="A143" s="377" t="s">
        <v>6464</v>
      </c>
      <c r="B143" s="31">
        <v>80419560588</v>
      </c>
      <c r="C143" s="1" t="s">
        <v>8787</v>
      </c>
      <c r="D143" s="377" t="s">
        <v>6592</v>
      </c>
      <c r="E143" s="378" t="s">
        <v>2859</v>
      </c>
      <c r="F143" s="476" t="s">
        <v>8755</v>
      </c>
      <c r="G143" s="476" t="s">
        <v>8755</v>
      </c>
      <c r="H143" s="476"/>
    </row>
    <row r="144" spans="1:8" ht="24">
      <c r="A144" s="373" t="s">
        <v>6464</v>
      </c>
      <c r="B144" s="31">
        <v>80419560588</v>
      </c>
      <c r="C144" s="1" t="s">
        <v>8787</v>
      </c>
      <c r="D144" s="375" t="s">
        <v>6592</v>
      </c>
      <c r="E144" s="379" t="s">
        <v>2859</v>
      </c>
      <c r="F144" s="380"/>
      <c r="G144" s="381"/>
    </row>
  </sheetData>
  <mergeCells count="2">
    <mergeCell ref="A1:K1"/>
    <mergeCell ref="A2:K2"/>
  </mergeCells>
  <pageMargins left="0.70866141732283472" right="0.70866141732283472" top="0.74803149606299213" bottom="0.74803149606299213" header="0.31496062992125984" footer="0.31496062992125984"/>
  <pageSetup paperSize="9" scale="55"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58E1C-68DD-49D9-BF24-C28A8B6A5E1F}">
  <dimension ref="A1:XFB143"/>
  <sheetViews>
    <sheetView tabSelected="1" workbookViewId="0">
      <selection activeCell="L3" sqref="L3"/>
    </sheetView>
  </sheetViews>
  <sheetFormatPr defaultRowHeight="15"/>
  <cols>
    <col min="1" max="1" width="17.28515625" customWidth="1"/>
    <col min="2" max="2" width="16.42578125" customWidth="1"/>
    <col min="3" max="3" width="24.5703125" customWidth="1"/>
    <col min="4" max="4" width="26.85546875" customWidth="1"/>
    <col min="5" max="5" width="23.28515625" hidden="1" customWidth="1"/>
    <col min="6" max="6" width="37.42578125" hidden="1" customWidth="1"/>
    <col min="7" max="7" width="15.42578125" hidden="1" customWidth="1"/>
    <col min="8" max="8" width="22.140625" hidden="1" customWidth="1"/>
    <col min="9" max="9" width="22.140625" customWidth="1"/>
    <col min="10" max="10" width="24.5703125" customWidth="1"/>
    <col min="11" max="11" width="27.140625" bestFit="1" customWidth="1"/>
    <col min="12" max="12" width="17.42578125" customWidth="1"/>
    <col min="13" max="13" width="16.140625" customWidth="1"/>
    <col min="14" max="14" width="18.42578125" customWidth="1"/>
    <col min="15" max="15" width="15.85546875" customWidth="1"/>
    <col min="241" max="241" width="17.7109375" customWidth="1"/>
    <col min="242" max="242" width="17.28515625" customWidth="1"/>
    <col min="243" max="243" width="17.42578125" customWidth="1"/>
    <col min="244" max="244" width="0" hidden="1" customWidth="1"/>
    <col min="245" max="245" width="14.42578125" customWidth="1"/>
    <col min="246" max="246" width="26.140625" customWidth="1"/>
    <col min="247" max="247" width="22.7109375" customWidth="1"/>
    <col min="248" max="250" width="0" hidden="1" customWidth="1"/>
    <col min="251" max="251" width="24.5703125" customWidth="1"/>
    <col min="252" max="252" width="37.28515625" customWidth="1"/>
    <col min="253" max="253" width="21.5703125" customWidth="1"/>
    <col min="254" max="254" width="17.42578125" customWidth="1"/>
    <col min="255" max="255" width="16.140625" customWidth="1"/>
    <col min="256" max="256" width="18.42578125" customWidth="1"/>
    <col min="257" max="257" width="15.85546875" customWidth="1"/>
    <col min="497" max="497" width="17.7109375" customWidth="1"/>
    <col min="498" max="498" width="17.28515625" customWidth="1"/>
    <col min="499" max="499" width="17.42578125" customWidth="1"/>
    <col min="500" max="500" width="0" hidden="1" customWidth="1"/>
    <col min="501" max="501" width="14.42578125" customWidth="1"/>
    <col min="502" max="502" width="26.140625" customWidth="1"/>
    <col min="503" max="503" width="22.7109375" customWidth="1"/>
    <col min="504" max="506" width="0" hidden="1" customWidth="1"/>
    <col min="507" max="507" width="24.5703125" customWidth="1"/>
    <col min="508" max="508" width="37.28515625" customWidth="1"/>
    <col min="509" max="509" width="21.5703125" customWidth="1"/>
    <col min="510" max="510" width="17.42578125" customWidth="1"/>
    <col min="511" max="511" width="16.140625" customWidth="1"/>
    <col min="512" max="512" width="18.42578125" customWidth="1"/>
    <col min="513" max="513" width="15.85546875" customWidth="1"/>
    <col min="753" max="753" width="17.7109375" customWidth="1"/>
    <col min="754" max="754" width="17.28515625" customWidth="1"/>
    <col min="755" max="755" width="17.42578125" customWidth="1"/>
    <col min="756" max="756" width="0" hidden="1" customWidth="1"/>
    <col min="757" max="757" width="14.42578125" customWidth="1"/>
    <col min="758" max="758" width="26.140625" customWidth="1"/>
    <col min="759" max="759" width="22.7109375" customWidth="1"/>
    <col min="760" max="762" width="0" hidden="1" customWidth="1"/>
    <col min="763" max="763" width="24.5703125" customWidth="1"/>
    <col min="764" max="764" width="37.28515625" customWidth="1"/>
    <col min="765" max="765" width="21.5703125" customWidth="1"/>
    <col min="766" max="766" width="17.42578125" customWidth="1"/>
    <col min="767" max="767" width="16.140625" customWidth="1"/>
    <col min="768" max="768" width="18.42578125" customWidth="1"/>
    <col min="769" max="769" width="15.85546875" customWidth="1"/>
    <col min="1009" max="1009" width="17.7109375" customWidth="1"/>
    <col min="1010" max="1010" width="17.28515625" customWidth="1"/>
    <col min="1011" max="1011" width="17.42578125" customWidth="1"/>
    <col min="1012" max="1012" width="0" hidden="1" customWidth="1"/>
    <col min="1013" max="1013" width="14.42578125" customWidth="1"/>
    <col min="1014" max="1014" width="26.140625" customWidth="1"/>
    <col min="1015" max="1015" width="22.7109375" customWidth="1"/>
    <col min="1016" max="1018" width="0" hidden="1" customWidth="1"/>
    <col min="1019" max="1019" width="24.5703125" customWidth="1"/>
    <col min="1020" max="1020" width="37.28515625" customWidth="1"/>
    <col min="1021" max="1021" width="21.5703125" customWidth="1"/>
    <col min="1022" max="1022" width="17.42578125" customWidth="1"/>
    <col min="1023" max="1023" width="16.140625" customWidth="1"/>
    <col min="1024" max="1024" width="18.42578125" customWidth="1"/>
    <col min="1025" max="1025" width="15.85546875" customWidth="1"/>
    <col min="1265" max="1265" width="17.7109375" customWidth="1"/>
    <col min="1266" max="1266" width="17.28515625" customWidth="1"/>
    <col min="1267" max="1267" width="17.42578125" customWidth="1"/>
    <col min="1268" max="1268" width="0" hidden="1" customWidth="1"/>
    <col min="1269" max="1269" width="14.42578125" customWidth="1"/>
    <col min="1270" max="1270" width="26.140625" customWidth="1"/>
    <col min="1271" max="1271" width="22.7109375" customWidth="1"/>
    <col min="1272" max="1274" width="0" hidden="1" customWidth="1"/>
    <col min="1275" max="1275" width="24.5703125" customWidth="1"/>
    <col min="1276" max="1276" width="37.28515625" customWidth="1"/>
    <col min="1277" max="1277" width="21.5703125" customWidth="1"/>
    <col min="1278" max="1278" width="17.42578125" customWidth="1"/>
    <col min="1279" max="1279" width="16.140625" customWidth="1"/>
    <col min="1280" max="1280" width="18.42578125" customWidth="1"/>
    <col min="1281" max="1281" width="15.85546875" customWidth="1"/>
    <col min="1521" max="1521" width="17.7109375" customWidth="1"/>
    <col min="1522" max="1522" width="17.28515625" customWidth="1"/>
    <col min="1523" max="1523" width="17.42578125" customWidth="1"/>
    <col min="1524" max="1524" width="0" hidden="1" customWidth="1"/>
    <col min="1525" max="1525" width="14.42578125" customWidth="1"/>
    <col min="1526" max="1526" width="26.140625" customWidth="1"/>
    <col min="1527" max="1527" width="22.7109375" customWidth="1"/>
    <col min="1528" max="1530" width="0" hidden="1" customWidth="1"/>
    <col min="1531" max="1531" width="24.5703125" customWidth="1"/>
    <col min="1532" max="1532" width="37.28515625" customWidth="1"/>
    <col min="1533" max="1533" width="21.5703125" customWidth="1"/>
    <col min="1534" max="1534" width="17.42578125" customWidth="1"/>
    <col min="1535" max="1535" width="16.140625" customWidth="1"/>
    <col min="1536" max="1536" width="18.42578125" customWidth="1"/>
    <col min="1537" max="1537" width="15.85546875" customWidth="1"/>
    <col min="1777" max="1777" width="17.7109375" customWidth="1"/>
    <col min="1778" max="1778" width="17.28515625" customWidth="1"/>
    <col min="1779" max="1779" width="17.42578125" customWidth="1"/>
    <col min="1780" max="1780" width="0" hidden="1" customWidth="1"/>
    <col min="1781" max="1781" width="14.42578125" customWidth="1"/>
    <col min="1782" max="1782" width="26.140625" customWidth="1"/>
    <col min="1783" max="1783" width="22.7109375" customWidth="1"/>
    <col min="1784" max="1786" width="0" hidden="1" customWidth="1"/>
    <col min="1787" max="1787" width="24.5703125" customWidth="1"/>
    <col min="1788" max="1788" width="37.28515625" customWidth="1"/>
    <col min="1789" max="1789" width="21.5703125" customWidth="1"/>
    <col min="1790" max="1790" width="17.42578125" customWidth="1"/>
    <col min="1791" max="1791" width="16.140625" customWidth="1"/>
    <col min="1792" max="1792" width="18.42578125" customWidth="1"/>
    <col min="1793" max="1793" width="15.85546875" customWidth="1"/>
    <col min="2033" max="2033" width="17.7109375" customWidth="1"/>
    <col min="2034" max="2034" width="17.28515625" customWidth="1"/>
    <col min="2035" max="2035" width="17.42578125" customWidth="1"/>
    <col min="2036" max="2036" width="0" hidden="1" customWidth="1"/>
    <col min="2037" max="2037" width="14.42578125" customWidth="1"/>
    <col min="2038" max="2038" width="26.140625" customWidth="1"/>
    <col min="2039" max="2039" width="22.7109375" customWidth="1"/>
    <col min="2040" max="2042" width="0" hidden="1" customWidth="1"/>
    <col min="2043" max="2043" width="24.5703125" customWidth="1"/>
    <col min="2044" max="2044" width="37.28515625" customWidth="1"/>
    <col min="2045" max="2045" width="21.5703125" customWidth="1"/>
    <col min="2046" max="2046" width="17.42578125" customWidth="1"/>
    <col min="2047" max="2047" width="16.140625" customWidth="1"/>
    <col min="2048" max="2048" width="18.42578125" customWidth="1"/>
    <col min="2049" max="2049" width="15.85546875" customWidth="1"/>
    <col min="2289" max="2289" width="17.7109375" customWidth="1"/>
    <col min="2290" max="2290" width="17.28515625" customWidth="1"/>
    <col min="2291" max="2291" width="17.42578125" customWidth="1"/>
    <col min="2292" max="2292" width="0" hidden="1" customWidth="1"/>
    <col min="2293" max="2293" width="14.42578125" customWidth="1"/>
    <col min="2294" max="2294" width="26.140625" customWidth="1"/>
    <col min="2295" max="2295" width="22.7109375" customWidth="1"/>
    <col min="2296" max="2298" width="0" hidden="1" customWidth="1"/>
    <col min="2299" max="2299" width="24.5703125" customWidth="1"/>
    <col min="2300" max="2300" width="37.28515625" customWidth="1"/>
    <col min="2301" max="2301" width="21.5703125" customWidth="1"/>
    <col min="2302" max="2302" width="17.42578125" customWidth="1"/>
    <col min="2303" max="2303" width="16.140625" customWidth="1"/>
    <col min="2304" max="2304" width="18.42578125" customWidth="1"/>
    <col min="2305" max="2305" width="15.85546875" customWidth="1"/>
    <col min="2545" max="2545" width="17.7109375" customWidth="1"/>
    <col min="2546" max="2546" width="17.28515625" customWidth="1"/>
    <col min="2547" max="2547" width="17.42578125" customWidth="1"/>
    <col min="2548" max="2548" width="0" hidden="1" customWidth="1"/>
    <col min="2549" max="2549" width="14.42578125" customWidth="1"/>
    <col min="2550" max="2550" width="26.140625" customWidth="1"/>
    <col min="2551" max="2551" width="22.7109375" customWidth="1"/>
    <col min="2552" max="2554" width="0" hidden="1" customWidth="1"/>
    <col min="2555" max="2555" width="24.5703125" customWidth="1"/>
    <col min="2556" max="2556" width="37.28515625" customWidth="1"/>
    <col min="2557" max="2557" width="21.5703125" customWidth="1"/>
    <col min="2558" max="2558" width="17.42578125" customWidth="1"/>
    <col min="2559" max="2559" width="16.140625" customWidth="1"/>
    <col min="2560" max="2560" width="18.42578125" customWidth="1"/>
    <col min="2561" max="2561" width="15.85546875" customWidth="1"/>
    <col min="2801" max="2801" width="17.7109375" customWidth="1"/>
    <col min="2802" max="2802" width="17.28515625" customWidth="1"/>
    <col min="2803" max="2803" width="17.42578125" customWidth="1"/>
    <col min="2804" max="2804" width="0" hidden="1" customWidth="1"/>
    <col min="2805" max="2805" width="14.42578125" customWidth="1"/>
    <col min="2806" max="2806" width="26.140625" customWidth="1"/>
    <col min="2807" max="2807" width="22.7109375" customWidth="1"/>
    <col min="2808" max="2810" width="0" hidden="1" customWidth="1"/>
    <col min="2811" max="2811" width="24.5703125" customWidth="1"/>
    <col min="2812" max="2812" width="37.28515625" customWidth="1"/>
    <col min="2813" max="2813" width="21.5703125" customWidth="1"/>
    <col min="2814" max="2814" width="17.42578125" customWidth="1"/>
    <col min="2815" max="2815" width="16.140625" customWidth="1"/>
    <col min="2816" max="2816" width="18.42578125" customWidth="1"/>
    <col min="2817" max="2817" width="15.85546875" customWidth="1"/>
    <col min="3057" max="3057" width="17.7109375" customWidth="1"/>
    <col min="3058" max="3058" width="17.28515625" customWidth="1"/>
    <col min="3059" max="3059" width="17.42578125" customWidth="1"/>
    <col min="3060" max="3060" width="0" hidden="1" customWidth="1"/>
    <col min="3061" max="3061" width="14.42578125" customWidth="1"/>
    <col min="3062" max="3062" width="26.140625" customWidth="1"/>
    <col min="3063" max="3063" width="22.7109375" customWidth="1"/>
    <col min="3064" max="3066" width="0" hidden="1" customWidth="1"/>
    <col min="3067" max="3067" width="24.5703125" customWidth="1"/>
    <col min="3068" max="3068" width="37.28515625" customWidth="1"/>
    <col min="3069" max="3069" width="21.5703125" customWidth="1"/>
    <col min="3070" max="3070" width="17.42578125" customWidth="1"/>
    <col min="3071" max="3071" width="16.140625" customWidth="1"/>
    <col min="3072" max="3072" width="18.42578125" customWidth="1"/>
    <col min="3073" max="3073" width="15.85546875" customWidth="1"/>
    <col min="3313" max="3313" width="17.7109375" customWidth="1"/>
    <col min="3314" max="3314" width="17.28515625" customWidth="1"/>
    <col min="3315" max="3315" width="17.42578125" customWidth="1"/>
    <col min="3316" max="3316" width="0" hidden="1" customWidth="1"/>
    <col min="3317" max="3317" width="14.42578125" customWidth="1"/>
    <col min="3318" max="3318" width="26.140625" customWidth="1"/>
    <col min="3319" max="3319" width="22.7109375" customWidth="1"/>
    <col min="3320" max="3322" width="0" hidden="1" customWidth="1"/>
    <col min="3323" max="3323" width="24.5703125" customWidth="1"/>
    <col min="3324" max="3324" width="37.28515625" customWidth="1"/>
    <col min="3325" max="3325" width="21.5703125" customWidth="1"/>
    <col min="3326" max="3326" width="17.42578125" customWidth="1"/>
    <col min="3327" max="3327" width="16.140625" customWidth="1"/>
    <col min="3328" max="3328" width="18.42578125" customWidth="1"/>
    <col min="3329" max="3329" width="15.85546875" customWidth="1"/>
    <col min="3569" max="3569" width="17.7109375" customWidth="1"/>
    <col min="3570" max="3570" width="17.28515625" customWidth="1"/>
    <col min="3571" max="3571" width="17.42578125" customWidth="1"/>
    <col min="3572" max="3572" width="0" hidden="1" customWidth="1"/>
    <col min="3573" max="3573" width="14.42578125" customWidth="1"/>
    <col min="3574" max="3574" width="26.140625" customWidth="1"/>
    <col min="3575" max="3575" width="22.7109375" customWidth="1"/>
    <col min="3576" max="3578" width="0" hidden="1" customWidth="1"/>
    <col min="3579" max="3579" width="24.5703125" customWidth="1"/>
    <col min="3580" max="3580" width="37.28515625" customWidth="1"/>
    <col min="3581" max="3581" width="21.5703125" customWidth="1"/>
    <col min="3582" max="3582" width="17.42578125" customWidth="1"/>
    <col min="3583" max="3583" width="16.140625" customWidth="1"/>
    <col min="3584" max="3584" width="18.42578125" customWidth="1"/>
    <col min="3585" max="3585" width="15.85546875" customWidth="1"/>
    <col min="3825" max="3825" width="17.7109375" customWidth="1"/>
    <col min="3826" max="3826" width="17.28515625" customWidth="1"/>
    <col min="3827" max="3827" width="17.42578125" customWidth="1"/>
    <col min="3828" max="3828" width="0" hidden="1" customWidth="1"/>
    <col min="3829" max="3829" width="14.42578125" customWidth="1"/>
    <col min="3830" max="3830" width="26.140625" customWidth="1"/>
    <col min="3831" max="3831" width="22.7109375" customWidth="1"/>
    <col min="3832" max="3834" width="0" hidden="1" customWidth="1"/>
    <col min="3835" max="3835" width="24.5703125" customWidth="1"/>
    <col min="3836" max="3836" width="37.28515625" customWidth="1"/>
    <col min="3837" max="3837" width="21.5703125" customWidth="1"/>
    <col min="3838" max="3838" width="17.42578125" customWidth="1"/>
    <col min="3839" max="3839" width="16.140625" customWidth="1"/>
    <col min="3840" max="3840" width="18.42578125" customWidth="1"/>
    <col min="3841" max="3841" width="15.85546875" customWidth="1"/>
    <col min="4081" max="4081" width="17.7109375" customWidth="1"/>
    <col min="4082" max="4082" width="17.28515625" customWidth="1"/>
    <col min="4083" max="4083" width="17.42578125" customWidth="1"/>
    <col min="4084" max="4084" width="0" hidden="1" customWidth="1"/>
    <col min="4085" max="4085" width="14.42578125" customWidth="1"/>
    <col min="4086" max="4086" width="26.140625" customWidth="1"/>
    <col min="4087" max="4087" width="22.7109375" customWidth="1"/>
    <col min="4088" max="4090" width="0" hidden="1" customWidth="1"/>
    <col min="4091" max="4091" width="24.5703125" customWidth="1"/>
    <col min="4092" max="4092" width="37.28515625" customWidth="1"/>
    <col min="4093" max="4093" width="21.5703125" customWidth="1"/>
    <col min="4094" max="4094" width="17.42578125" customWidth="1"/>
    <col min="4095" max="4095" width="16.140625" customWidth="1"/>
    <col min="4096" max="4096" width="18.42578125" customWidth="1"/>
    <col min="4097" max="4097" width="15.85546875" customWidth="1"/>
    <col min="4337" max="4337" width="17.7109375" customWidth="1"/>
    <col min="4338" max="4338" width="17.28515625" customWidth="1"/>
    <col min="4339" max="4339" width="17.42578125" customWidth="1"/>
    <col min="4340" max="4340" width="0" hidden="1" customWidth="1"/>
    <col min="4341" max="4341" width="14.42578125" customWidth="1"/>
    <col min="4342" max="4342" width="26.140625" customWidth="1"/>
    <col min="4343" max="4343" width="22.7109375" customWidth="1"/>
    <col min="4344" max="4346" width="0" hidden="1" customWidth="1"/>
    <col min="4347" max="4347" width="24.5703125" customWidth="1"/>
    <col min="4348" max="4348" width="37.28515625" customWidth="1"/>
    <col min="4349" max="4349" width="21.5703125" customWidth="1"/>
    <col min="4350" max="4350" width="17.42578125" customWidth="1"/>
    <col min="4351" max="4351" width="16.140625" customWidth="1"/>
    <col min="4352" max="4352" width="18.42578125" customWidth="1"/>
    <col min="4353" max="4353" width="15.85546875" customWidth="1"/>
    <col min="4593" max="4593" width="17.7109375" customWidth="1"/>
    <col min="4594" max="4594" width="17.28515625" customWidth="1"/>
    <col min="4595" max="4595" width="17.42578125" customWidth="1"/>
    <col min="4596" max="4596" width="0" hidden="1" customWidth="1"/>
    <col min="4597" max="4597" width="14.42578125" customWidth="1"/>
    <col min="4598" max="4598" width="26.140625" customWidth="1"/>
    <col min="4599" max="4599" width="22.7109375" customWidth="1"/>
    <col min="4600" max="4602" width="0" hidden="1" customWidth="1"/>
    <col min="4603" max="4603" width="24.5703125" customWidth="1"/>
    <col min="4604" max="4604" width="37.28515625" customWidth="1"/>
    <col min="4605" max="4605" width="21.5703125" customWidth="1"/>
    <col min="4606" max="4606" width="17.42578125" customWidth="1"/>
    <col min="4607" max="4607" width="16.140625" customWidth="1"/>
    <col min="4608" max="4608" width="18.42578125" customWidth="1"/>
    <col min="4609" max="4609" width="15.85546875" customWidth="1"/>
    <col min="4849" max="4849" width="17.7109375" customWidth="1"/>
    <col min="4850" max="4850" width="17.28515625" customWidth="1"/>
    <col min="4851" max="4851" width="17.42578125" customWidth="1"/>
    <col min="4852" max="4852" width="0" hidden="1" customWidth="1"/>
    <col min="4853" max="4853" width="14.42578125" customWidth="1"/>
    <col min="4854" max="4854" width="26.140625" customWidth="1"/>
    <col min="4855" max="4855" width="22.7109375" customWidth="1"/>
    <col min="4856" max="4858" width="0" hidden="1" customWidth="1"/>
    <col min="4859" max="4859" width="24.5703125" customWidth="1"/>
    <col min="4860" max="4860" width="37.28515625" customWidth="1"/>
    <col min="4861" max="4861" width="21.5703125" customWidth="1"/>
    <col min="4862" max="4862" width="17.42578125" customWidth="1"/>
    <col min="4863" max="4863" width="16.140625" customWidth="1"/>
    <col min="4864" max="4864" width="18.42578125" customWidth="1"/>
    <col min="4865" max="4865" width="15.85546875" customWidth="1"/>
    <col min="5105" max="5105" width="17.7109375" customWidth="1"/>
    <col min="5106" max="5106" width="17.28515625" customWidth="1"/>
    <col min="5107" max="5107" width="17.42578125" customWidth="1"/>
    <col min="5108" max="5108" width="0" hidden="1" customWidth="1"/>
    <col min="5109" max="5109" width="14.42578125" customWidth="1"/>
    <col min="5110" max="5110" width="26.140625" customWidth="1"/>
    <col min="5111" max="5111" width="22.7109375" customWidth="1"/>
    <col min="5112" max="5114" width="0" hidden="1" customWidth="1"/>
    <col min="5115" max="5115" width="24.5703125" customWidth="1"/>
    <col min="5116" max="5116" width="37.28515625" customWidth="1"/>
    <col min="5117" max="5117" width="21.5703125" customWidth="1"/>
    <col min="5118" max="5118" width="17.42578125" customWidth="1"/>
    <col min="5119" max="5119" width="16.140625" customWidth="1"/>
    <col min="5120" max="5120" width="18.42578125" customWidth="1"/>
    <col min="5121" max="5121" width="15.85546875" customWidth="1"/>
    <col min="5361" max="5361" width="17.7109375" customWidth="1"/>
    <col min="5362" max="5362" width="17.28515625" customWidth="1"/>
    <col min="5363" max="5363" width="17.42578125" customWidth="1"/>
    <col min="5364" max="5364" width="0" hidden="1" customWidth="1"/>
    <col min="5365" max="5365" width="14.42578125" customWidth="1"/>
    <col min="5366" max="5366" width="26.140625" customWidth="1"/>
    <col min="5367" max="5367" width="22.7109375" customWidth="1"/>
    <col min="5368" max="5370" width="0" hidden="1" customWidth="1"/>
    <col min="5371" max="5371" width="24.5703125" customWidth="1"/>
    <col min="5372" max="5372" width="37.28515625" customWidth="1"/>
    <col min="5373" max="5373" width="21.5703125" customWidth="1"/>
    <col min="5374" max="5374" width="17.42578125" customWidth="1"/>
    <col min="5375" max="5375" width="16.140625" customWidth="1"/>
    <col min="5376" max="5376" width="18.42578125" customWidth="1"/>
    <col min="5377" max="5377" width="15.85546875" customWidth="1"/>
    <col min="5617" max="5617" width="17.7109375" customWidth="1"/>
    <col min="5618" max="5618" width="17.28515625" customWidth="1"/>
    <col min="5619" max="5619" width="17.42578125" customWidth="1"/>
    <col min="5620" max="5620" width="0" hidden="1" customWidth="1"/>
    <col min="5621" max="5621" width="14.42578125" customWidth="1"/>
    <col min="5622" max="5622" width="26.140625" customWidth="1"/>
    <col min="5623" max="5623" width="22.7109375" customWidth="1"/>
    <col min="5624" max="5626" width="0" hidden="1" customWidth="1"/>
    <col min="5627" max="5627" width="24.5703125" customWidth="1"/>
    <col min="5628" max="5628" width="37.28515625" customWidth="1"/>
    <col min="5629" max="5629" width="21.5703125" customWidth="1"/>
    <col min="5630" max="5630" width="17.42578125" customWidth="1"/>
    <col min="5631" max="5631" width="16.140625" customWidth="1"/>
    <col min="5632" max="5632" width="18.42578125" customWidth="1"/>
    <col min="5633" max="5633" width="15.85546875" customWidth="1"/>
    <col min="5873" max="5873" width="17.7109375" customWidth="1"/>
    <col min="5874" max="5874" width="17.28515625" customWidth="1"/>
    <col min="5875" max="5875" width="17.42578125" customWidth="1"/>
    <col min="5876" max="5876" width="0" hidden="1" customWidth="1"/>
    <col min="5877" max="5877" width="14.42578125" customWidth="1"/>
    <col min="5878" max="5878" width="26.140625" customWidth="1"/>
    <col min="5879" max="5879" width="22.7109375" customWidth="1"/>
    <col min="5880" max="5882" width="0" hidden="1" customWidth="1"/>
    <col min="5883" max="5883" width="24.5703125" customWidth="1"/>
    <col min="5884" max="5884" width="37.28515625" customWidth="1"/>
    <col min="5885" max="5885" width="21.5703125" customWidth="1"/>
    <col min="5886" max="5886" width="17.42578125" customWidth="1"/>
    <col min="5887" max="5887" width="16.140625" customWidth="1"/>
    <col min="5888" max="5888" width="18.42578125" customWidth="1"/>
    <col min="5889" max="5889" width="15.85546875" customWidth="1"/>
    <col min="6129" max="6129" width="17.7109375" customWidth="1"/>
    <col min="6130" max="6130" width="17.28515625" customWidth="1"/>
    <col min="6131" max="6131" width="17.42578125" customWidth="1"/>
    <col min="6132" max="6132" width="0" hidden="1" customWidth="1"/>
    <col min="6133" max="6133" width="14.42578125" customWidth="1"/>
    <col min="6134" max="6134" width="26.140625" customWidth="1"/>
    <col min="6135" max="6135" width="22.7109375" customWidth="1"/>
    <col min="6136" max="6138" width="0" hidden="1" customWidth="1"/>
    <col min="6139" max="6139" width="24.5703125" customWidth="1"/>
    <col min="6140" max="6140" width="37.28515625" customWidth="1"/>
    <col min="6141" max="6141" width="21.5703125" customWidth="1"/>
    <col min="6142" max="6142" width="17.42578125" customWidth="1"/>
    <col min="6143" max="6143" width="16.140625" customWidth="1"/>
    <col min="6144" max="6144" width="18.42578125" customWidth="1"/>
    <col min="6145" max="6145" width="15.85546875" customWidth="1"/>
    <col min="6385" max="6385" width="17.7109375" customWidth="1"/>
    <col min="6386" max="6386" width="17.28515625" customWidth="1"/>
    <col min="6387" max="6387" width="17.42578125" customWidth="1"/>
    <col min="6388" max="6388" width="0" hidden="1" customWidth="1"/>
    <col min="6389" max="6389" width="14.42578125" customWidth="1"/>
    <col min="6390" max="6390" width="26.140625" customWidth="1"/>
    <col min="6391" max="6391" width="22.7109375" customWidth="1"/>
    <col min="6392" max="6394" width="0" hidden="1" customWidth="1"/>
    <col min="6395" max="6395" width="24.5703125" customWidth="1"/>
    <col min="6396" max="6396" width="37.28515625" customWidth="1"/>
    <col min="6397" max="6397" width="21.5703125" customWidth="1"/>
    <col min="6398" max="6398" width="17.42578125" customWidth="1"/>
    <col min="6399" max="6399" width="16.140625" customWidth="1"/>
    <col min="6400" max="6400" width="18.42578125" customWidth="1"/>
    <col min="6401" max="6401" width="15.85546875" customWidth="1"/>
    <col min="6641" max="6641" width="17.7109375" customWidth="1"/>
    <col min="6642" max="6642" width="17.28515625" customWidth="1"/>
    <col min="6643" max="6643" width="17.42578125" customWidth="1"/>
    <col min="6644" max="6644" width="0" hidden="1" customWidth="1"/>
    <col min="6645" max="6645" width="14.42578125" customWidth="1"/>
    <col min="6646" max="6646" width="26.140625" customWidth="1"/>
    <col min="6647" max="6647" width="22.7109375" customWidth="1"/>
    <col min="6648" max="6650" width="0" hidden="1" customWidth="1"/>
    <col min="6651" max="6651" width="24.5703125" customWidth="1"/>
    <col min="6652" max="6652" width="37.28515625" customWidth="1"/>
    <col min="6653" max="6653" width="21.5703125" customWidth="1"/>
    <col min="6654" max="6654" width="17.42578125" customWidth="1"/>
    <col min="6655" max="6655" width="16.140625" customWidth="1"/>
    <col min="6656" max="6656" width="18.42578125" customWidth="1"/>
    <col min="6657" max="6657" width="15.85546875" customWidth="1"/>
    <col min="6897" max="6897" width="17.7109375" customWidth="1"/>
    <col min="6898" max="6898" width="17.28515625" customWidth="1"/>
    <col min="6899" max="6899" width="17.42578125" customWidth="1"/>
    <col min="6900" max="6900" width="0" hidden="1" customWidth="1"/>
    <col min="6901" max="6901" width="14.42578125" customWidth="1"/>
    <col min="6902" max="6902" width="26.140625" customWidth="1"/>
    <col min="6903" max="6903" width="22.7109375" customWidth="1"/>
    <col min="6904" max="6906" width="0" hidden="1" customWidth="1"/>
    <col min="6907" max="6907" width="24.5703125" customWidth="1"/>
    <col min="6908" max="6908" width="37.28515625" customWidth="1"/>
    <col min="6909" max="6909" width="21.5703125" customWidth="1"/>
    <col min="6910" max="6910" width="17.42578125" customWidth="1"/>
    <col min="6911" max="6911" width="16.140625" customWidth="1"/>
    <col min="6912" max="6912" width="18.42578125" customWidth="1"/>
    <col min="6913" max="6913" width="15.85546875" customWidth="1"/>
    <col min="7153" max="7153" width="17.7109375" customWidth="1"/>
    <col min="7154" max="7154" width="17.28515625" customWidth="1"/>
    <col min="7155" max="7155" width="17.42578125" customWidth="1"/>
    <col min="7156" max="7156" width="0" hidden="1" customWidth="1"/>
    <col min="7157" max="7157" width="14.42578125" customWidth="1"/>
    <col min="7158" max="7158" width="26.140625" customWidth="1"/>
    <col min="7159" max="7159" width="22.7109375" customWidth="1"/>
    <col min="7160" max="7162" width="0" hidden="1" customWidth="1"/>
    <col min="7163" max="7163" width="24.5703125" customWidth="1"/>
    <col min="7164" max="7164" width="37.28515625" customWidth="1"/>
    <col min="7165" max="7165" width="21.5703125" customWidth="1"/>
    <col min="7166" max="7166" width="17.42578125" customWidth="1"/>
    <col min="7167" max="7167" width="16.140625" customWidth="1"/>
    <col min="7168" max="7168" width="18.42578125" customWidth="1"/>
    <col min="7169" max="7169" width="15.85546875" customWidth="1"/>
    <col min="7409" max="7409" width="17.7109375" customWidth="1"/>
    <col min="7410" max="7410" width="17.28515625" customWidth="1"/>
    <col min="7411" max="7411" width="17.42578125" customWidth="1"/>
    <col min="7412" max="7412" width="0" hidden="1" customWidth="1"/>
    <col min="7413" max="7413" width="14.42578125" customWidth="1"/>
    <col min="7414" max="7414" width="26.140625" customWidth="1"/>
    <col min="7415" max="7415" width="22.7109375" customWidth="1"/>
    <col min="7416" max="7418" width="0" hidden="1" customWidth="1"/>
    <col min="7419" max="7419" width="24.5703125" customWidth="1"/>
    <col min="7420" max="7420" width="37.28515625" customWidth="1"/>
    <col min="7421" max="7421" width="21.5703125" customWidth="1"/>
    <col min="7422" max="7422" width="17.42578125" customWidth="1"/>
    <col min="7423" max="7423" width="16.140625" customWidth="1"/>
    <col min="7424" max="7424" width="18.42578125" customWidth="1"/>
    <col min="7425" max="7425" width="15.85546875" customWidth="1"/>
    <col min="7665" max="7665" width="17.7109375" customWidth="1"/>
    <col min="7666" max="7666" width="17.28515625" customWidth="1"/>
    <col min="7667" max="7667" width="17.42578125" customWidth="1"/>
    <col min="7668" max="7668" width="0" hidden="1" customWidth="1"/>
    <col min="7669" max="7669" width="14.42578125" customWidth="1"/>
    <col min="7670" max="7670" width="26.140625" customWidth="1"/>
    <col min="7671" max="7671" width="22.7109375" customWidth="1"/>
    <col min="7672" max="7674" width="0" hidden="1" customWidth="1"/>
    <col min="7675" max="7675" width="24.5703125" customWidth="1"/>
    <col min="7676" max="7676" width="37.28515625" customWidth="1"/>
    <col min="7677" max="7677" width="21.5703125" customWidth="1"/>
    <col min="7678" max="7678" width="17.42578125" customWidth="1"/>
    <col min="7679" max="7679" width="16.140625" customWidth="1"/>
    <col min="7680" max="7680" width="18.42578125" customWidth="1"/>
    <col min="7681" max="7681" width="15.85546875" customWidth="1"/>
    <col min="7921" max="7921" width="17.7109375" customWidth="1"/>
    <col min="7922" max="7922" width="17.28515625" customWidth="1"/>
    <col min="7923" max="7923" width="17.42578125" customWidth="1"/>
    <col min="7924" max="7924" width="0" hidden="1" customWidth="1"/>
    <col min="7925" max="7925" width="14.42578125" customWidth="1"/>
    <col min="7926" max="7926" width="26.140625" customWidth="1"/>
    <col min="7927" max="7927" width="22.7109375" customWidth="1"/>
    <col min="7928" max="7930" width="0" hidden="1" customWidth="1"/>
    <col min="7931" max="7931" width="24.5703125" customWidth="1"/>
    <col min="7932" max="7932" width="37.28515625" customWidth="1"/>
    <col min="7933" max="7933" width="21.5703125" customWidth="1"/>
    <col min="7934" max="7934" width="17.42578125" customWidth="1"/>
    <col min="7935" max="7935" width="16.140625" customWidth="1"/>
    <col min="7936" max="7936" width="18.42578125" customWidth="1"/>
    <col min="7937" max="7937" width="15.85546875" customWidth="1"/>
    <col min="8177" max="8177" width="17.7109375" customWidth="1"/>
    <col min="8178" max="8178" width="17.28515625" customWidth="1"/>
    <col min="8179" max="8179" width="17.42578125" customWidth="1"/>
    <col min="8180" max="8180" width="0" hidden="1" customWidth="1"/>
    <col min="8181" max="8181" width="14.42578125" customWidth="1"/>
    <col min="8182" max="8182" width="26.140625" customWidth="1"/>
    <col min="8183" max="8183" width="22.7109375" customWidth="1"/>
    <col min="8184" max="8186" width="0" hidden="1" customWidth="1"/>
    <col min="8187" max="8187" width="24.5703125" customWidth="1"/>
    <col min="8188" max="8188" width="37.28515625" customWidth="1"/>
    <col min="8189" max="8189" width="21.5703125" customWidth="1"/>
    <col min="8190" max="8190" width="17.42578125" customWidth="1"/>
    <col min="8191" max="8191" width="16.140625" customWidth="1"/>
    <col min="8192" max="8192" width="18.42578125" customWidth="1"/>
    <col min="8193" max="8193" width="15.85546875" customWidth="1"/>
    <col min="8433" max="8433" width="17.7109375" customWidth="1"/>
    <col min="8434" max="8434" width="17.28515625" customWidth="1"/>
    <col min="8435" max="8435" width="17.42578125" customWidth="1"/>
    <col min="8436" max="8436" width="0" hidden="1" customWidth="1"/>
    <col min="8437" max="8437" width="14.42578125" customWidth="1"/>
    <col min="8438" max="8438" width="26.140625" customWidth="1"/>
    <col min="8439" max="8439" width="22.7109375" customWidth="1"/>
    <col min="8440" max="8442" width="0" hidden="1" customWidth="1"/>
    <col min="8443" max="8443" width="24.5703125" customWidth="1"/>
    <col min="8444" max="8444" width="37.28515625" customWidth="1"/>
    <col min="8445" max="8445" width="21.5703125" customWidth="1"/>
    <col min="8446" max="8446" width="17.42578125" customWidth="1"/>
    <col min="8447" max="8447" width="16.140625" customWidth="1"/>
    <col min="8448" max="8448" width="18.42578125" customWidth="1"/>
    <col min="8449" max="8449" width="15.85546875" customWidth="1"/>
    <col min="8689" max="8689" width="17.7109375" customWidth="1"/>
    <col min="8690" max="8690" width="17.28515625" customWidth="1"/>
    <col min="8691" max="8691" width="17.42578125" customWidth="1"/>
    <col min="8692" max="8692" width="0" hidden="1" customWidth="1"/>
    <col min="8693" max="8693" width="14.42578125" customWidth="1"/>
    <col min="8694" max="8694" width="26.140625" customWidth="1"/>
    <col min="8695" max="8695" width="22.7109375" customWidth="1"/>
    <col min="8696" max="8698" width="0" hidden="1" customWidth="1"/>
    <col min="8699" max="8699" width="24.5703125" customWidth="1"/>
    <col min="8700" max="8700" width="37.28515625" customWidth="1"/>
    <col min="8701" max="8701" width="21.5703125" customWidth="1"/>
    <col min="8702" max="8702" width="17.42578125" customWidth="1"/>
    <col min="8703" max="8703" width="16.140625" customWidth="1"/>
    <col min="8704" max="8704" width="18.42578125" customWidth="1"/>
    <col min="8705" max="8705" width="15.85546875" customWidth="1"/>
    <col min="8945" max="8945" width="17.7109375" customWidth="1"/>
    <col min="8946" max="8946" width="17.28515625" customWidth="1"/>
    <col min="8947" max="8947" width="17.42578125" customWidth="1"/>
    <col min="8948" max="8948" width="0" hidden="1" customWidth="1"/>
    <col min="8949" max="8949" width="14.42578125" customWidth="1"/>
    <col min="8950" max="8950" width="26.140625" customWidth="1"/>
    <col min="8951" max="8951" width="22.7109375" customWidth="1"/>
    <col min="8952" max="8954" width="0" hidden="1" customWidth="1"/>
    <col min="8955" max="8955" width="24.5703125" customWidth="1"/>
    <col min="8956" max="8956" width="37.28515625" customWidth="1"/>
    <col min="8957" max="8957" width="21.5703125" customWidth="1"/>
    <col min="8958" max="8958" width="17.42578125" customWidth="1"/>
    <col min="8959" max="8959" width="16.140625" customWidth="1"/>
    <col min="8960" max="8960" width="18.42578125" customWidth="1"/>
    <col min="8961" max="8961" width="15.85546875" customWidth="1"/>
    <col min="9201" max="9201" width="17.7109375" customWidth="1"/>
    <col min="9202" max="9202" width="17.28515625" customWidth="1"/>
    <col min="9203" max="9203" width="17.42578125" customWidth="1"/>
    <col min="9204" max="9204" width="0" hidden="1" customWidth="1"/>
    <col min="9205" max="9205" width="14.42578125" customWidth="1"/>
    <col min="9206" max="9206" width="26.140625" customWidth="1"/>
    <col min="9207" max="9207" width="22.7109375" customWidth="1"/>
    <col min="9208" max="9210" width="0" hidden="1" customWidth="1"/>
    <col min="9211" max="9211" width="24.5703125" customWidth="1"/>
    <col min="9212" max="9212" width="37.28515625" customWidth="1"/>
    <col min="9213" max="9213" width="21.5703125" customWidth="1"/>
    <col min="9214" max="9214" width="17.42578125" customWidth="1"/>
    <col min="9215" max="9215" width="16.140625" customWidth="1"/>
    <col min="9216" max="9216" width="18.42578125" customWidth="1"/>
    <col min="9217" max="9217" width="15.85546875" customWidth="1"/>
    <col min="9457" max="9457" width="17.7109375" customWidth="1"/>
    <col min="9458" max="9458" width="17.28515625" customWidth="1"/>
    <col min="9459" max="9459" width="17.42578125" customWidth="1"/>
    <col min="9460" max="9460" width="0" hidden="1" customWidth="1"/>
    <col min="9461" max="9461" width="14.42578125" customWidth="1"/>
    <col min="9462" max="9462" width="26.140625" customWidth="1"/>
    <col min="9463" max="9463" width="22.7109375" customWidth="1"/>
    <col min="9464" max="9466" width="0" hidden="1" customWidth="1"/>
    <col min="9467" max="9467" width="24.5703125" customWidth="1"/>
    <col min="9468" max="9468" width="37.28515625" customWidth="1"/>
    <col min="9469" max="9469" width="21.5703125" customWidth="1"/>
    <col min="9470" max="9470" width="17.42578125" customWidth="1"/>
    <col min="9471" max="9471" width="16.140625" customWidth="1"/>
    <col min="9472" max="9472" width="18.42578125" customWidth="1"/>
    <col min="9473" max="9473" width="15.85546875" customWidth="1"/>
    <col min="9713" max="9713" width="17.7109375" customWidth="1"/>
    <col min="9714" max="9714" width="17.28515625" customWidth="1"/>
    <col min="9715" max="9715" width="17.42578125" customWidth="1"/>
    <col min="9716" max="9716" width="0" hidden="1" customWidth="1"/>
    <col min="9717" max="9717" width="14.42578125" customWidth="1"/>
    <col min="9718" max="9718" width="26.140625" customWidth="1"/>
    <col min="9719" max="9719" width="22.7109375" customWidth="1"/>
    <col min="9720" max="9722" width="0" hidden="1" customWidth="1"/>
    <col min="9723" max="9723" width="24.5703125" customWidth="1"/>
    <col min="9724" max="9724" width="37.28515625" customWidth="1"/>
    <col min="9725" max="9725" width="21.5703125" customWidth="1"/>
    <col min="9726" max="9726" width="17.42578125" customWidth="1"/>
    <col min="9727" max="9727" width="16.140625" customWidth="1"/>
    <col min="9728" max="9728" width="18.42578125" customWidth="1"/>
    <col min="9729" max="9729" width="15.85546875" customWidth="1"/>
    <col min="9969" max="9969" width="17.7109375" customWidth="1"/>
    <col min="9970" max="9970" width="17.28515625" customWidth="1"/>
    <col min="9971" max="9971" width="17.42578125" customWidth="1"/>
    <col min="9972" max="9972" width="0" hidden="1" customWidth="1"/>
    <col min="9973" max="9973" width="14.42578125" customWidth="1"/>
    <col min="9974" max="9974" width="26.140625" customWidth="1"/>
    <col min="9975" max="9975" width="22.7109375" customWidth="1"/>
    <col min="9976" max="9978" width="0" hidden="1" customWidth="1"/>
    <col min="9979" max="9979" width="24.5703125" customWidth="1"/>
    <col min="9980" max="9980" width="37.28515625" customWidth="1"/>
    <col min="9981" max="9981" width="21.5703125" customWidth="1"/>
    <col min="9982" max="9982" width="17.42578125" customWidth="1"/>
    <col min="9983" max="9983" width="16.140625" customWidth="1"/>
    <col min="9984" max="9984" width="18.42578125" customWidth="1"/>
    <col min="9985" max="9985" width="15.85546875" customWidth="1"/>
    <col min="10225" max="10225" width="17.7109375" customWidth="1"/>
    <col min="10226" max="10226" width="17.28515625" customWidth="1"/>
    <col min="10227" max="10227" width="17.42578125" customWidth="1"/>
    <col min="10228" max="10228" width="0" hidden="1" customWidth="1"/>
    <col min="10229" max="10229" width="14.42578125" customWidth="1"/>
    <col min="10230" max="10230" width="26.140625" customWidth="1"/>
    <col min="10231" max="10231" width="22.7109375" customWidth="1"/>
    <col min="10232" max="10234" width="0" hidden="1" customWidth="1"/>
    <col min="10235" max="10235" width="24.5703125" customWidth="1"/>
    <col min="10236" max="10236" width="37.28515625" customWidth="1"/>
    <col min="10237" max="10237" width="21.5703125" customWidth="1"/>
    <col min="10238" max="10238" width="17.42578125" customWidth="1"/>
    <col min="10239" max="10239" width="16.140625" customWidth="1"/>
    <col min="10240" max="10240" width="18.42578125" customWidth="1"/>
    <col min="10241" max="10241" width="15.85546875" customWidth="1"/>
    <col min="10481" max="10481" width="17.7109375" customWidth="1"/>
    <col min="10482" max="10482" width="17.28515625" customWidth="1"/>
    <col min="10483" max="10483" width="17.42578125" customWidth="1"/>
    <col min="10484" max="10484" width="0" hidden="1" customWidth="1"/>
    <col min="10485" max="10485" width="14.42578125" customWidth="1"/>
    <col min="10486" max="10486" width="26.140625" customWidth="1"/>
    <col min="10487" max="10487" width="22.7109375" customWidth="1"/>
    <col min="10488" max="10490" width="0" hidden="1" customWidth="1"/>
    <col min="10491" max="10491" width="24.5703125" customWidth="1"/>
    <col min="10492" max="10492" width="37.28515625" customWidth="1"/>
    <col min="10493" max="10493" width="21.5703125" customWidth="1"/>
    <col min="10494" max="10494" width="17.42578125" customWidth="1"/>
    <col min="10495" max="10495" width="16.140625" customWidth="1"/>
    <col min="10496" max="10496" width="18.42578125" customWidth="1"/>
    <col min="10497" max="10497" width="15.85546875" customWidth="1"/>
    <col min="10737" max="10737" width="17.7109375" customWidth="1"/>
    <col min="10738" max="10738" width="17.28515625" customWidth="1"/>
    <col min="10739" max="10739" width="17.42578125" customWidth="1"/>
    <col min="10740" max="10740" width="0" hidden="1" customWidth="1"/>
    <col min="10741" max="10741" width="14.42578125" customWidth="1"/>
    <col min="10742" max="10742" width="26.140625" customWidth="1"/>
    <col min="10743" max="10743" width="22.7109375" customWidth="1"/>
    <col min="10744" max="10746" width="0" hidden="1" customWidth="1"/>
    <col min="10747" max="10747" width="24.5703125" customWidth="1"/>
    <col min="10748" max="10748" width="37.28515625" customWidth="1"/>
    <col min="10749" max="10749" width="21.5703125" customWidth="1"/>
    <col min="10750" max="10750" width="17.42578125" customWidth="1"/>
    <col min="10751" max="10751" width="16.140625" customWidth="1"/>
    <col min="10752" max="10752" width="18.42578125" customWidth="1"/>
    <col min="10753" max="10753" width="15.85546875" customWidth="1"/>
    <col min="10993" max="10993" width="17.7109375" customWidth="1"/>
    <col min="10994" max="10994" width="17.28515625" customWidth="1"/>
    <col min="10995" max="10995" width="17.42578125" customWidth="1"/>
    <col min="10996" max="10996" width="0" hidden="1" customWidth="1"/>
    <col min="10997" max="10997" width="14.42578125" customWidth="1"/>
    <col min="10998" max="10998" width="26.140625" customWidth="1"/>
    <col min="10999" max="10999" width="22.7109375" customWidth="1"/>
    <col min="11000" max="11002" width="0" hidden="1" customWidth="1"/>
    <col min="11003" max="11003" width="24.5703125" customWidth="1"/>
    <col min="11004" max="11004" width="37.28515625" customWidth="1"/>
    <col min="11005" max="11005" width="21.5703125" customWidth="1"/>
    <col min="11006" max="11006" width="17.42578125" customWidth="1"/>
    <col min="11007" max="11007" width="16.140625" customWidth="1"/>
    <col min="11008" max="11008" width="18.42578125" customWidth="1"/>
    <col min="11009" max="11009" width="15.85546875" customWidth="1"/>
    <col min="11249" max="11249" width="17.7109375" customWidth="1"/>
    <col min="11250" max="11250" width="17.28515625" customWidth="1"/>
    <col min="11251" max="11251" width="17.42578125" customWidth="1"/>
    <col min="11252" max="11252" width="0" hidden="1" customWidth="1"/>
    <col min="11253" max="11253" width="14.42578125" customWidth="1"/>
    <col min="11254" max="11254" width="26.140625" customWidth="1"/>
    <col min="11255" max="11255" width="22.7109375" customWidth="1"/>
    <col min="11256" max="11258" width="0" hidden="1" customWidth="1"/>
    <col min="11259" max="11259" width="24.5703125" customWidth="1"/>
    <col min="11260" max="11260" width="37.28515625" customWidth="1"/>
    <col min="11261" max="11261" width="21.5703125" customWidth="1"/>
    <col min="11262" max="11262" width="17.42578125" customWidth="1"/>
    <col min="11263" max="11263" width="16.140625" customWidth="1"/>
    <col min="11264" max="11264" width="18.42578125" customWidth="1"/>
    <col min="11265" max="11265" width="15.85546875" customWidth="1"/>
    <col min="11505" max="11505" width="17.7109375" customWidth="1"/>
    <col min="11506" max="11506" width="17.28515625" customWidth="1"/>
    <col min="11507" max="11507" width="17.42578125" customWidth="1"/>
    <col min="11508" max="11508" width="0" hidden="1" customWidth="1"/>
    <col min="11509" max="11509" width="14.42578125" customWidth="1"/>
    <col min="11510" max="11510" width="26.140625" customWidth="1"/>
    <col min="11511" max="11511" width="22.7109375" customWidth="1"/>
    <col min="11512" max="11514" width="0" hidden="1" customWidth="1"/>
    <col min="11515" max="11515" width="24.5703125" customWidth="1"/>
    <col min="11516" max="11516" width="37.28515625" customWidth="1"/>
    <col min="11517" max="11517" width="21.5703125" customWidth="1"/>
    <col min="11518" max="11518" width="17.42578125" customWidth="1"/>
    <col min="11519" max="11519" width="16.140625" customWidth="1"/>
    <col min="11520" max="11520" width="18.42578125" customWidth="1"/>
    <col min="11521" max="11521" width="15.85546875" customWidth="1"/>
    <col min="11761" max="11761" width="17.7109375" customWidth="1"/>
    <col min="11762" max="11762" width="17.28515625" customWidth="1"/>
    <col min="11763" max="11763" width="17.42578125" customWidth="1"/>
    <col min="11764" max="11764" width="0" hidden="1" customWidth="1"/>
    <col min="11765" max="11765" width="14.42578125" customWidth="1"/>
    <col min="11766" max="11766" width="26.140625" customWidth="1"/>
    <col min="11767" max="11767" width="22.7109375" customWidth="1"/>
    <col min="11768" max="11770" width="0" hidden="1" customWidth="1"/>
    <col min="11771" max="11771" width="24.5703125" customWidth="1"/>
    <col min="11772" max="11772" width="37.28515625" customWidth="1"/>
    <col min="11773" max="11773" width="21.5703125" customWidth="1"/>
    <col min="11774" max="11774" width="17.42578125" customWidth="1"/>
    <col min="11775" max="11775" width="16.140625" customWidth="1"/>
    <col min="11776" max="11776" width="18.42578125" customWidth="1"/>
    <col min="11777" max="11777" width="15.85546875" customWidth="1"/>
    <col min="12017" max="12017" width="17.7109375" customWidth="1"/>
    <col min="12018" max="12018" width="17.28515625" customWidth="1"/>
    <col min="12019" max="12019" width="17.42578125" customWidth="1"/>
    <col min="12020" max="12020" width="0" hidden="1" customWidth="1"/>
    <col min="12021" max="12021" width="14.42578125" customWidth="1"/>
    <col min="12022" max="12022" width="26.140625" customWidth="1"/>
    <col min="12023" max="12023" width="22.7109375" customWidth="1"/>
    <col min="12024" max="12026" width="0" hidden="1" customWidth="1"/>
    <col min="12027" max="12027" width="24.5703125" customWidth="1"/>
    <col min="12028" max="12028" width="37.28515625" customWidth="1"/>
    <col min="12029" max="12029" width="21.5703125" customWidth="1"/>
    <col min="12030" max="12030" width="17.42578125" customWidth="1"/>
    <col min="12031" max="12031" width="16.140625" customWidth="1"/>
    <col min="12032" max="12032" width="18.42578125" customWidth="1"/>
    <col min="12033" max="12033" width="15.85546875" customWidth="1"/>
    <col min="12273" max="12273" width="17.7109375" customWidth="1"/>
    <col min="12274" max="12274" width="17.28515625" customWidth="1"/>
    <col min="12275" max="12275" width="17.42578125" customWidth="1"/>
    <col min="12276" max="12276" width="0" hidden="1" customWidth="1"/>
    <col min="12277" max="12277" width="14.42578125" customWidth="1"/>
    <col min="12278" max="12278" width="26.140625" customWidth="1"/>
    <col min="12279" max="12279" width="22.7109375" customWidth="1"/>
    <col min="12280" max="12282" width="0" hidden="1" customWidth="1"/>
    <col min="12283" max="12283" width="24.5703125" customWidth="1"/>
    <col min="12284" max="12284" width="37.28515625" customWidth="1"/>
    <col min="12285" max="12285" width="21.5703125" customWidth="1"/>
    <col min="12286" max="12286" width="17.42578125" customWidth="1"/>
    <col min="12287" max="12287" width="16.140625" customWidth="1"/>
    <col min="12288" max="12288" width="18.42578125" customWidth="1"/>
    <col min="12289" max="12289" width="15.85546875" customWidth="1"/>
    <col min="12529" max="12529" width="17.7109375" customWidth="1"/>
    <col min="12530" max="12530" width="17.28515625" customWidth="1"/>
    <col min="12531" max="12531" width="17.42578125" customWidth="1"/>
    <col min="12532" max="12532" width="0" hidden="1" customWidth="1"/>
    <col min="12533" max="12533" width="14.42578125" customWidth="1"/>
    <col min="12534" max="12534" width="26.140625" customWidth="1"/>
    <col min="12535" max="12535" width="22.7109375" customWidth="1"/>
    <col min="12536" max="12538" width="0" hidden="1" customWidth="1"/>
    <col min="12539" max="12539" width="24.5703125" customWidth="1"/>
    <col min="12540" max="12540" width="37.28515625" customWidth="1"/>
    <col min="12541" max="12541" width="21.5703125" customWidth="1"/>
    <col min="12542" max="12542" width="17.42578125" customWidth="1"/>
    <col min="12543" max="12543" width="16.140625" customWidth="1"/>
    <col min="12544" max="12544" width="18.42578125" customWidth="1"/>
    <col min="12545" max="12545" width="15.85546875" customWidth="1"/>
    <col min="12785" max="12785" width="17.7109375" customWidth="1"/>
    <col min="12786" max="12786" width="17.28515625" customWidth="1"/>
    <col min="12787" max="12787" width="17.42578125" customWidth="1"/>
    <col min="12788" max="12788" width="0" hidden="1" customWidth="1"/>
    <col min="12789" max="12789" width="14.42578125" customWidth="1"/>
    <col min="12790" max="12790" width="26.140625" customWidth="1"/>
    <col min="12791" max="12791" width="22.7109375" customWidth="1"/>
    <col min="12792" max="12794" width="0" hidden="1" customWidth="1"/>
    <col min="12795" max="12795" width="24.5703125" customWidth="1"/>
    <col min="12796" max="12796" width="37.28515625" customWidth="1"/>
    <col min="12797" max="12797" width="21.5703125" customWidth="1"/>
    <col min="12798" max="12798" width="17.42578125" customWidth="1"/>
    <col min="12799" max="12799" width="16.140625" customWidth="1"/>
    <col min="12800" max="12800" width="18.42578125" customWidth="1"/>
    <col min="12801" max="12801" width="15.85546875" customWidth="1"/>
    <col min="13041" max="13041" width="17.7109375" customWidth="1"/>
    <col min="13042" max="13042" width="17.28515625" customWidth="1"/>
    <col min="13043" max="13043" width="17.42578125" customWidth="1"/>
    <col min="13044" max="13044" width="0" hidden="1" customWidth="1"/>
    <col min="13045" max="13045" width="14.42578125" customWidth="1"/>
    <col min="13046" max="13046" width="26.140625" customWidth="1"/>
    <col min="13047" max="13047" width="22.7109375" customWidth="1"/>
    <col min="13048" max="13050" width="0" hidden="1" customWidth="1"/>
    <col min="13051" max="13051" width="24.5703125" customWidth="1"/>
    <col min="13052" max="13052" width="37.28515625" customWidth="1"/>
    <col min="13053" max="13053" width="21.5703125" customWidth="1"/>
    <col min="13054" max="13054" width="17.42578125" customWidth="1"/>
    <col min="13055" max="13055" width="16.140625" customWidth="1"/>
    <col min="13056" max="13056" width="18.42578125" customWidth="1"/>
    <col min="13057" max="13057" width="15.85546875" customWidth="1"/>
    <col min="13297" max="13297" width="17.7109375" customWidth="1"/>
    <col min="13298" max="13298" width="17.28515625" customWidth="1"/>
    <col min="13299" max="13299" width="17.42578125" customWidth="1"/>
    <col min="13300" max="13300" width="0" hidden="1" customWidth="1"/>
    <col min="13301" max="13301" width="14.42578125" customWidth="1"/>
    <col min="13302" max="13302" width="26.140625" customWidth="1"/>
    <col min="13303" max="13303" width="22.7109375" customWidth="1"/>
    <col min="13304" max="13306" width="0" hidden="1" customWidth="1"/>
    <col min="13307" max="13307" width="24.5703125" customWidth="1"/>
    <col min="13308" max="13308" width="37.28515625" customWidth="1"/>
    <col min="13309" max="13309" width="21.5703125" customWidth="1"/>
    <col min="13310" max="13310" width="17.42578125" customWidth="1"/>
    <col min="13311" max="13311" width="16.140625" customWidth="1"/>
    <col min="13312" max="13312" width="18.42578125" customWidth="1"/>
    <col min="13313" max="13313" width="15.85546875" customWidth="1"/>
    <col min="13553" max="13553" width="17.7109375" customWidth="1"/>
    <col min="13554" max="13554" width="17.28515625" customWidth="1"/>
    <col min="13555" max="13555" width="17.42578125" customWidth="1"/>
    <col min="13556" max="13556" width="0" hidden="1" customWidth="1"/>
    <col min="13557" max="13557" width="14.42578125" customWidth="1"/>
    <col min="13558" max="13558" width="26.140625" customWidth="1"/>
    <col min="13559" max="13559" width="22.7109375" customWidth="1"/>
    <col min="13560" max="13562" width="0" hidden="1" customWidth="1"/>
    <col min="13563" max="13563" width="24.5703125" customWidth="1"/>
    <col min="13564" max="13564" width="37.28515625" customWidth="1"/>
    <col min="13565" max="13565" width="21.5703125" customWidth="1"/>
    <col min="13566" max="13566" width="17.42578125" customWidth="1"/>
    <col min="13567" max="13567" width="16.140625" customWidth="1"/>
    <col min="13568" max="13568" width="18.42578125" customWidth="1"/>
    <col min="13569" max="13569" width="15.85546875" customWidth="1"/>
    <col min="13809" max="13809" width="17.7109375" customWidth="1"/>
    <col min="13810" max="13810" width="17.28515625" customWidth="1"/>
    <col min="13811" max="13811" width="17.42578125" customWidth="1"/>
    <col min="13812" max="13812" width="0" hidden="1" customWidth="1"/>
    <col min="13813" max="13813" width="14.42578125" customWidth="1"/>
    <col min="13814" max="13814" width="26.140625" customWidth="1"/>
    <col min="13815" max="13815" width="22.7109375" customWidth="1"/>
    <col min="13816" max="13818" width="0" hidden="1" customWidth="1"/>
    <col min="13819" max="13819" width="24.5703125" customWidth="1"/>
    <col min="13820" max="13820" width="37.28515625" customWidth="1"/>
    <col min="13821" max="13821" width="21.5703125" customWidth="1"/>
    <col min="13822" max="13822" width="17.42578125" customWidth="1"/>
    <col min="13823" max="13823" width="16.140625" customWidth="1"/>
    <col min="13824" max="13824" width="18.42578125" customWidth="1"/>
    <col min="13825" max="13825" width="15.85546875" customWidth="1"/>
    <col min="14065" max="14065" width="17.7109375" customWidth="1"/>
    <col min="14066" max="14066" width="17.28515625" customWidth="1"/>
    <col min="14067" max="14067" width="17.42578125" customWidth="1"/>
    <col min="14068" max="14068" width="0" hidden="1" customWidth="1"/>
    <col min="14069" max="14069" width="14.42578125" customWidth="1"/>
    <col min="14070" max="14070" width="26.140625" customWidth="1"/>
    <col min="14071" max="14071" width="22.7109375" customWidth="1"/>
    <col min="14072" max="14074" width="0" hidden="1" customWidth="1"/>
    <col min="14075" max="14075" width="24.5703125" customWidth="1"/>
    <col min="14076" max="14076" width="37.28515625" customWidth="1"/>
    <col min="14077" max="14077" width="21.5703125" customWidth="1"/>
    <col min="14078" max="14078" width="17.42578125" customWidth="1"/>
    <col min="14079" max="14079" width="16.140625" customWidth="1"/>
    <col min="14080" max="14080" width="18.42578125" customWidth="1"/>
    <col min="14081" max="14081" width="15.85546875" customWidth="1"/>
    <col min="14321" max="14321" width="17.7109375" customWidth="1"/>
    <col min="14322" max="14322" width="17.28515625" customWidth="1"/>
    <col min="14323" max="14323" width="17.42578125" customWidth="1"/>
    <col min="14324" max="14324" width="0" hidden="1" customWidth="1"/>
    <col min="14325" max="14325" width="14.42578125" customWidth="1"/>
    <col min="14326" max="14326" width="26.140625" customWidth="1"/>
    <col min="14327" max="14327" width="22.7109375" customWidth="1"/>
    <col min="14328" max="14330" width="0" hidden="1" customWidth="1"/>
    <col min="14331" max="14331" width="24.5703125" customWidth="1"/>
    <col min="14332" max="14332" width="37.28515625" customWidth="1"/>
    <col min="14333" max="14333" width="21.5703125" customWidth="1"/>
    <col min="14334" max="14334" width="17.42578125" customWidth="1"/>
    <col min="14335" max="14335" width="16.140625" customWidth="1"/>
    <col min="14336" max="14336" width="18.42578125" customWidth="1"/>
    <col min="14337" max="14337" width="15.85546875" customWidth="1"/>
    <col min="14577" max="14577" width="17.7109375" customWidth="1"/>
    <col min="14578" max="14578" width="17.28515625" customWidth="1"/>
    <col min="14579" max="14579" width="17.42578125" customWidth="1"/>
    <col min="14580" max="14580" width="0" hidden="1" customWidth="1"/>
    <col min="14581" max="14581" width="14.42578125" customWidth="1"/>
    <col min="14582" max="14582" width="26.140625" customWidth="1"/>
    <col min="14583" max="14583" width="22.7109375" customWidth="1"/>
    <col min="14584" max="14586" width="0" hidden="1" customWidth="1"/>
    <col min="14587" max="14587" width="24.5703125" customWidth="1"/>
    <col min="14588" max="14588" width="37.28515625" customWidth="1"/>
    <col min="14589" max="14589" width="21.5703125" customWidth="1"/>
    <col min="14590" max="14590" width="17.42578125" customWidth="1"/>
    <col min="14591" max="14591" width="16.140625" customWidth="1"/>
    <col min="14592" max="14592" width="18.42578125" customWidth="1"/>
    <col min="14593" max="14593" width="15.85546875" customWidth="1"/>
    <col min="14833" max="14833" width="17.7109375" customWidth="1"/>
    <col min="14834" max="14834" width="17.28515625" customWidth="1"/>
    <col min="14835" max="14835" width="17.42578125" customWidth="1"/>
    <col min="14836" max="14836" width="0" hidden="1" customWidth="1"/>
    <col min="14837" max="14837" width="14.42578125" customWidth="1"/>
    <col min="14838" max="14838" width="26.140625" customWidth="1"/>
    <col min="14839" max="14839" width="22.7109375" customWidth="1"/>
    <col min="14840" max="14842" width="0" hidden="1" customWidth="1"/>
    <col min="14843" max="14843" width="24.5703125" customWidth="1"/>
    <col min="14844" max="14844" width="37.28515625" customWidth="1"/>
    <col min="14845" max="14845" width="21.5703125" customWidth="1"/>
    <col min="14846" max="14846" width="17.42578125" customWidth="1"/>
    <col min="14847" max="14847" width="16.140625" customWidth="1"/>
    <col min="14848" max="14848" width="18.42578125" customWidth="1"/>
    <col min="14849" max="14849" width="15.85546875" customWidth="1"/>
    <col min="15089" max="15089" width="17.7109375" customWidth="1"/>
    <col min="15090" max="15090" width="17.28515625" customWidth="1"/>
    <col min="15091" max="15091" width="17.42578125" customWidth="1"/>
    <col min="15092" max="15092" width="0" hidden="1" customWidth="1"/>
    <col min="15093" max="15093" width="14.42578125" customWidth="1"/>
    <col min="15094" max="15094" width="26.140625" customWidth="1"/>
    <col min="15095" max="15095" width="22.7109375" customWidth="1"/>
    <col min="15096" max="15098" width="0" hidden="1" customWidth="1"/>
    <col min="15099" max="15099" width="24.5703125" customWidth="1"/>
    <col min="15100" max="15100" width="37.28515625" customWidth="1"/>
    <col min="15101" max="15101" width="21.5703125" customWidth="1"/>
    <col min="15102" max="15102" width="17.42578125" customWidth="1"/>
    <col min="15103" max="15103" width="16.140625" customWidth="1"/>
    <col min="15104" max="15104" width="18.42578125" customWidth="1"/>
    <col min="15105" max="15105" width="15.85546875" customWidth="1"/>
    <col min="15345" max="15345" width="17.7109375" customWidth="1"/>
    <col min="15346" max="15346" width="17.28515625" customWidth="1"/>
    <col min="15347" max="15347" width="17.42578125" customWidth="1"/>
    <col min="15348" max="15348" width="0" hidden="1" customWidth="1"/>
    <col min="15349" max="15349" width="14.42578125" customWidth="1"/>
    <col min="15350" max="15350" width="26.140625" customWidth="1"/>
    <col min="15351" max="15351" width="22.7109375" customWidth="1"/>
    <col min="15352" max="15354" width="0" hidden="1" customWidth="1"/>
    <col min="15355" max="15355" width="24.5703125" customWidth="1"/>
    <col min="15356" max="15356" width="37.28515625" customWidth="1"/>
    <col min="15357" max="15357" width="21.5703125" customWidth="1"/>
    <col min="15358" max="15358" width="17.42578125" customWidth="1"/>
    <col min="15359" max="15359" width="16.140625" customWidth="1"/>
    <col min="15360" max="15360" width="18.42578125" customWidth="1"/>
    <col min="15361" max="15361" width="15.85546875" customWidth="1"/>
    <col min="15601" max="15601" width="17.7109375" customWidth="1"/>
    <col min="15602" max="15602" width="17.28515625" customWidth="1"/>
    <col min="15603" max="15603" width="17.42578125" customWidth="1"/>
    <col min="15604" max="15604" width="0" hidden="1" customWidth="1"/>
    <col min="15605" max="15605" width="14.42578125" customWidth="1"/>
    <col min="15606" max="15606" width="26.140625" customWidth="1"/>
    <col min="15607" max="15607" width="22.7109375" customWidth="1"/>
    <col min="15608" max="15610" width="0" hidden="1" customWidth="1"/>
    <col min="15611" max="15611" width="24.5703125" customWidth="1"/>
    <col min="15612" max="15612" width="37.28515625" customWidth="1"/>
    <col min="15613" max="15613" width="21.5703125" customWidth="1"/>
    <col min="15614" max="15614" width="17.42578125" customWidth="1"/>
    <col min="15615" max="15615" width="16.140625" customWidth="1"/>
    <col min="15616" max="15616" width="18.42578125" customWidth="1"/>
    <col min="15617" max="15617" width="15.85546875" customWidth="1"/>
    <col min="15857" max="15857" width="17.7109375" customWidth="1"/>
    <col min="15858" max="15858" width="17.28515625" customWidth="1"/>
    <col min="15859" max="15859" width="17.42578125" customWidth="1"/>
    <col min="15860" max="15860" width="0" hidden="1" customWidth="1"/>
    <col min="15861" max="15861" width="14.42578125" customWidth="1"/>
    <col min="15862" max="15862" width="26.140625" customWidth="1"/>
    <col min="15863" max="15863" width="22.7109375" customWidth="1"/>
    <col min="15864" max="15866" width="0" hidden="1" customWidth="1"/>
    <col min="15867" max="15867" width="24.5703125" customWidth="1"/>
    <col min="15868" max="15868" width="37.28515625" customWidth="1"/>
    <col min="15869" max="15869" width="21.5703125" customWidth="1"/>
    <col min="15870" max="15870" width="17.42578125" customWidth="1"/>
    <col min="15871" max="15871" width="16.140625" customWidth="1"/>
    <col min="15872" max="15872" width="18.42578125" customWidth="1"/>
    <col min="15873" max="15873" width="15.85546875" customWidth="1"/>
    <col min="16113" max="16113" width="17.7109375" customWidth="1"/>
    <col min="16114" max="16114" width="17.28515625" customWidth="1"/>
    <col min="16115" max="16115" width="17.42578125" customWidth="1"/>
    <col min="16116" max="16116" width="0" hidden="1" customWidth="1"/>
    <col min="16117" max="16117" width="14.42578125" customWidth="1"/>
    <col min="16118" max="16118" width="26.140625" customWidth="1"/>
    <col min="16119" max="16119" width="22.7109375" customWidth="1"/>
    <col min="16120" max="16122" width="0" hidden="1" customWidth="1"/>
    <col min="16123" max="16123" width="24.5703125" customWidth="1"/>
    <col min="16124" max="16124" width="37.28515625" customWidth="1"/>
    <col min="16125" max="16125" width="21.5703125" customWidth="1"/>
    <col min="16126" max="16126" width="17.42578125" customWidth="1"/>
    <col min="16127" max="16127" width="16.140625" customWidth="1"/>
    <col min="16128" max="16128" width="18.42578125" customWidth="1"/>
    <col min="16129" max="16129" width="15.85546875" customWidth="1"/>
  </cols>
  <sheetData>
    <row r="1" spans="1:16382" ht="43.5" customHeight="1">
      <c r="A1" s="577" t="s">
        <v>6334</v>
      </c>
      <c r="B1" s="577"/>
      <c r="C1" s="577"/>
      <c r="D1" s="578"/>
      <c r="E1" s="578"/>
      <c r="F1" s="578"/>
      <c r="G1" s="578"/>
      <c r="H1" s="578"/>
      <c r="I1" s="578"/>
      <c r="J1" s="578"/>
      <c r="K1" s="578"/>
      <c r="L1" s="578"/>
      <c r="M1" s="578"/>
    </row>
    <row r="2" spans="1:16382" ht="116.45" customHeight="1">
      <c r="A2" s="580" t="s">
        <v>12</v>
      </c>
      <c r="B2" s="580"/>
      <c r="C2" s="580"/>
      <c r="D2" s="580"/>
      <c r="E2" s="580"/>
      <c r="F2" s="580"/>
      <c r="G2" s="580"/>
      <c r="H2" s="580"/>
      <c r="I2" s="580"/>
      <c r="J2" s="580"/>
      <c r="K2" s="580"/>
      <c r="L2" s="580"/>
      <c r="M2" s="580"/>
    </row>
    <row r="3" spans="1:16382" ht="162.75" customHeight="1">
      <c r="A3" s="502" t="s">
        <v>0</v>
      </c>
      <c r="B3" s="503" t="s">
        <v>1</v>
      </c>
      <c r="C3" s="504" t="s">
        <v>2</v>
      </c>
      <c r="D3" s="504" t="s">
        <v>3</v>
      </c>
      <c r="E3" s="497" t="s">
        <v>8796</v>
      </c>
      <c r="F3" s="497" t="s">
        <v>8797</v>
      </c>
      <c r="G3" s="497" t="s">
        <v>8798</v>
      </c>
      <c r="H3" s="497" t="s">
        <v>8799</v>
      </c>
      <c r="I3" s="505" t="s">
        <v>4</v>
      </c>
      <c r="J3" s="506" t="s">
        <v>5</v>
      </c>
      <c r="K3" s="504" t="s">
        <v>6</v>
      </c>
      <c r="L3" s="501" t="s">
        <v>8811</v>
      </c>
      <c r="M3" s="8" t="s">
        <v>8</v>
      </c>
      <c r="N3" s="498" t="s">
        <v>9</v>
      </c>
      <c r="O3" s="7" t="s">
        <v>10</v>
      </c>
    </row>
    <row r="4" spans="1:16382" ht="48">
      <c r="A4" s="377" t="s">
        <v>6335</v>
      </c>
      <c r="B4" s="31">
        <v>80419560588</v>
      </c>
      <c r="C4" s="1" t="s">
        <v>8787</v>
      </c>
      <c r="D4" s="377" t="s">
        <v>6472</v>
      </c>
      <c r="E4" s="377" t="s">
        <v>8788</v>
      </c>
      <c r="F4" s="377" t="s">
        <v>8789</v>
      </c>
      <c r="G4" s="377" t="s">
        <v>4344</v>
      </c>
      <c r="H4" s="377" t="s">
        <v>2859</v>
      </c>
      <c r="I4" s="377" t="s">
        <v>2859</v>
      </c>
      <c r="J4" s="377" t="s">
        <v>6595</v>
      </c>
      <c r="K4" s="377" t="s">
        <v>6595</v>
      </c>
      <c r="L4" s="486">
        <v>1800</v>
      </c>
      <c r="M4" s="90">
        <v>44935</v>
      </c>
      <c r="N4" s="90">
        <v>44935</v>
      </c>
      <c r="O4" s="486">
        <v>1800</v>
      </c>
    </row>
    <row r="5" spans="1:16382" ht="48">
      <c r="A5" s="377" t="s">
        <v>6336</v>
      </c>
      <c r="B5" s="31">
        <v>80419560588</v>
      </c>
      <c r="C5" s="1" t="s">
        <v>8787</v>
      </c>
      <c r="D5" s="377" t="s">
        <v>6473</v>
      </c>
      <c r="E5" s="377" t="s">
        <v>8788</v>
      </c>
      <c r="F5" s="377" t="s">
        <v>8789</v>
      </c>
      <c r="G5" s="377" t="s">
        <v>4344</v>
      </c>
      <c r="H5" s="377" t="s">
        <v>2859</v>
      </c>
      <c r="I5" s="377" t="s">
        <v>2859</v>
      </c>
      <c r="J5" s="469" t="s">
        <v>5259</v>
      </c>
      <c r="K5" s="469" t="s">
        <v>5259</v>
      </c>
      <c r="L5" s="486">
        <v>270</v>
      </c>
      <c r="M5" s="90">
        <v>44936</v>
      </c>
      <c r="N5" s="90">
        <v>44950</v>
      </c>
      <c r="O5" s="486">
        <v>270</v>
      </c>
    </row>
    <row r="6" spans="1:16382" ht="48">
      <c r="A6" s="377" t="s">
        <v>6337</v>
      </c>
      <c r="B6" s="31">
        <v>80419560588</v>
      </c>
      <c r="C6" s="1" t="s">
        <v>8787</v>
      </c>
      <c r="D6" s="377" t="s">
        <v>6474</v>
      </c>
      <c r="E6" s="377" t="s">
        <v>8788</v>
      </c>
      <c r="F6" s="377" t="s">
        <v>8789</v>
      </c>
      <c r="G6" s="377" t="s">
        <v>4339</v>
      </c>
      <c r="H6" s="377" t="s">
        <v>2859</v>
      </c>
      <c r="I6" s="377" t="s">
        <v>2859</v>
      </c>
      <c r="J6" s="132" t="s">
        <v>8716</v>
      </c>
      <c r="K6" s="132" t="s">
        <v>8716</v>
      </c>
      <c r="L6" s="486">
        <v>162.5</v>
      </c>
      <c r="M6" s="90">
        <v>44949</v>
      </c>
      <c r="N6" s="90">
        <v>44950</v>
      </c>
      <c r="O6" s="486">
        <v>162.5</v>
      </c>
    </row>
    <row r="7" spans="1:16382" ht="48">
      <c r="A7" s="377" t="s">
        <v>6338</v>
      </c>
      <c r="B7" s="31">
        <v>80419560588</v>
      </c>
      <c r="C7" s="1" t="s">
        <v>8787</v>
      </c>
      <c r="D7" s="377" t="s">
        <v>6475</v>
      </c>
      <c r="E7" s="377" t="s">
        <v>8788</v>
      </c>
      <c r="F7" s="377" t="s">
        <v>8789</v>
      </c>
      <c r="G7" s="377" t="s">
        <v>4339</v>
      </c>
      <c r="H7" s="377" t="s">
        <v>2859</v>
      </c>
      <c r="I7" s="377" t="s">
        <v>2859</v>
      </c>
      <c r="J7" s="469" t="s">
        <v>1634</v>
      </c>
      <c r="K7" s="469" t="s">
        <v>1634</v>
      </c>
      <c r="L7" s="486">
        <v>285</v>
      </c>
      <c r="M7" s="90">
        <v>44949</v>
      </c>
      <c r="N7" s="90">
        <v>44959</v>
      </c>
      <c r="O7" s="486">
        <v>285</v>
      </c>
    </row>
    <row r="8" spans="1:16382" ht="48">
      <c r="A8" s="377" t="s">
        <v>6339</v>
      </c>
      <c r="B8" s="31">
        <v>80419560588</v>
      </c>
      <c r="C8" s="1" t="s">
        <v>8787</v>
      </c>
      <c r="D8" s="377" t="s">
        <v>6476</v>
      </c>
      <c r="E8" s="377" t="s">
        <v>8788</v>
      </c>
      <c r="F8" s="377" t="s">
        <v>8789</v>
      </c>
      <c r="G8" s="377" t="s">
        <v>4339</v>
      </c>
      <c r="H8" s="377" t="s">
        <v>2859</v>
      </c>
      <c r="I8" s="377" t="s">
        <v>2859</v>
      </c>
      <c r="J8" s="132" t="s">
        <v>8716</v>
      </c>
      <c r="K8" s="132" t="s">
        <v>8716</v>
      </c>
      <c r="L8" s="486">
        <v>277.5</v>
      </c>
      <c r="M8" s="90">
        <v>44950</v>
      </c>
      <c r="N8" s="90">
        <v>44950</v>
      </c>
      <c r="O8" s="486">
        <v>277.5</v>
      </c>
    </row>
    <row r="9" spans="1:16382" ht="36">
      <c r="A9" s="377" t="s">
        <v>6340</v>
      </c>
      <c r="B9" s="31">
        <v>80419560588</v>
      </c>
      <c r="C9" s="1" t="s">
        <v>8787</v>
      </c>
      <c r="D9" s="377" t="s">
        <v>6477</v>
      </c>
      <c r="E9" s="377"/>
      <c r="F9" s="377" t="s">
        <v>8790</v>
      </c>
      <c r="G9" s="377" t="s">
        <v>4339</v>
      </c>
      <c r="H9" s="377" t="s">
        <v>3106</v>
      </c>
      <c r="I9" s="377" t="s">
        <v>3106</v>
      </c>
      <c r="J9" s="469" t="s">
        <v>8717</v>
      </c>
      <c r="K9" s="469" t="s">
        <v>8717</v>
      </c>
      <c r="L9" s="486">
        <v>102404.4</v>
      </c>
      <c r="M9" s="90">
        <v>44952</v>
      </c>
      <c r="N9" s="90">
        <v>45291</v>
      </c>
      <c r="O9" s="486">
        <v>98231.19</v>
      </c>
    </row>
    <row r="10" spans="1:16382" ht="48">
      <c r="A10" s="482" t="s">
        <v>6341</v>
      </c>
      <c r="B10" s="31">
        <v>80419560588</v>
      </c>
      <c r="C10" s="1" t="s">
        <v>8787</v>
      </c>
      <c r="D10" s="482" t="s">
        <v>6478</v>
      </c>
      <c r="E10" s="482" t="s">
        <v>8788</v>
      </c>
      <c r="F10" s="482" t="s">
        <v>8789</v>
      </c>
      <c r="G10" s="482" t="s">
        <v>4344</v>
      </c>
      <c r="H10" s="482" t="s">
        <v>2859</v>
      </c>
      <c r="I10" s="377" t="s">
        <v>2859</v>
      </c>
      <c r="J10" s="465" t="s">
        <v>1634</v>
      </c>
      <c r="K10" s="464" t="s">
        <v>1634</v>
      </c>
      <c r="L10" s="487">
        <v>20</v>
      </c>
      <c r="M10" s="467">
        <v>44956</v>
      </c>
      <c r="N10" s="467">
        <v>44963</v>
      </c>
      <c r="O10" s="487">
        <v>20</v>
      </c>
    </row>
    <row r="11" spans="1:16382" ht="24">
      <c r="A11" s="482" t="s">
        <v>6342</v>
      </c>
      <c r="B11" s="31">
        <v>80419560588</v>
      </c>
      <c r="C11" s="1" t="s">
        <v>8787</v>
      </c>
      <c r="D11" s="377" t="s">
        <v>6479</v>
      </c>
      <c r="E11" s="377"/>
      <c r="F11" s="377"/>
      <c r="G11" s="377"/>
      <c r="H11" s="377"/>
      <c r="I11" s="377" t="s">
        <v>2859</v>
      </c>
      <c r="J11" s="469" t="s">
        <v>8718</v>
      </c>
      <c r="K11" s="469" t="s">
        <v>8718</v>
      </c>
      <c r="L11" s="486">
        <v>600</v>
      </c>
      <c r="M11" s="90">
        <v>44956</v>
      </c>
      <c r="N11" s="90">
        <v>44987</v>
      </c>
      <c r="O11" s="486">
        <v>600</v>
      </c>
      <c r="P11" s="164"/>
      <c r="Q11" s="488"/>
      <c r="R11" s="488"/>
      <c r="S11" s="488"/>
      <c r="T11" s="488"/>
      <c r="U11" s="488"/>
      <c r="V11" s="488"/>
      <c r="W11" s="488"/>
      <c r="X11" s="488"/>
      <c r="Y11" s="488"/>
      <c r="Z11" s="167"/>
      <c r="AA11" s="167"/>
      <c r="AB11" s="489"/>
      <c r="AC11" s="382"/>
      <c r="AD11" s="383"/>
      <c r="AE11" s="383"/>
      <c r="AF11" s="382"/>
      <c r="AG11" s="164"/>
      <c r="AH11" s="488"/>
      <c r="AI11" s="488"/>
      <c r="AJ11" s="488"/>
      <c r="AK11" s="488"/>
      <c r="AL11" s="488"/>
      <c r="AM11" s="488"/>
      <c r="AN11" s="488"/>
      <c r="AO11" s="488"/>
      <c r="AP11" s="488"/>
      <c r="AQ11" s="167"/>
      <c r="AR11" s="167"/>
      <c r="AS11" s="489"/>
      <c r="AT11" s="382"/>
      <c r="AU11" s="383"/>
      <c r="AV11" s="383"/>
      <c r="AW11" s="382"/>
      <c r="AX11" s="164"/>
      <c r="AY11" s="488"/>
      <c r="AZ11" s="488"/>
      <c r="BA11" s="488"/>
      <c r="BB11" s="488"/>
      <c r="BC11" s="488"/>
      <c r="BD11" s="488"/>
      <c r="BE11" s="488"/>
      <c r="BF11" s="488"/>
      <c r="BG11" s="488"/>
      <c r="BH11" s="167"/>
      <c r="BI11" s="167"/>
      <c r="BJ11" s="489"/>
      <c r="BK11" s="382"/>
      <c r="BL11" s="383"/>
      <c r="BM11" s="383"/>
      <c r="BN11" s="382"/>
      <c r="BO11" s="164"/>
      <c r="BP11" s="488"/>
      <c r="BQ11" s="488"/>
      <c r="BR11" s="488"/>
      <c r="BS11" s="488"/>
      <c r="BT11" s="488"/>
      <c r="BU11" s="488"/>
      <c r="BV11" s="488"/>
      <c r="BW11" s="488"/>
      <c r="BX11" s="488"/>
      <c r="BY11" s="167"/>
      <c r="BZ11" s="167"/>
      <c r="CA11" s="489"/>
      <c r="CB11" s="382"/>
      <c r="CC11" s="383"/>
      <c r="CD11" s="383"/>
      <c r="CE11" s="382"/>
      <c r="CF11" s="164"/>
      <c r="CG11" s="488"/>
      <c r="CH11" s="488"/>
      <c r="CI11" s="488"/>
      <c r="CJ11" s="488"/>
      <c r="CK11" s="488"/>
      <c r="CL11" s="488"/>
      <c r="CM11" s="488"/>
      <c r="CN11" s="488"/>
      <c r="CO11" s="488"/>
      <c r="CP11" s="167"/>
      <c r="CQ11" s="167"/>
      <c r="CR11" s="489"/>
      <c r="CS11" s="382"/>
      <c r="CT11" s="383"/>
      <c r="CU11" s="383"/>
      <c r="CV11" s="382"/>
      <c r="CW11" s="164"/>
      <c r="CX11" s="488"/>
      <c r="CY11" s="488"/>
      <c r="CZ11" s="488"/>
      <c r="DA11" s="488"/>
      <c r="DB11" s="488"/>
      <c r="DC11" s="488"/>
      <c r="DD11" s="488"/>
      <c r="DE11" s="488"/>
      <c r="DF11" s="488"/>
      <c r="DG11" s="167"/>
      <c r="DH11" s="167"/>
      <c r="DI11" s="489"/>
      <c r="DJ11" s="382"/>
      <c r="DK11" s="383"/>
      <c r="DL11" s="383"/>
      <c r="DM11" s="382"/>
      <c r="DN11" s="164"/>
      <c r="DO11" s="488"/>
      <c r="DP11" s="488"/>
      <c r="DQ11" s="488"/>
      <c r="DR11" s="488"/>
      <c r="DS11" s="488"/>
      <c r="DT11" s="488"/>
      <c r="DU11" s="488"/>
      <c r="DV11" s="488"/>
      <c r="DW11" s="488"/>
      <c r="DX11" s="167"/>
      <c r="DY11" s="167"/>
      <c r="DZ11" s="489"/>
      <c r="EA11" s="382"/>
      <c r="EB11" s="383"/>
      <c r="EC11" s="383"/>
      <c r="ED11" s="382"/>
      <c r="EE11" s="164"/>
      <c r="EF11" s="488"/>
      <c r="EG11" s="488"/>
      <c r="EH11" s="488"/>
      <c r="EI11" s="488"/>
      <c r="EJ11" s="488"/>
      <c r="EK11" s="488"/>
      <c r="EL11" s="488"/>
      <c r="EM11" s="488"/>
      <c r="EN11" s="488"/>
      <c r="EO11" s="167"/>
      <c r="EP11" s="167"/>
      <c r="EQ11" s="489"/>
      <c r="ER11" s="382"/>
      <c r="ES11" s="383"/>
      <c r="ET11" s="383"/>
      <c r="EU11" s="382"/>
      <c r="EV11" s="164"/>
      <c r="EW11" s="488"/>
      <c r="EX11" s="488"/>
      <c r="EY11" s="488"/>
      <c r="EZ11" s="488"/>
      <c r="FA11" s="488"/>
      <c r="FB11" s="488"/>
      <c r="FC11" s="488"/>
      <c r="FD11" s="488"/>
      <c r="FE11" s="488"/>
      <c r="FF11" s="167"/>
      <c r="FG11" s="167"/>
      <c r="FH11" s="489"/>
      <c r="FI11" s="382"/>
      <c r="FJ11" s="383"/>
      <c r="FK11" s="383"/>
      <c r="FL11" s="382"/>
      <c r="FM11" s="164"/>
      <c r="FN11" s="488"/>
      <c r="FO11" s="488"/>
      <c r="FP11" s="488"/>
      <c r="FQ11" s="488"/>
      <c r="FR11" s="488"/>
      <c r="FS11" s="488"/>
      <c r="FT11" s="488"/>
      <c r="FU11" s="488"/>
      <c r="FV11" s="488"/>
      <c r="FW11" s="167"/>
      <c r="FX11" s="167"/>
      <c r="FY11" s="489"/>
      <c r="FZ11" s="382"/>
      <c r="GA11" s="383"/>
      <c r="GB11" s="383"/>
      <c r="GC11" s="382"/>
      <c r="GD11" s="164"/>
      <c r="GE11" s="488"/>
      <c r="GF11" s="488"/>
      <c r="GG11" s="488"/>
      <c r="GH11" s="488"/>
      <c r="GI11" s="488"/>
      <c r="GJ11" s="488"/>
      <c r="GK11" s="488"/>
      <c r="GL11" s="488"/>
      <c r="GM11" s="488"/>
      <c r="GN11" s="167"/>
      <c r="GO11" s="167"/>
      <c r="GP11" s="489"/>
      <c r="GQ11" s="382"/>
      <c r="GR11" s="383"/>
      <c r="GS11" s="383"/>
      <c r="GT11" s="382"/>
      <c r="GU11" s="164"/>
      <c r="GV11" s="488"/>
      <c r="GW11" s="488"/>
      <c r="GX11" s="488"/>
      <c r="GY11" s="488"/>
      <c r="GZ11" s="488"/>
      <c r="HA11" s="488"/>
      <c r="HB11" s="488"/>
      <c r="HC11" s="488"/>
      <c r="HD11" s="488"/>
      <c r="HE11" s="167"/>
      <c r="HF11" s="167"/>
      <c r="HG11" s="489"/>
      <c r="HH11" s="382"/>
      <c r="HI11" s="383"/>
      <c r="HJ11" s="383"/>
      <c r="HK11" s="382"/>
      <c r="HL11" s="164"/>
      <c r="HM11" s="488"/>
      <c r="HN11" s="488"/>
      <c r="HO11" s="488"/>
      <c r="HP11" s="488"/>
      <c r="HQ11" s="488"/>
      <c r="HR11" s="488"/>
      <c r="HS11" s="488"/>
      <c r="HT11" s="488"/>
      <c r="HU11" s="488"/>
      <c r="HV11" s="167"/>
      <c r="HW11" s="167"/>
      <c r="HX11" s="489"/>
      <c r="HY11" s="382"/>
      <c r="HZ11" s="383"/>
      <c r="IA11" s="383"/>
      <c r="IB11" s="382"/>
      <c r="IC11" s="164"/>
      <c r="ID11" s="488"/>
      <c r="IE11" s="488"/>
      <c r="IF11" s="488"/>
      <c r="IG11" s="488"/>
      <c r="IH11" s="488"/>
      <c r="II11" s="488"/>
      <c r="IJ11" s="488"/>
      <c r="IK11" s="488"/>
      <c r="IL11" s="488"/>
      <c r="IM11" s="167"/>
      <c r="IN11" s="167"/>
      <c r="IO11" s="489"/>
      <c r="IP11" s="382"/>
      <c r="IQ11" s="383"/>
      <c r="IR11" s="383"/>
      <c r="IS11" s="382"/>
      <c r="IT11" s="164"/>
      <c r="IU11" s="488"/>
      <c r="IV11" s="488"/>
      <c r="IW11" s="488"/>
      <c r="IX11" s="488"/>
      <c r="IY11" s="488"/>
      <c r="IZ11" s="488"/>
      <c r="JA11" s="488"/>
      <c r="JB11" s="488"/>
      <c r="JC11" s="488"/>
      <c r="JD11" s="167"/>
      <c r="JE11" s="167"/>
      <c r="JF11" s="489"/>
      <c r="JG11" s="382"/>
      <c r="JH11" s="383"/>
      <c r="JI11" s="383"/>
      <c r="JJ11" s="382"/>
      <c r="JK11" s="164"/>
      <c r="JL11" s="488"/>
      <c r="JM11" s="488"/>
      <c r="JN11" s="488"/>
      <c r="JO11" s="488"/>
      <c r="JP11" s="488"/>
      <c r="JQ11" s="488"/>
      <c r="JR11" s="488"/>
      <c r="JS11" s="488"/>
      <c r="JT11" s="488"/>
      <c r="JU11" s="167"/>
      <c r="JV11" s="167"/>
      <c r="JW11" s="489"/>
      <c r="JX11" s="382"/>
      <c r="JY11" s="383"/>
      <c r="JZ11" s="383"/>
      <c r="KA11" s="382"/>
      <c r="KB11" s="164"/>
      <c r="KC11" s="488"/>
      <c r="KD11" s="488"/>
      <c r="KE11" s="488"/>
      <c r="KF11" s="488"/>
      <c r="KG11" s="488"/>
      <c r="KH11" s="488"/>
      <c r="KI11" s="488"/>
      <c r="KJ11" s="488"/>
      <c r="KK11" s="488"/>
      <c r="KL11" s="167"/>
      <c r="KM11" s="167"/>
      <c r="KN11" s="489"/>
      <c r="KO11" s="382"/>
      <c r="KP11" s="383"/>
      <c r="KQ11" s="383"/>
      <c r="KR11" s="382"/>
      <c r="KS11" s="164"/>
      <c r="KT11" s="488"/>
      <c r="KU11" s="488"/>
      <c r="KV11" s="488"/>
      <c r="KW11" s="488"/>
      <c r="KX11" s="488"/>
      <c r="KY11" s="488"/>
      <c r="KZ11" s="488"/>
      <c r="LA11" s="488"/>
      <c r="LB11" s="488"/>
      <c r="LC11" s="167"/>
      <c r="LD11" s="167"/>
      <c r="LE11" s="489"/>
      <c r="LF11" s="382"/>
      <c r="LG11" s="383"/>
      <c r="LH11" s="383"/>
      <c r="LI11" s="382"/>
      <c r="LJ11" s="164"/>
      <c r="LK11" s="488"/>
      <c r="LL11" s="488"/>
      <c r="LM11" s="488"/>
      <c r="LN11" s="488"/>
      <c r="LO11" s="488"/>
      <c r="LP11" s="488"/>
      <c r="LQ11" s="488"/>
      <c r="LR11" s="488"/>
      <c r="LS11" s="488"/>
      <c r="LT11" s="167"/>
      <c r="LU11" s="167"/>
      <c r="LV11" s="489"/>
      <c r="LW11" s="382"/>
      <c r="LX11" s="383"/>
      <c r="LY11" s="383"/>
      <c r="LZ11" s="382"/>
      <c r="MA11" s="164"/>
      <c r="MB11" s="488"/>
      <c r="MC11" s="488"/>
      <c r="MD11" s="488"/>
      <c r="ME11" s="488"/>
      <c r="MF11" s="488"/>
      <c r="MG11" s="488"/>
      <c r="MH11" s="488"/>
      <c r="MI11" s="488"/>
      <c r="MJ11" s="488"/>
      <c r="MK11" s="167"/>
      <c r="ML11" s="167"/>
      <c r="MM11" s="489"/>
      <c r="MN11" s="382"/>
      <c r="MO11" s="383"/>
      <c r="MP11" s="383"/>
      <c r="MQ11" s="382"/>
      <c r="MR11" s="164"/>
      <c r="MS11" s="488"/>
      <c r="MT11" s="488"/>
      <c r="MU11" s="488"/>
      <c r="MV11" s="488"/>
      <c r="MW11" s="488"/>
      <c r="MX11" s="488"/>
      <c r="MY11" s="488"/>
      <c r="MZ11" s="488"/>
      <c r="NA11" s="488"/>
      <c r="NB11" s="167"/>
      <c r="NC11" s="167"/>
      <c r="ND11" s="489"/>
      <c r="NE11" s="382"/>
      <c r="NF11" s="383"/>
      <c r="NG11" s="383"/>
      <c r="NH11" s="382"/>
      <c r="NI11" s="164"/>
      <c r="NJ11" s="488"/>
      <c r="NK11" s="488"/>
      <c r="NL11" s="488"/>
      <c r="NM11" s="488"/>
      <c r="NN11" s="488"/>
      <c r="NO11" s="488"/>
      <c r="NP11" s="488"/>
      <c r="NQ11" s="488"/>
      <c r="NR11" s="488"/>
      <c r="NS11" s="167"/>
      <c r="NT11" s="167"/>
      <c r="NU11" s="489"/>
      <c r="NV11" s="382"/>
      <c r="NW11" s="383"/>
      <c r="NX11" s="383"/>
      <c r="NY11" s="382"/>
      <c r="NZ11" s="164"/>
      <c r="OA11" s="488"/>
      <c r="OB11" s="488"/>
      <c r="OC11" s="488"/>
      <c r="OD11" s="488"/>
      <c r="OE11" s="488"/>
      <c r="OF11" s="488"/>
      <c r="OG11" s="488"/>
      <c r="OH11" s="488"/>
      <c r="OI11" s="488"/>
      <c r="OJ11" s="167"/>
      <c r="OK11" s="167"/>
      <c r="OL11" s="489"/>
      <c r="OM11" s="382"/>
      <c r="ON11" s="383"/>
      <c r="OO11" s="383"/>
      <c r="OP11" s="382"/>
      <c r="OQ11" s="164"/>
      <c r="OR11" s="488"/>
      <c r="OS11" s="488"/>
      <c r="OT11" s="488"/>
      <c r="OU11" s="488"/>
      <c r="OV11" s="488"/>
      <c r="OW11" s="488"/>
      <c r="OX11" s="488"/>
      <c r="OY11" s="488"/>
      <c r="OZ11" s="488"/>
      <c r="PA11" s="167"/>
      <c r="PB11" s="167"/>
      <c r="PC11" s="489"/>
      <c r="PD11" s="382"/>
      <c r="PE11" s="383"/>
      <c r="PF11" s="383"/>
      <c r="PG11" s="382"/>
      <c r="PH11" s="164"/>
      <c r="PI11" s="488"/>
      <c r="PJ11" s="488"/>
      <c r="PK11" s="488"/>
      <c r="PL11" s="488"/>
      <c r="PM11" s="488"/>
      <c r="PN11" s="488"/>
      <c r="PO11" s="488"/>
      <c r="PP11" s="488"/>
      <c r="PQ11" s="488"/>
      <c r="PR11" s="167"/>
      <c r="PS11" s="167"/>
      <c r="PT11" s="489"/>
      <c r="PU11" s="382"/>
      <c r="PV11" s="383"/>
      <c r="PW11" s="383"/>
      <c r="PX11" s="382"/>
      <c r="PY11" s="164"/>
      <c r="PZ11" s="488"/>
      <c r="QA11" s="488"/>
      <c r="QB11" s="488"/>
      <c r="QC11" s="488"/>
      <c r="QD11" s="488"/>
      <c r="QE11" s="488"/>
      <c r="QF11" s="488"/>
      <c r="QG11" s="488"/>
      <c r="QH11" s="488"/>
      <c r="QI11" s="167"/>
      <c r="QJ11" s="167"/>
      <c r="QK11" s="489"/>
      <c r="QL11" s="382"/>
      <c r="QM11" s="383"/>
      <c r="QN11" s="383"/>
      <c r="QO11" s="382"/>
      <c r="QP11" s="164"/>
      <c r="QQ11" s="488"/>
      <c r="QR11" s="488"/>
      <c r="QS11" s="488"/>
      <c r="QT11" s="488"/>
      <c r="QU11" s="488"/>
      <c r="QV11" s="488"/>
      <c r="QW11" s="488"/>
      <c r="QX11" s="488"/>
      <c r="QY11" s="488"/>
      <c r="QZ11" s="167"/>
      <c r="RA11" s="167"/>
      <c r="RB11" s="489"/>
      <c r="RC11" s="382"/>
      <c r="RD11" s="383"/>
      <c r="RE11" s="383"/>
      <c r="RF11" s="382"/>
      <c r="RG11" s="164"/>
      <c r="RH11" s="488"/>
      <c r="RI11" s="488"/>
      <c r="RJ11" s="488"/>
      <c r="RK11" s="488"/>
      <c r="RL11" s="488"/>
      <c r="RM11" s="488"/>
      <c r="RN11" s="488"/>
      <c r="RO11" s="488"/>
      <c r="RP11" s="488"/>
      <c r="RQ11" s="167"/>
      <c r="RR11" s="167"/>
      <c r="RS11" s="489"/>
      <c r="RT11" s="382"/>
      <c r="RU11" s="383"/>
      <c r="RV11" s="383"/>
      <c r="RW11" s="382"/>
      <c r="RX11" s="164"/>
      <c r="RY11" s="488"/>
      <c r="RZ11" s="488"/>
      <c r="SA11" s="488"/>
      <c r="SB11" s="488"/>
      <c r="SC11" s="488"/>
      <c r="SD11" s="488"/>
      <c r="SE11" s="488"/>
      <c r="SF11" s="488"/>
      <c r="SG11" s="488"/>
      <c r="SH11" s="167"/>
      <c r="SI11" s="167"/>
      <c r="SJ11" s="489"/>
      <c r="SK11" s="382"/>
      <c r="SL11" s="383"/>
      <c r="SM11" s="383"/>
      <c r="SN11" s="382"/>
      <c r="SO11" s="164"/>
      <c r="SP11" s="488"/>
      <c r="SQ11" s="488"/>
      <c r="SR11" s="488"/>
      <c r="SS11" s="488"/>
      <c r="ST11" s="488"/>
      <c r="SU11" s="488"/>
      <c r="SV11" s="488"/>
      <c r="SW11" s="488"/>
      <c r="SX11" s="488"/>
      <c r="SY11" s="167"/>
      <c r="SZ11" s="167"/>
      <c r="TA11" s="489"/>
      <c r="TB11" s="382"/>
      <c r="TC11" s="383"/>
      <c r="TD11" s="383"/>
      <c r="TE11" s="382"/>
      <c r="TF11" s="164"/>
      <c r="TG11" s="488"/>
      <c r="TH11" s="488"/>
      <c r="TI11" s="488"/>
      <c r="TJ11" s="488"/>
      <c r="TK11" s="488"/>
      <c r="TL11" s="488"/>
      <c r="TM11" s="488"/>
      <c r="TN11" s="488"/>
      <c r="TO11" s="488"/>
      <c r="TP11" s="167"/>
      <c r="TQ11" s="167"/>
      <c r="TR11" s="489"/>
      <c r="TS11" s="382"/>
      <c r="TT11" s="383"/>
      <c r="TU11" s="383"/>
      <c r="TV11" s="382"/>
      <c r="TW11" s="164"/>
      <c r="TX11" s="488"/>
      <c r="TY11" s="488"/>
      <c r="TZ11" s="488"/>
      <c r="UA11" s="488"/>
      <c r="UB11" s="488"/>
      <c r="UC11" s="488"/>
      <c r="UD11" s="488"/>
      <c r="UE11" s="488"/>
      <c r="UF11" s="488"/>
      <c r="UG11" s="167"/>
      <c r="UH11" s="167"/>
      <c r="UI11" s="489"/>
      <c r="UJ11" s="382"/>
      <c r="UK11" s="383"/>
      <c r="UL11" s="383"/>
      <c r="UM11" s="382"/>
      <c r="UN11" s="164"/>
      <c r="UO11" s="488"/>
      <c r="UP11" s="488"/>
      <c r="UQ11" s="488"/>
      <c r="UR11" s="488"/>
      <c r="US11" s="488"/>
      <c r="UT11" s="488"/>
      <c r="UU11" s="488"/>
      <c r="UV11" s="488"/>
      <c r="UW11" s="488"/>
      <c r="UX11" s="167"/>
      <c r="UY11" s="167"/>
      <c r="UZ11" s="489"/>
      <c r="VA11" s="382"/>
      <c r="VB11" s="383"/>
      <c r="VC11" s="383"/>
      <c r="VD11" s="382"/>
      <c r="VE11" s="164"/>
      <c r="VF11" s="488"/>
      <c r="VG11" s="488"/>
      <c r="VH11" s="488"/>
      <c r="VI11" s="488"/>
      <c r="VJ11" s="488"/>
      <c r="VK11" s="488"/>
      <c r="VL11" s="488"/>
      <c r="VM11" s="488"/>
      <c r="VN11" s="488"/>
      <c r="VO11" s="167"/>
      <c r="VP11" s="167"/>
      <c r="VQ11" s="489"/>
      <c r="VR11" s="382"/>
      <c r="VS11" s="383"/>
      <c r="VT11" s="383"/>
      <c r="VU11" s="382"/>
      <c r="VV11" s="164"/>
      <c r="VW11" s="488"/>
      <c r="VX11" s="488"/>
      <c r="VY11" s="488"/>
      <c r="VZ11" s="488"/>
      <c r="WA11" s="488"/>
      <c r="WB11" s="488"/>
      <c r="WC11" s="488"/>
      <c r="WD11" s="488"/>
      <c r="WE11" s="488"/>
      <c r="WF11" s="167"/>
      <c r="WG11" s="167"/>
      <c r="WH11" s="489"/>
      <c r="WI11" s="382"/>
      <c r="WJ11" s="383"/>
      <c r="WK11" s="383"/>
      <c r="WL11" s="382"/>
      <c r="WM11" s="164"/>
      <c r="WN11" s="488"/>
      <c r="WO11" s="488"/>
      <c r="WP11" s="488"/>
      <c r="WQ11" s="488"/>
      <c r="WR11" s="488"/>
      <c r="WS11" s="488"/>
      <c r="WT11" s="488"/>
      <c r="WU11" s="488"/>
      <c r="WV11" s="488"/>
      <c r="WW11" s="167"/>
      <c r="WX11" s="167"/>
      <c r="WY11" s="489"/>
      <c r="WZ11" s="382"/>
      <c r="XA11" s="383"/>
      <c r="XB11" s="383"/>
      <c r="XC11" s="382"/>
      <c r="XD11" s="164"/>
      <c r="XE11" s="488"/>
      <c r="XF11" s="488"/>
      <c r="XG11" s="488"/>
      <c r="XH11" s="488"/>
      <c r="XI11" s="488"/>
      <c r="XJ11" s="488"/>
      <c r="XK11" s="488"/>
      <c r="XL11" s="488"/>
      <c r="XM11" s="488"/>
      <c r="XN11" s="167"/>
      <c r="XO11" s="167"/>
      <c r="XP11" s="489"/>
      <c r="XQ11" s="382"/>
      <c r="XR11" s="383"/>
      <c r="XS11" s="383"/>
      <c r="XT11" s="382"/>
      <c r="XU11" s="164"/>
      <c r="XV11" s="488"/>
      <c r="XW11" s="488"/>
      <c r="XX11" s="488"/>
      <c r="XY11" s="488"/>
      <c r="XZ11" s="488"/>
      <c r="YA11" s="488"/>
      <c r="YB11" s="488"/>
      <c r="YC11" s="488"/>
      <c r="YD11" s="488"/>
      <c r="YE11" s="167"/>
      <c r="YF11" s="167"/>
      <c r="YG11" s="489"/>
      <c r="YH11" s="382"/>
      <c r="YI11" s="383"/>
      <c r="YJ11" s="383"/>
      <c r="YK11" s="382"/>
      <c r="YL11" s="164"/>
      <c r="YM11" s="488"/>
      <c r="YN11" s="488"/>
      <c r="YO11" s="488"/>
      <c r="YP11" s="488"/>
      <c r="YQ11" s="488"/>
      <c r="YR11" s="488"/>
      <c r="YS11" s="488"/>
      <c r="YT11" s="488"/>
      <c r="YU11" s="488"/>
      <c r="YV11" s="167"/>
      <c r="YW11" s="167"/>
      <c r="YX11" s="489"/>
      <c r="YY11" s="382"/>
      <c r="YZ11" s="383"/>
      <c r="ZA11" s="383"/>
      <c r="ZB11" s="382"/>
      <c r="ZC11" s="164"/>
      <c r="ZD11" s="488"/>
      <c r="ZE11" s="488"/>
      <c r="ZF11" s="488"/>
      <c r="ZG11" s="488"/>
      <c r="ZH11" s="488"/>
      <c r="ZI11" s="488"/>
      <c r="ZJ11" s="488"/>
      <c r="ZK11" s="488"/>
      <c r="ZL11" s="488"/>
      <c r="ZM11" s="167"/>
      <c r="ZN11" s="167"/>
      <c r="ZO11" s="489"/>
      <c r="ZP11" s="382"/>
      <c r="ZQ11" s="383"/>
      <c r="ZR11" s="383"/>
      <c r="ZS11" s="382"/>
      <c r="ZT11" s="164"/>
      <c r="ZU11" s="488"/>
      <c r="ZV11" s="488"/>
      <c r="ZW11" s="488"/>
      <c r="ZX11" s="488"/>
      <c r="ZY11" s="488"/>
      <c r="ZZ11" s="488"/>
      <c r="AAA11" s="488"/>
      <c r="AAB11" s="488"/>
      <c r="AAC11" s="488"/>
      <c r="AAD11" s="167"/>
      <c r="AAE11" s="167"/>
      <c r="AAF11" s="489"/>
      <c r="AAG11" s="382"/>
      <c r="AAH11" s="383"/>
      <c r="AAI11" s="383"/>
      <c r="AAJ11" s="382"/>
      <c r="AAK11" s="164"/>
      <c r="AAL11" s="488"/>
      <c r="AAM11" s="488"/>
      <c r="AAN11" s="488"/>
      <c r="AAO11" s="488"/>
      <c r="AAP11" s="488"/>
      <c r="AAQ11" s="488"/>
      <c r="AAR11" s="488"/>
      <c r="AAS11" s="488"/>
      <c r="AAT11" s="488"/>
      <c r="AAU11" s="167"/>
      <c r="AAV11" s="167"/>
      <c r="AAW11" s="489"/>
      <c r="AAX11" s="382"/>
      <c r="AAY11" s="383"/>
      <c r="AAZ11" s="383"/>
      <c r="ABA11" s="382"/>
      <c r="ABB11" s="164"/>
      <c r="ABC11" s="488"/>
      <c r="ABD11" s="488"/>
      <c r="ABE11" s="488"/>
      <c r="ABF11" s="488"/>
      <c r="ABG11" s="488"/>
      <c r="ABH11" s="488"/>
      <c r="ABI11" s="488"/>
      <c r="ABJ11" s="488"/>
      <c r="ABK11" s="488"/>
      <c r="ABL11" s="167"/>
      <c r="ABM11" s="167"/>
      <c r="ABN11" s="489"/>
      <c r="ABO11" s="382"/>
      <c r="ABP11" s="383"/>
      <c r="ABQ11" s="383"/>
      <c r="ABR11" s="382"/>
      <c r="ABS11" s="164"/>
      <c r="ABT11" s="488"/>
      <c r="ABU11" s="488"/>
      <c r="ABV11" s="488"/>
      <c r="ABW11" s="488"/>
      <c r="ABX11" s="488"/>
      <c r="ABY11" s="488"/>
      <c r="ABZ11" s="488"/>
      <c r="ACA11" s="488"/>
      <c r="ACB11" s="488"/>
      <c r="ACC11" s="167"/>
      <c r="ACD11" s="167"/>
      <c r="ACE11" s="489"/>
      <c r="ACF11" s="382"/>
      <c r="ACG11" s="383"/>
      <c r="ACH11" s="383"/>
      <c r="ACI11" s="382"/>
      <c r="ACJ11" s="164"/>
      <c r="ACK11" s="488"/>
      <c r="ACL11" s="488"/>
      <c r="ACM11" s="488"/>
      <c r="ACN11" s="488"/>
      <c r="ACO11" s="488"/>
      <c r="ACP11" s="488"/>
      <c r="ACQ11" s="488"/>
      <c r="ACR11" s="488"/>
      <c r="ACS11" s="488"/>
      <c r="ACT11" s="167"/>
      <c r="ACU11" s="167"/>
      <c r="ACV11" s="489"/>
      <c r="ACW11" s="382"/>
      <c r="ACX11" s="383"/>
      <c r="ACY11" s="383"/>
      <c r="ACZ11" s="382"/>
      <c r="ADA11" s="164"/>
      <c r="ADB11" s="488"/>
      <c r="ADC11" s="488"/>
      <c r="ADD11" s="488"/>
      <c r="ADE11" s="488"/>
      <c r="ADF11" s="488"/>
      <c r="ADG11" s="488"/>
      <c r="ADH11" s="488"/>
      <c r="ADI11" s="488"/>
      <c r="ADJ11" s="488"/>
      <c r="ADK11" s="167"/>
      <c r="ADL11" s="167"/>
      <c r="ADM11" s="489"/>
      <c r="ADN11" s="382"/>
      <c r="ADO11" s="383"/>
      <c r="ADP11" s="383"/>
      <c r="ADQ11" s="382"/>
      <c r="ADR11" s="164"/>
      <c r="ADS11" s="488"/>
      <c r="ADT11" s="488"/>
      <c r="ADU11" s="488"/>
      <c r="ADV11" s="488"/>
      <c r="ADW11" s="488"/>
      <c r="ADX11" s="488"/>
      <c r="ADY11" s="488"/>
      <c r="ADZ11" s="488"/>
      <c r="AEA11" s="488"/>
      <c r="AEB11" s="167"/>
      <c r="AEC11" s="167"/>
      <c r="AED11" s="489"/>
      <c r="AEE11" s="382"/>
      <c r="AEF11" s="383"/>
      <c r="AEG11" s="383"/>
      <c r="AEH11" s="382"/>
      <c r="AEI11" s="164"/>
      <c r="AEJ11" s="488"/>
      <c r="AEK11" s="488"/>
      <c r="AEL11" s="488"/>
      <c r="AEM11" s="488"/>
      <c r="AEN11" s="488"/>
      <c r="AEO11" s="488"/>
      <c r="AEP11" s="488"/>
      <c r="AEQ11" s="488"/>
      <c r="AER11" s="488"/>
      <c r="AES11" s="167"/>
      <c r="AET11" s="167"/>
      <c r="AEU11" s="489"/>
      <c r="AEV11" s="382"/>
      <c r="AEW11" s="383"/>
      <c r="AEX11" s="383"/>
      <c r="AEY11" s="382"/>
      <c r="AEZ11" s="164"/>
      <c r="AFA11" s="488"/>
      <c r="AFB11" s="488"/>
      <c r="AFC11" s="488"/>
      <c r="AFD11" s="488"/>
      <c r="AFE11" s="488"/>
      <c r="AFF11" s="488"/>
      <c r="AFG11" s="488"/>
      <c r="AFH11" s="488"/>
      <c r="AFI11" s="488"/>
      <c r="AFJ11" s="167"/>
      <c r="AFK11" s="167"/>
      <c r="AFL11" s="489"/>
      <c r="AFM11" s="382"/>
      <c r="AFN11" s="383"/>
      <c r="AFO11" s="383"/>
      <c r="AFP11" s="382"/>
      <c r="AFQ11" s="164"/>
      <c r="AFR11" s="488"/>
      <c r="AFS11" s="488"/>
      <c r="AFT11" s="488"/>
      <c r="AFU11" s="488"/>
      <c r="AFV11" s="488"/>
      <c r="AFW11" s="488"/>
      <c r="AFX11" s="488"/>
      <c r="AFY11" s="488"/>
      <c r="AFZ11" s="488"/>
      <c r="AGA11" s="167"/>
      <c r="AGB11" s="167"/>
      <c r="AGC11" s="489"/>
      <c r="AGD11" s="382"/>
      <c r="AGE11" s="383"/>
      <c r="AGF11" s="383"/>
      <c r="AGG11" s="382"/>
      <c r="AGH11" s="164"/>
      <c r="AGI11" s="488"/>
      <c r="AGJ11" s="488"/>
      <c r="AGK11" s="488"/>
      <c r="AGL11" s="488"/>
      <c r="AGM11" s="488"/>
      <c r="AGN11" s="488"/>
      <c r="AGO11" s="488"/>
      <c r="AGP11" s="488"/>
      <c r="AGQ11" s="488"/>
      <c r="AGR11" s="167"/>
      <c r="AGS11" s="167"/>
      <c r="AGT11" s="489"/>
      <c r="AGU11" s="382"/>
      <c r="AGV11" s="383"/>
      <c r="AGW11" s="383"/>
      <c r="AGX11" s="382"/>
      <c r="AGY11" s="164"/>
      <c r="AGZ11" s="488"/>
      <c r="AHA11" s="488"/>
      <c r="AHB11" s="488"/>
      <c r="AHC11" s="488"/>
      <c r="AHD11" s="488"/>
      <c r="AHE11" s="488"/>
      <c r="AHF11" s="488"/>
      <c r="AHG11" s="488"/>
      <c r="AHH11" s="488"/>
      <c r="AHI11" s="167"/>
      <c r="AHJ11" s="167"/>
      <c r="AHK11" s="489"/>
      <c r="AHL11" s="382"/>
      <c r="AHM11" s="383"/>
      <c r="AHN11" s="383"/>
      <c r="AHO11" s="382"/>
      <c r="AHP11" s="164"/>
      <c r="AHQ11" s="488"/>
      <c r="AHR11" s="488"/>
      <c r="AHS11" s="488"/>
      <c r="AHT11" s="488"/>
      <c r="AHU11" s="488"/>
      <c r="AHV11" s="488"/>
      <c r="AHW11" s="488"/>
      <c r="AHX11" s="488"/>
      <c r="AHY11" s="488"/>
      <c r="AHZ11" s="167"/>
      <c r="AIA11" s="167"/>
      <c r="AIB11" s="489"/>
      <c r="AIC11" s="382"/>
      <c r="AID11" s="383"/>
      <c r="AIE11" s="383"/>
      <c r="AIF11" s="382"/>
      <c r="AIG11" s="164"/>
      <c r="AIH11" s="488"/>
      <c r="AII11" s="488"/>
      <c r="AIJ11" s="488"/>
      <c r="AIK11" s="488"/>
      <c r="AIL11" s="488"/>
      <c r="AIM11" s="488"/>
      <c r="AIN11" s="488"/>
      <c r="AIO11" s="488"/>
      <c r="AIP11" s="488"/>
      <c r="AIQ11" s="167"/>
      <c r="AIR11" s="167"/>
      <c r="AIS11" s="489"/>
      <c r="AIT11" s="382"/>
      <c r="AIU11" s="383"/>
      <c r="AIV11" s="383"/>
      <c r="AIW11" s="382"/>
      <c r="AIX11" s="164"/>
      <c r="AIY11" s="488"/>
      <c r="AIZ11" s="488"/>
      <c r="AJA11" s="488"/>
      <c r="AJB11" s="488"/>
      <c r="AJC11" s="488"/>
      <c r="AJD11" s="488"/>
      <c r="AJE11" s="488"/>
      <c r="AJF11" s="488"/>
      <c r="AJG11" s="488"/>
      <c r="AJH11" s="167"/>
      <c r="AJI11" s="167"/>
      <c r="AJJ11" s="489"/>
      <c r="AJK11" s="382"/>
      <c r="AJL11" s="383"/>
      <c r="AJM11" s="383"/>
      <c r="AJN11" s="382"/>
      <c r="AJO11" s="164"/>
      <c r="AJP11" s="488"/>
      <c r="AJQ11" s="488"/>
      <c r="AJR11" s="488"/>
      <c r="AJS11" s="488"/>
      <c r="AJT11" s="488"/>
      <c r="AJU11" s="488"/>
      <c r="AJV11" s="488"/>
      <c r="AJW11" s="488"/>
      <c r="AJX11" s="488"/>
      <c r="AJY11" s="167"/>
      <c r="AJZ11" s="167"/>
      <c r="AKA11" s="489"/>
      <c r="AKB11" s="382"/>
      <c r="AKC11" s="383"/>
      <c r="AKD11" s="383"/>
      <c r="AKE11" s="382"/>
      <c r="AKF11" s="164"/>
      <c r="AKG11" s="488"/>
      <c r="AKH11" s="488"/>
      <c r="AKI11" s="488"/>
      <c r="AKJ11" s="488"/>
      <c r="AKK11" s="488"/>
      <c r="AKL11" s="488"/>
      <c r="AKM11" s="488"/>
      <c r="AKN11" s="488"/>
      <c r="AKO11" s="488"/>
      <c r="AKP11" s="167"/>
      <c r="AKQ11" s="167"/>
      <c r="AKR11" s="489"/>
      <c r="AKS11" s="382"/>
      <c r="AKT11" s="383"/>
      <c r="AKU11" s="383"/>
      <c r="AKV11" s="382"/>
      <c r="AKW11" s="164"/>
      <c r="AKX11" s="488"/>
      <c r="AKY11" s="488"/>
      <c r="AKZ11" s="488"/>
      <c r="ALA11" s="488"/>
      <c r="ALB11" s="488"/>
      <c r="ALC11" s="488"/>
      <c r="ALD11" s="488"/>
      <c r="ALE11" s="488"/>
      <c r="ALF11" s="488"/>
      <c r="ALG11" s="167"/>
      <c r="ALH11" s="167"/>
      <c r="ALI11" s="489"/>
      <c r="ALJ11" s="382"/>
      <c r="ALK11" s="383"/>
      <c r="ALL11" s="383"/>
      <c r="ALM11" s="382"/>
      <c r="ALN11" s="164"/>
      <c r="ALO11" s="488"/>
      <c r="ALP11" s="488"/>
      <c r="ALQ11" s="488"/>
      <c r="ALR11" s="488"/>
      <c r="ALS11" s="488"/>
      <c r="ALT11" s="488"/>
      <c r="ALU11" s="488"/>
      <c r="ALV11" s="488"/>
      <c r="ALW11" s="488"/>
      <c r="ALX11" s="167"/>
      <c r="ALY11" s="167"/>
      <c r="ALZ11" s="489"/>
      <c r="AMA11" s="382"/>
      <c r="AMB11" s="383"/>
      <c r="AMC11" s="383"/>
      <c r="AMD11" s="382"/>
      <c r="AME11" s="164"/>
      <c r="AMF11" s="488"/>
      <c r="AMG11" s="488"/>
      <c r="AMH11" s="488"/>
      <c r="AMI11" s="488"/>
      <c r="AMJ11" s="488"/>
      <c r="AMK11" s="488"/>
      <c r="AML11" s="488"/>
      <c r="AMM11" s="488"/>
      <c r="AMN11" s="488"/>
      <c r="AMO11" s="167"/>
      <c r="AMP11" s="167"/>
      <c r="AMQ11" s="489"/>
      <c r="AMR11" s="382"/>
      <c r="AMS11" s="383"/>
      <c r="AMT11" s="383"/>
      <c r="AMU11" s="382"/>
      <c r="AMV11" s="164"/>
      <c r="AMW11" s="488"/>
      <c r="AMX11" s="488"/>
      <c r="AMY11" s="488"/>
      <c r="AMZ11" s="488"/>
      <c r="ANA11" s="488"/>
      <c r="ANB11" s="488"/>
      <c r="ANC11" s="488"/>
      <c r="AND11" s="488"/>
      <c r="ANE11" s="488"/>
      <c r="ANF11" s="167"/>
      <c r="ANG11" s="167"/>
      <c r="ANH11" s="489"/>
      <c r="ANI11" s="382"/>
      <c r="ANJ11" s="383"/>
      <c r="ANK11" s="383"/>
      <c r="ANL11" s="382"/>
      <c r="ANM11" s="164"/>
      <c r="ANN11" s="488"/>
      <c r="ANO11" s="488"/>
      <c r="ANP11" s="488"/>
      <c r="ANQ11" s="488"/>
      <c r="ANR11" s="488"/>
      <c r="ANS11" s="488"/>
      <c r="ANT11" s="488"/>
      <c r="ANU11" s="488"/>
      <c r="ANV11" s="488"/>
      <c r="ANW11" s="167"/>
      <c r="ANX11" s="167"/>
      <c r="ANY11" s="489"/>
      <c r="ANZ11" s="382"/>
      <c r="AOA11" s="383"/>
      <c r="AOB11" s="383"/>
      <c r="AOC11" s="382"/>
      <c r="AOD11" s="164"/>
      <c r="AOE11" s="488"/>
      <c r="AOF11" s="488"/>
      <c r="AOG11" s="488"/>
      <c r="AOH11" s="488"/>
      <c r="AOI11" s="488"/>
      <c r="AOJ11" s="488"/>
      <c r="AOK11" s="488"/>
      <c r="AOL11" s="488"/>
      <c r="AOM11" s="488"/>
      <c r="AON11" s="167"/>
      <c r="AOO11" s="167"/>
      <c r="AOP11" s="489"/>
      <c r="AOQ11" s="382"/>
      <c r="AOR11" s="383"/>
      <c r="AOS11" s="383"/>
      <c r="AOT11" s="382"/>
      <c r="AOU11" s="164"/>
      <c r="AOV11" s="488"/>
      <c r="AOW11" s="488"/>
      <c r="AOX11" s="488"/>
      <c r="AOY11" s="488"/>
      <c r="AOZ11" s="488"/>
      <c r="APA11" s="488"/>
      <c r="APB11" s="488"/>
      <c r="APC11" s="488"/>
      <c r="APD11" s="488"/>
      <c r="APE11" s="167"/>
      <c r="APF11" s="167"/>
      <c r="APG11" s="489"/>
      <c r="APH11" s="382"/>
      <c r="API11" s="383"/>
      <c r="APJ11" s="383"/>
      <c r="APK11" s="382"/>
      <c r="APL11" s="164"/>
      <c r="APM11" s="488"/>
      <c r="APN11" s="488"/>
      <c r="APO11" s="488"/>
      <c r="APP11" s="488"/>
      <c r="APQ11" s="488"/>
      <c r="APR11" s="488"/>
      <c r="APS11" s="488"/>
      <c r="APT11" s="488"/>
      <c r="APU11" s="488"/>
      <c r="APV11" s="167"/>
      <c r="APW11" s="167"/>
      <c r="APX11" s="489"/>
      <c r="APY11" s="382"/>
      <c r="APZ11" s="383"/>
      <c r="AQA11" s="383"/>
      <c r="AQB11" s="382"/>
      <c r="AQC11" s="164"/>
      <c r="AQD11" s="488"/>
      <c r="AQE11" s="488"/>
      <c r="AQF11" s="488"/>
      <c r="AQG11" s="488"/>
      <c r="AQH11" s="488"/>
      <c r="AQI11" s="488"/>
      <c r="AQJ11" s="488"/>
      <c r="AQK11" s="488"/>
      <c r="AQL11" s="488"/>
      <c r="AQM11" s="167"/>
      <c r="AQN11" s="167"/>
      <c r="AQO11" s="489"/>
      <c r="AQP11" s="382"/>
      <c r="AQQ11" s="383"/>
      <c r="AQR11" s="383"/>
      <c r="AQS11" s="382"/>
      <c r="AQT11" s="164"/>
      <c r="AQU11" s="488"/>
      <c r="AQV11" s="488"/>
      <c r="AQW11" s="488"/>
      <c r="AQX11" s="488"/>
      <c r="AQY11" s="488"/>
      <c r="AQZ11" s="488"/>
      <c r="ARA11" s="488"/>
      <c r="ARB11" s="488"/>
      <c r="ARC11" s="488"/>
      <c r="ARD11" s="167"/>
      <c r="ARE11" s="167"/>
      <c r="ARF11" s="489"/>
      <c r="ARG11" s="382"/>
      <c r="ARH11" s="383"/>
      <c r="ARI11" s="383"/>
      <c r="ARJ11" s="382"/>
      <c r="ARK11" s="164"/>
      <c r="ARL11" s="488"/>
      <c r="ARM11" s="488"/>
      <c r="ARN11" s="488"/>
      <c r="ARO11" s="488"/>
      <c r="ARP11" s="488"/>
      <c r="ARQ11" s="488"/>
      <c r="ARR11" s="488"/>
      <c r="ARS11" s="488"/>
      <c r="ART11" s="488"/>
      <c r="ARU11" s="167"/>
      <c r="ARV11" s="167"/>
      <c r="ARW11" s="489"/>
      <c r="ARX11" s="382"/>
      <c r="ARY11" s="383"/>
      <c r="ARZ11" s="383"/>
      <c r="ASA11" s="382"/>
      <c r="ASB11" s="164"/>
      <c r="ASC11" s="488"/>
      <c r="ASD11" s="488"/>
      <c r="ASE11" s="488"/>
      <c r="ASF11" s="488"/>
      <c r="ASG11" s="488"/>
      <c r="ASH11" s="488"/>
      <c r="ASI11" s="488"/>
      <c r="ASJ11" s="488"/>
      <c r="ASK11" s="488"/>
      <c r="ASL11" s="167"/>
      <c r="ASM11" s="167"/>
      <c r="ASN11" s="489"/>
      <c r="ASO11" s="382"/>
      <c r="ASP11" s="383"/>
      <c r="ASQ11" s="383"/>
      <c r="ASR11" s="382"/>
      <c r="ASS11" s="164"/>
      <c r="AST11" s="488"/>
      <c r="ASU11" s="488"/>
      <c r="ASV11" s="488"/>
      <c r="ASW11" s="488"/>
      <c r="ASX11" s="488"/>
      <c r="ASY11" s="488"/>
      <c r="ASZ11" s="488"/>
      <c r="ATA11" s="488"/>
      <c r="ATB11" s="488"/>
      <c r="ATC11" s="167"/>
      <c r="ATD11" s="167"/>
      <c r="ATE11" s="489"/>
      <c r="ATF11" s="382"/>
      <c r="ATG11" s="383"/>
      <c r="ATH11" s="383"/>
      <c r="ATI11" s="382"/>
      <c r="ATJ11" s="164"/>
      <c r="ATK11" s="488"/>
      <c r="ATL11" s="488"/>
      <c r="ATM11" s="488"/>
      <c r="ATN11" s="488"/>
      <c r="ATO11" s="488"/>
      <c r="ATP11" s="488"/>
      <c r="ATQ11" s="488"/>
      <c r="ATR11" s="488"/>
      <c r="ATS11" s="488"/>
      <c r="ATT11" s="167"/>
      <c r="ATU11" s="167"/>
      <c r="ATV11" s="489"/>
      <c r="ATW11" s="382"/>
      <c r="ATX11" s="383"/>
      <c r="ATY11" s="383"/>
      <c r="ATZ11" s="382"/>
      <c r="AUA11" s="164"/>
      <c r="AUB11" s="488"/>
      <c r="AUC11" s="488"/>
      <c r="AUD11" s="488"/>
      <c r="AUE11" s="488"/>
      <c r="AUF11" s="488"/>
      <c r="AUG11" s="488"/>
      <c r="AUH11" s="488"/>
      <c r="AUI11" s="488"/>
      <c r="AUJ11" s="488"/>
      <c r="AUK11" s="167"/>
      <c r="AUL11" s="167"/>
      <c r="AUM11" s="489"/>
      <c r="AUN11" s="382"/>
      <c r="AUO11" s="383"/>
      <c r="AUP11" s="383"/>
      <c r="AUQ11" s="382"/>
      <c r="AUR11" s="164"/>
      <c r="AUS11" s="488"/>
      <c r="AUT11" s="488"/>
      <c r="AUU11" s="488"/>
      <c r="AUV11" s="488"/>
      <c r="AUW11" s="488"/>
      <c r="AUX11" s="488"/>
      <c r="AUY11" s="488"/>
      <c r="AUZ11" s="488"/>
      <c r="AVA11" s="488"/>
      <c r="AVB11" s="167"/>
      <c r="AVC11" s="167"/>
      <c r="AVD11" s="489"/>
      <c r="AVE11" s="382"/>
      <c r="AVF11" s="383"/>
      <c r="AVG11" s="383"/>
      <c r="AVH11" s="382"/>
      <c r="AVI11" s="164"/>
      <c r="AVJ11" s="488"/>
      <c r="AVK11" s="488"/>
      <c r="AVL11" s="488"/>
      <c r="AVM11" s="488"/>
      <c r="AVN11" s="488"/>
      <c r="AVO11" s="488"/>
      <c r="AVP11" s="488"/>
      <c r="AVQ11" s="488"/>
      <c r="AVR11" s="488"/>
      <c r="AVS11" s="167"/>
      <c r="AVT11" s="167"/>
      <c r="AVU11" s="489"/>
      <c r="AVV11" s="382"/>
      <c r="AVW11" s="383"/>
      <c r="AVX11" s="383"/>
      <c r="AVY11" s="382"/>
      <c r="AVZ11" s="164"/>
      <c r="AWA11" s="488"/>
      <c r="AWB11" s="488"/>
      <c r="AWC11" s="488"/>
      <c r="AWD11" s="488"/>
      <c r="AWE11" s="488"/>
      <c r="AWF11" s="488"/>
      <c r="AWG11" s="488"/>
      <c r="AWH11" s="488"/>
      <c r="AWI11" s="488"/>
      <c r="AWJ11" s="167"/>
      <c r="AWK11" s="167"/>
      <c r="AWL11" s="489"/>
      <c r="AWM11" s="382"/>
      <c r="AWN11" s="383"/>
      <c r="AWO11" s="383"/>
      <c r="AWP11" s="382"/>
      <c r="AWQ11" s="164"/>
      <c r="AWR11" s="488"/>
      <c r="AWS11" s="488"/>
      <c r="AWT11" s="488"/>
      <c r="AWU11" s="488"/>
      <c r="AWV11" s="488"/>
      <c r="AWW11" s="488"/>
      <c r="AWX11" s="488"/>
      <c r="AWY11" s="488"/>
      <c r="AWZ11" s="488"/>
      <c r="AXA11" s="167"/>
      <c r="AXB11" s="167"/>
      <c r="AXC11" s="489"/>
      <c r="AXD11" s="382"/>
      <c r="AXE11" s="383"/>
      <c r="AXF11" s="383"/>
      <c r="AXG11" s="382"/>
      <c r="AXH11" s="164"/>
      <c r="AXI11" s="488"/>
      <c r="AXJ11" s="488"/>
      <c r="AXK11" s="488"/>
      <c r="AXL11" s="488"/>
      <c r="AXM11" s="488"/>
      <c r="AXN11" s="488"/>
      <c r="AXO11" s="488"/>
      <c r="AXP11" s="488"/>
      <c r="AXQ11" s="488"/>
      <c r="AXR11" s="167"/>
      <c r="AXS11" s="167"/>
      <c r="AXT11" s="489"/>
      <c r="AXU11" s="382"/>
      <c r="AXV11" s="383"/>
      <c r="AXW11" s="383"/>
      <c r="AXX11" s="382"/>
      <c r="AXY11" s="164"/>
      <c r="AXZ11" s="488"/>
      <c r="AYA11" s="488"/>
      <c r="AYB11" s="488"/>
      <c r="AYC11" s="488"/>
      <c r="AYD11" s="488"/>
      <c r="AYE11" s="488"/>
      <c r="AYF11" s="488"/>
      <c r="AYG11" s="488"/>
      <c r="AYH11" s="488"/>
      <c r="AYI11" s="167"/>
      <c r="AYJ11" s="167"/>
      <c r="AYK11" s="489"/>
      <c r="AYL11" s="382"/>
      <c r="AYM11" s="383"/>
      <c r="AYN11" s="383"/>
      <c r="AYO11" s="382"/>
      <c r="AYP11" s="164"/>
      <c r="AYQ11" s="488"/>
      <c r="AYR11" s="488"/>
      <c r="AYS11" s="488"/>
      <c r="AYT11" s="488"/>
      <c r="AYU11" s="488"/>
      <c r="AYV11" s="488"/>
      <c r="AYW11" s="488"/>
      <c r="AYX11" s="488"/>
      <c r="AYY11" s="488"/>
      <c r="AYZ11" s="167"/>
      <c r="AZA11" s="167"/>
      <c r="AZB11" s="489"/>
      <c r="AZC11" s="382"/>
      <c r="AZD11" s="383"/>
      <c r="AZE11" s="383"/>
      <c r="AZF11" s="382"/>
      <c r="AZG11" s="164"/>
      <c r="AZH11" s="488"/>
      <c r="AZI11" s="488"/>
      <c r="AZJ11" s="488"/>
      <c r="AZK11" s="488"/>
      <c r="AZL11" s="488"/>
      <c r="AZM11" s="488"/>
      <c r="AZN11" s="488"/>
      <c r="AZO11" s="488"/>
      <c r="AZP11" s="488"/>
      <c r="AZQ11" s="167"/>
      <c r="AZR11" s="167"/>
      <c r="AZS11" s="489"/>
      <c r="AZT11" s="382"/>
      <c r="AZU11" s="383"/>
      <c r="AZV11" s="383"/>
      <c r="AZW11" s="382"/>
      <c r="AZX11" s="164"/>
      <c r="AZY11" s="488"/>
      <c r="AZZ11" s="488"/>
      <c r="BAA11" s="488"/>
      <c r="BAB11" s="488"/>
      <c r="BAC11" s="488"/>
      <c r="BAD11" s="488"/>
      <c r="BAE11" s="488"/>
      <c r="BAF11" s="488"/>
      <c r="BAG11" s="488"/>
      <c r="BAH11" s="167"/>
      <c r="BAI11" s="167"/>
      <c r="BAJ11" s="489"/>
      <c r="BAK11" s="382"/>
      <c r="BAL11" s="383"/>
      <c r="BAM11" s="383"/>
      <c r="BAN11" s="382"/>
      <c r="BAO11" s="164"/>
      <c r="BAP11" s="488"/>
      <c r="BAQ11" s="488"/>
      <c r="BAR11" s="488"/>
      <c r="BAS11" s="488"/>
      <c r="BAT11" s="488"/>
      <c r="BAU11" s="488"/>
      <c r="BAV11" s="488"/>
      <c r="BAW11" s="488"/>
      <c r="BAX11" s="488"/>
      <c r="BAY11" s="167"/>
      <c r="BAZ11" s="167"/>
      <c r="BBA11" s="489"/>
      <c r="BBB11" s="382"/>
      <c r="BBC11" s="383"/>
      <c r="BBD11" s="383"/>
      <c r="BBE11" s="382"/>
      <c r="BBF11" s="164"/>
      <c r="BBG11" s="488"/>
      <c r="BBH11" s="488"/>
      <c r="BBI11" s="488"/>
      <c r="BBJ11" s="488"/>
      <c r="BBK11" s="488"/>
      <c r="BBL11" s="488"/>
      <c r="BBM11" s="488"/>
      <c r="BBN11" s="488"/>
      <c r="BBO11" s="488"/>
      <c r="BBP11" s="167"/>
      <c r="BBQ11" s="167"/>
      <c r="BBR11" s="489"/>
      <c r="BBS11" s="382"/>
      <c r="BBT11" s="383"/>
      <c r="BBU11" s="383"/>
      <c r="BBV11" s="382"/>
      <c r="BBW11" s="164"/>
      <c r="BBX11" s="488"/>
      <c r="BBY11" s="488"/>
      <c r="BBZ11" s="488"/>
      <c r="BCA11" s="488"/>
      <c r="BCB11" s="488"/>
      <c r="BCC11" s="488"/>
      <c r="BCD11" s="488"/>
      <c r="BCE11" s="488"/>
      <c r="BCF11" s="488"/>
      <c r="BCG11" s="167"/>
      <c r="BCH11" s="167"/>
      <c r="BCI11" s="489"/>
      <c r="BCJ11" s="382"/>
      <c r="BCK11" s="383"/>
      <c r="BCL11" s="383"/>
      <c r="BCM11" s="382"/>
      <c r="BCN11" s="164"/>
      <c r="BCO11" s="488"/>
      <c r="BCP11" s="488"/>
      <c r="BCQ11" s="488"/>
      <c r="BCR11" s="488"/>
      <c r="BCS11" s="488"/>
      <c r="BCT11" s="488"/>
      <c r="BCU11" s="488"/>
      <c r="BCV11" s="488"/>
      <c r="BCW11" s="488"/>
      <c r="BCX11" s="167"/>
      <c r="BCY11" s="167"/>
      <c r="BCZ11" s="489"/>
      <c r="BDA11" s="382"/>
      <c r="BDB11" s="383"/>
      <c r="BDC11" s="383"/>
      <c r="BDD11" s="382"/>
      <c r="BDE11" s="164"/>
      <c r="BDF11" s="488"/>
      <c r="BDG11" s="488"/>
      <c r="BDH11" s="488"/>
      <c r="BDI11" s="488"/>
      <c r="BDJ11" s="488"/>
      <c r="BDK11" s="488"/>
      <c r="BDL11" s="488"/>
      <c r="BDM11" s="488"/>
      <c r="BDN11" s="488"/>
      <c r="BDO11" s="167"/>
      <c r="BDP11" s="167"/>
      <c r="BDQ11" s="489"/>
      <c r="BDR11" s="382"/>
      <c r="BDS11" s="383"/>
      <c r="BDT11" s="383"/>
      <c r="BDU11" s="382"/>
      <c r="BDV11" s="164"/>
      <c r="BDW11" s="488"/>
      <c r="BDX11" s="488"/>
      <c r="BDY11" s="488"/>
      <c r="BDZ11" s="488"/>
      <c r="BEA11" s="488"/>
      <c r="BEB11" s="488"/>
      <c r="BEC11" s="488"/>
      <c r="BED11" s="488"/>
      <c r="BEE11" s="488"/>
      <c r="BEF11" s="167"/>
      <c r="BEG11" s="167"/>
      <c r="BEH11" s="489"/>
      <c r="BEI11" s="382"/>
      <c r="BEJ11" s="383"/>
      <c r="BEK11" s="383"/>
      <c r="BEL11" s="382"/>
      <c r="BEM11" s="164"/>
      <c r="BEN11" s="488"/>
      <c r="BEO11" s="488"/>
      <c r="BEP11" s="488"/>
      <c r="BEQ11" s="488"/>
      <c r="BER11" s="488"/>
      <c r="BES11" s="488"/>
      <c r="BET11" s="488"/>
      <c r="BEU11" s="488"/>
      <c r="BEV11" s="488"/>
      <c r="BEW11" s="167"/>
      <c r="BEX11" s="167"/>
      <c r="BEY11" s="489"/>
      <c r="BEZ11" s="382"/>
      <c r="BFA11" s="383"/>
      <c r="BFB11" s="383"/>
      <c r="BFC11" s="382"/>
      <c r="BFD11" s="164"/>
      <c r="BFE11" s="488"/>
      <c r="BFF11" s="488"/>
      <c r="BFG11" s="488"/>
      <c r="BFH11" s="488"/>
      <c r="BFI11" s="488"/>
      <c r="BFJ11" s="488"/>
      <c r="BFK11" s="488"/>
      <c r="BFL11" s="488"/>
      <c r="BFM11" s="488"/>
      <c r="BFN11" s="167"/>
      <c r="BFO11" s="167"/>
      <c r="BFP11" s="489"/>
      <c r="BFQ11" s="382"/>
      <c r="BFR11" s="383"/>
      <c r="BFS11" s="383"/>
      <c r="BFT11" s="382"/>
      <c r="BFU11" s="164"/>
      <c r="BFV11" s="488"/>
      <c r="BFW11" s="488"/>
      <c r="BFX11" s="488"/>
      <c r="BFY11" s="488"/>
      <c r="BFZ11" s="488"/>
      <c r="BGA11" s="488"/>
      <c r="BGB11" s="488"/>
      <c r="BGC11" s="488"/>
      <c r="BGD11" s="488"/>
      <c r="BGE11" s="167"/>
      <c r="BGF11" s="167"/>
      <c r="BGG11" s="489"/>
      <c r="BGH11" s="382"/>
      <c r="BGI11" s="383"/>
      <c r="BGJ11" s="383"/>
      <c r="BGK11" s="382"/>
      <c r="BGL11" s="164"/>
      <c r="BGM11" s="488"/>
      <c r="BGN11" s="488"/>
      <c r="BGO11" s="488"/>
      <c r="BGP11" s="488"/>
      <c r="BGQ11" s="488"/>
      <c r="BGR11" s="488"/>
      <c r="BGS11" s="488"/>
      <c r="BGT11" s="488"/>
      <c r="BGU11" s="488"/>
      <c r="BGV11" s="167"/>
      <c r="BGW11" s="167"/>
      <c r="BGX11" s="489"/>
      <c r="BGY11" s="382"/>
      <c r="BGZ11" s="383"/>
      <c r="BHA11" s="383"/>
      <c r="BHB11" s="382"/>
      <c r="BHC11" s="164"/>
      <c r="BHD11" s="488"/>
      <c r="BHE11" s="488"/>
      <c r="BHF11" s="488"/>
      <c r="BHG11" s="488"/>
      <c r="BHH11" s="488"/>
      <c r="BHI11" s="488"/>
      <c r="BHJ11" s="488"/>
      <c r="BHK11" s="488"/>
      <c r="BHL11" s="488"/>
      <c r="BHM11" s="167"/>
      <c r="BHN11" s="167"/>
      <c r="BHO11" s="489"/>
      <c r="BHP11" s="382"/>
      <c r="BHQ11" s="383"/>
      <c r="BHR11" s="383"/>
      <c r="BHS11" s="382"/>
      <c r="BHT11" s="164"/>
      <c r="BHU11" s="488"/>
      <c r="BHV11" s="488"/>
      <c r="BHW11" s="488"/>
      <c r="BHX11" s="488"/>
      <c r="BHY11" s="488"/>
      <c r="BHZ11" s="488"/>
      <c r="BIA11" s="488"/>
      <c r="BIB11" s="488"/>
      <c r="BIC11" s="488"/>
      <c r="BID11" s="167"/>
      <c r="BIE11" s="167"/>
      <c r="BIF11" s="489"/>
      <c r="BIG11" s="382"/>
      <c r="BIH11" s="383"/>
      <c r="BII11" s="383"/>
      <c r="BIJ11" s="382"/>
      <c r="BIK11" s="164"/>
      <c r="BIL11" s="488"/>
      <c r="BIM11" s="488"/>
      <c r="BIN11" s="488"/>
      <c r="BIO11" s="488"/>
      <c r="BIP11" s="488"/>
      <c r="BIQ11" s="488"/>
      <c r="BIR11" s="488"/>
      <c r="BIS11" s="488"/>
      <c r="BIT11" s="488"/>
      <c r="BIU11" s="167"/>
      <c r="BIV11" s="167"/>
      <c r="BIW11" s="489"/>
      <c r="BIX11" s="382"/>
      <c r="BIY11" s="383"/>
      <c r="BIZ11" s="383"/>
      <c r="BJA11" s="382"/>
      <c r="BJB11" s="164"/>
      <c r="BJC11" s="488"/>
      <c r="BJD11" s="488"/>
      <c r="BJE11" s="488"/>
      <c r="BJF11" s="488"/>
      <c r="BJG11" s="488"/>
      <c r="BJH11" s="488"/>
      <c r="BJI11" s="488"/>
      <c r="BJJ11" s="488"/>
      <c r="BJK11" s="488"/>
      <c r="BJL11" s="167"/>
      <c r="BJM11" s="167"/>
      <c r="BJN11" s="489"/>
      <c r="BJO11" s="382"/>
      <c r="BJP11" s="383"/>
      <c r="BJQ11" s="383"/>
      <c r="BJR11" s="382"/>
      <c r="BJS11" s="164"/>
      <c r="BJT11" s="488"/>
      <c r="BJU11" s="488"/>
      <c r="BJV11" s="488"/>
      <c r="BJW11" s="488"/>
      <c r="BJX11" s="488"/>
      <c r="BJY11" s="488"/>
      <c r="BJZ11" s="488"/>
      <c r="BKA11" s="488"/>
      <c r="BKB11" s="488"/>
      <c r="BKC11" s="167"/>
      <c r="BKD11" s="167"/>
      <c r="BKE11" s="489"/>
      <c r="BKF11" s="382"/>
      <c r="BKG11" s="383"/>
      <c r="BKH11" s="383"/>
      <c r="BKI11" s="382"/>
      <c r="BKJ11" s="164"/>
      <c r="BKK11" s="488"/>
      <c r="BKL11" s="488"/>
      <c r="BKM11" s="488"/>
      <c r="BKN11" s="488"/>
      <c r="BKO11" s="488"/>
      <c r="BKP11" s="488"/>
      <c r="BKQ11" s="488"/>
      <c r="BKR11" s="488"/>
      <c r="BKS11" s="488"/>
      <c r="BKT11" s="167"/>
      <c r="BKU11" s="167"/>
      <c r="BKV11" s="489"/>
      <c r="BKW11" s="382"/>
      <c r="BKX11" s="383"/>
      <c r="BKY11" s="383"/>
      <c r="BKZ11" s="382"/>
      <c r="BLA11" s="164"/>
      <c r="BLB11" s="488"/>
      <c r="BLC11" s="488"/>
      <c r="BLD11" s="488"/>
      <c r="BLE11" s="488"/>
      <c r="BLF11" s="488"/>
      <c r="BLG11" s="488"/>
      <c r="BLH11" s="488"/>
      <c r="BLI11" s="488"/>
      <c r="BLJ11" s="488"/>
      <c r="BLK11" s="167"/>
      <c r="BLL11" s="167"/>
      <c r="BLM11" s="489"/>
      <c r="BLN11" s="382"/>
      <c r="BLO11" s="383"/>
      <c r="BLP11" s="383"/>
      <c r="BLQ11" s="382"/>
      <c r="BLR11" s="164"/>
      <c r="BLS11" s="488"/>
      <c r="BLT11" s="488"/>
      <c r="BLU11" s="488"/>
      <c r="BLV11" s="488"/>
      <c r="BLW11" s="488"/>
      <c r="BLX11" s="488"/>
      <c r="BLY11" s="488"/>
      <c r="BLZ11" s="488"/>
      <c r="BMA11" s="488"/>
      <c r="BMB11" s="167"/>
      <c r="BMC11" s="167"/>
      <c r="BMD11" s="489"/>
      <c r="BME11" s="382"/>
      <c r="BMF11" s="383"/>
      <c r="BMG11" s="383"/>
      <c r="BMH11" s="382"/>
      <c r="BMI11" s="164"/>
      <c r="BMJ11" s="488"/>
      <c r="BMK11" s="488"/>
      <c r="BML11" s="488"/>
      <c r="BMM11" s="488"/>
      <c r="BMN11" s="488"/>
      <c r="BMO11" s="488"/>
      <c r="BMP11" s="488"/>
      <c r="BMQ11" s="488"/>
      <c r="BMR11" s="488"/>
      <c r="BMS11" s="167"/>
      <c r="BMT11" s="167"/>
      <c r="BMU11" s="489"/>
      <c r="BMV11" s="382"/>
      <c r="BMW11" s="383"/>
      <c r="BMX11" s="383"/>
      <c r="BMY11" s="382"/>
      <c r="BMZ11" s="164"/>
      <c r="BNA11" s="488"/>
      <c r="BNB11" s="488"/>
      <c r="BNC11" s="488"/>
      <c r="BND11" s="488"/>
      <c r="BNE11" s="488"/>
      <c r="BNF11" s="488"/>
      <c r="BNG11" s="488"/>
      <c r="BNH11" s="488"/>
      <c r="BNI11" s="488"/>
      <c r="BNJ11" s="167"/>
      <c r="BNK11" s="167"/>
      <c r="BNL11" s="489"/>
      <c r="BNM11" s="382"/>
      <c r="BNN11" s="383"/>
      <c r="BNO11" s="383"/>
      <c r="BNP11" s="382"/>
      <c r="BNQ11" s="164"/>
      <c r="BNR11" s="488"/>
      <c r="BNS11" s="488"/>
      <c r="BNT11" s="488"/>
      <c r="BNU11" s="488"/>
      <c r="BNV11" s="488"/>
      <c r="BNW11" s="488"/>
      <c r="BNX11" s="488"/>
      <c r="BNY11" s="488"/>
      <c r="BNZ11" s="488"/>
      <c r="BOA11" s="167"/>
      <c r="BOB11" s="167"/>
      <c r="BOC11" s="489"/>
      <c r="BOD11" s="382"/>
      <c r="BOE11" s="383"/>
      <c r="BOF11" s="383"/>
      <c r="BOG11" s="382"/>
      <c r="BOH11" s="164"/>
      <c r="BOI11" s="488"/>
      <c r="BOJ11" s="488"/>
      <c r="BOK11" s="488"/>
      <c r="BOL11" s="488"/>
      <c r="BOM11" s="488"/>
      <c r="BON11" s="488"/>
      <c r="BOO11" s="488"/>
      <c r="BOP11" s="488"/>
      <c r="BOQ11" s="488"/>
      <c r="BOR11" s="167"/>
      <c r="BOS11" s="167"/>
      <c r="BOT11" s="489"/>
      <c r="BOU11" s="382"/>
      <c r="BOV11" s="383"/>
      <c r="BOW11" s="383"/>
      <c r="BOX11" s="382"/>
      <c r="BOY11" s="164"/>
      <c r="BOZ11" s="488"/>
      <c r="BPA11" s="488"/>
      <c r="BPB11" s="488"/>
      <c r="BPC11" s="488"/>
      <c r="BPD11" s="488"/>
      <c r="BPE11" s="488"/>
      <c r="BPF11" s="488"/>
      <c r="BPG11" s="488"/>
      <c r="BPH11" s="488"/>
      <c r="BPI11" s="167"/>
      <c r="BPJ11" s="167"/>
      <c r="BPK11" s="489"/>
      <c r="BPL11" s="382"/>
      <c r="BPM11" s="383"/>
      <c r="BPN11" s="383"/>
      <c r="BPO11" s="382"/>
      <c r="BPP11" s="164"/>
      <c r="BPQ11" s="488"/>
      <c r="BPR11" s="488"/>
      <c r="BPS11" s="488"/>
      <c r="BPT11" s="488"/>
      <c r="BPU11" s="488"/>
      <c r="BPV11" s="488"/>
      <c r="BPW11" s="488"/>
      <c r="BPX11" s="488"/>
      <c r="BPY11" s="488"/>
      <c r="BPZ11" s="167"/>
      <c r="BQA11" s="167"/>
      <c r="BQB11" s="489"/>
      <c r="BQC11" s="382"/>
      <c r="BQD11" s="383"/>
      <c r="BQE11" s="383"/>
      <c r="BQF11" s="382"/>
      <c r="BQG11" s="164"/>
      <c r="BQH11" s="488"/>
      <c r="BQI11" s="488"/>
      <c r="BQJ11" s="488"/>
      <c r="BQK11" s="488"/>
      <c r="BQL11" s="488"/>
      <c r="BQM11" s="488"/>
      <c r="BQN11" s="488"/>
      <c r="BQO11" s="488"/>
      <c r="BQP11" s="488"/>
      <c r="BQQ11" s="167"/>
      <c r="BQR11" s="167"/>
      <c r="BQS11" s="489"/>
      <c r="BQT11" s="382"/>
      <c r="BQU11" s="383"/>
      <c r="BQV11" s="383"/>
      <c r="BQW11" s="382"/>
      <c r="BQX11" s="164"/>
      <c r="BQY11" s="488"/>
      <c r="BQZ11" s="488"/>
      <c r="BRA11" s="488"/>
      <c r="BRB11" s="488"/>
      <c r="BRC11" s="488"/>
      <c r="BRD11" s="488"/>
      <c r="BRE11" s="488"/>
      <c r="BRF11" s="488"/>
      <c r="BRG11" s="488"/>
      <c r="BRH11" s="167"/>
      <c r="BRI11" s="167"/>
      <c r="BRJ11" s="489"/>
      <c r="BRK11" s="382"/>
      <c r="BRL11" s="383"/>
      <c r="BRM11" s="383"/>
      <c r="BRN11" s="382"/>
      <c r="BRO11" s="164"/>
      <c r="BRP11" s="488"/>
      <c r="BRQ11" s="488"/>
      <c r="BRR11" s="488"/>
      <c r="BRS11" s="488"/>
      <c r="BRT11" s="488"/>
      <c r="BRU11" s="488"/>
      <c r="BRV11" s="488"/>
      <c r="BRW11" s="488"/>
      <c r="BRX11" s="488"/>
      <c r="BRY11" s="167"/>
      <c r="BRZ11" s="167"/>
      <c r="BSA11" s="489"/>
      <c r="BSB11" s="382"/>
      <c r="BSC11" s="383"/>
      <c r="BSD11" s="383"/>
      <c r="BSE11" s="382"/>
      <c r="BSF11" s="164"/>
      <c r="BSG11" s="488"/>
      <c r="BSH11" s="488"/>
      <c r="BSI11" s="488"/>
      <c r="BSJ11" s="488"/>
      <c r="BSK11" s="488"/>
      <c r="BSL11" s="488"/>
      <c r="BSM11" s="488"/>
      <c r="BSN11" s="488"/>
      <c r="BSO11" s="488"/>
      <c r="BSP11" s="167"/>
      <c r="BSQ11" s="167"/>
      <c r="BSR11" s="489"/>
      <c r="BSS11" s="382"/>
      <c r="BST11" s="383"/>
      <c r="BSU11" s="383"/>
      <c r="BSV11" s="382"/>
      <c r="BSW11" s="164"/>
      <c r="BSX11" s="488"/>
      <c r="BSY11" s="488"/>
      <c r="BSZ11" s="488"/>
      <c r="BTA11" s="488"/>
      <c r="BTB11" s="488"/>
      <c r="BTC11" s="488"/>
      <c r="BTD11" s="488"/>
      <c r="BTE11" s="488"/>
      <c r="BTF11" s="488"/>
      <c r="BTG11" s="167"/>
      <c r="BTH11" s="167"/>
      <c r="BTI11" s="489"/>
      <c r="BTJ11" s="382"/>
      <c r="BTK11" s="383"/>
      <c r="BTL11" s="383"/>
      <c r="BTM11" s="382"/>
      <c r="BTN11" s="164"/>
      <c r="BTO11" s="488"/>
      <c r="BTP11" s="488"/>
      <c r="BTQ11" s="488"/>
      <c r="BTR11" s="488"/>
      <c r="BTS11" s="488"/>
      <c r="BTT11" s="488"/>
      <c r="BTU11" s="488"/>
      <c r="BTV11" s="488"/>
      <c r="BTW11" s="488"/>
      <c r="BTX11" s="167"/>
      <c r="BTY11" s="167"/>
      <c r="BTZ11" s="489"/>
      <c r="BUA11" s="382"/>
      <c r="BUB11" s="383"/>
      <c r="BUC11" s="383"/>
      <c r="BUD11" s="382"/>
      <c r="BUE11" s="164"/>
      <c r="BUF11" s="488"/>
      <c r="BUG11" s="488"/>
      <c r="BUH11" s="488"/>
      <c r="BUI11" s="488"/>
      <c r="BUJ11" s="488"/>
      <c r="BUK11" s="488"/>
      <c r="BUL11" s="488"/>
      <c r="BUM11" s="488"/>
      <c r="BUN11" s="488"/>
      <c r="BUO11" s="167"/>
      <c r="BUP11" s="167"/>
      <c r="BUQ11" s="489"/>
      <c r="BUR11" s="382"/>
      <c r="BUS11" s="383"/>
      <c r="BUT11" s="383"/>
      <c r="BUU11" s="382"/>
      <c r="BUV11" s="164"/>
      <c r="BUW11" s="488"/>
      <c r="BUX11" s="488"/>
      <c r="BUY11" s="488"/>
      <c r="BUZ11" s="488"/>
      <c r="BVA11" s="488"/>
      <c r="BVB11" s="488"/>
      <c r="BVC11" s="488"/>
      <c r="BVD11" s="488"/>
      <c r="BVE11" s="488"/>
      <c r="BVF11" s="167"/>
      <c r="BVG11" s="167"/>
      <c r="BVH11" s="489"/>
      <c r="BVI11" s="382"/>
      <c r="BVJ11" s="383"/>
      <c r="BVK11" s="383"/>
      <c r="BVL11" s="382"/>
      <c r="BVM11" s="164"/>
      <c r="BVN11" s="488"/>
      <c r="BVO11" s="488"/>
      <c r="BVP11" s="488"/>
      <c r="BVQ11" s="488"/>
      <c r="BVR11" s="488"/>
      <c r="BVS11" s="488"/>
      <c r="BVT11" s="488"/>
      <c r="BVU11" s="488"/>
      <c r="BVV11" s="488"/>
      <c r="BVW11" s="167"/>
      <c r="BVX11" s="167"/>
      <c r="BVY11" s="489"/>
      <c r="BVZ11" s="382"/>
      <c r="BWA11" s="383"/>
      <c r="BWB11" s="383"/>
      <c r="BWC11" s="382"/>
      <c r="BWD11" s="164"/>
      <c r="BWE11" s="488"/>
      <c r="BWF11" s="488"/>
      <c r="BWG11" s="488"/>
      <c r="BWH11" s="488"/>
      <c r="BWI11" s="488"/>
      <c r="BWJ11" s="488"/>
      <c r="BWK11" s="488"/>
      <c r="BWL11" s="488"/>
      <c r="BWM11" s="488"/>
      <c r="BWN11" s="167"/>
      <c r="BWO11" s="167"/>
      <c r="BWP11" s="489"/>
      <c r="BWQ11" s="382"/>
      <c r="BWR11" s="383"/>
      <c r="BWS11" s="383"/>
      <c r="BWT11" s="382"/>
      <c r="BWU11" s="164"/>
      <c r="BWV11" s="488"/>
      <c r="BWW11" s="488"/>
      <c r="BWX11" s="488"/>
      <c r="BWY11" s="488"/>
      <c r="BWZ11" s="488"/>
      <c r="BXA11" s="488"/>
      <c r="BXB11" s="488"/>
      <c r="BXC11" s="488"/>
      <c r="BXD11" s="488"/>
      <c r="BXE11" s="167"/>
      <c r="BXF11" s="167"/>
      <c r="BXG11" s="489"/>
      <c r="BXH11" s="382"/>
      <c r="BXI11" s="383"/>
      <c r="BXJ11" s="383"/>
      <c r="BXK11" s="382"/>
      <c r="BXL11" s="164"/>
      <c r="BXM11" s="488"/>
      <c r="BXN11" s="488"/>
      <c r="BXO11" s="488"/>
      <c r="BXP11" s="488"/>
      <c r="BXQ11" s="488"/>
      <c r="BXR11" s="488"/>
      <c r="BXS11" s="488"/>
      <c r="BXT11" s="488"/>
      <c r="BXU11" s="488"/>
      <c r="BXV11" s="167"/>
      <c r="BXW11" s="167"/>
      <c r="BXX11" s="489"/>
      <c r="BXY11" s="382"/>
      <c r="BXZ11" s="383"/>
      <c r="BYA11" s="383"/>
      <c r="BYB11" s="382"/>
      <c r="BYC11" s="164"/>
      <c r="BYD11" s="488"/>
      <c r="BYE11" s="488"/>
      <c r="BYF11" s="488"/>
      <c r="BYG11" s="488"/>
      <c r="BYH11" s="488"/>
      <c r="BYI11" s="488"/>
      <c r="BYJ11" s="488"/>
      <c r="BYK11" s="488"/>
      <c r="BYL11" s="488"/>
      <c r="BYM11" s="167"/>
      <c r="BYN11" s="167"/>
      <c r="BYO11" s="489"/>
      <c r="BYP11" s="382"/>
      <c r="BYQ11" s="383"/>
      <c r="BYR11" s="383"/>
      <c r="BYS11" s="382"/>
      <c r="BYT11" s="164"/>
      <c r="BYU11" s="488"/>
      <c r="BYV11" s="488"/>
      <c r="BYW11" s="488"/>
      <c r="BYX11" s="488"/>
      <c r="BYY11" s="488"/>
      <c r="BYZ11" s="488"/>
      <c r="BZA11" s="488"/>
      <c r="BZB11" s="488"/>
      <c r="BZC11" s="488"/>
      <c r="BZD11" s="167"/>
      <c r="BZE11" s="167"/>
      <c r="BZF11" s="489"/>
      <c r="BZG11" s="382"/>
      <c r="BZH11" s="383"/>
      <c r="BZI11" s="383"/>
      <c r="BZJ11" s="382"/>
      <c r="BZK11" s="164"/>
      <c r="BZL11" s="488"/>
      <c r="BZM11" s="488"/>
      <c r="BZN11" s="488"/>
      <c r="BZO11" s="488"/>
      <c r="BZP11" s="488"/>
      <c r="BZQ11" s="488"/>
      <c r="BZR11" s="488"/>
      <c r="BZS11" s="488"/>
      <c r="BZT11" s="488"/>
      <c r="BZU11" s="167"/>
      <c r="BZV11" s="167"/>
      <c r="BZW11" s="489"/>
      <c r="BZX11" s="382"/>
      <c r="BZY11" s="383"/>
      <c r="BZZ11" s="383"/>
      <c r="CAA11" s="382"/>
      <c r="CAB11" s="164"/>
      <c r="CAC11" s="488"/>
      <c r="CAD11" s="488"/>
      <c r="CAE11" s="488"/>
      <c r="CAF11" s="488"/>
      <c r="CAG11" s="488"/>
      <c r="CAH11" s="488"/>
      <c r="CAI11" s="488"/>
      <c r="CAJ11" s="488"/>
      <c r="CAK11" s="488"/>
      <c r="CAL11" s="167"/>
      <c r="CAM11" s="167"/>
      <c r="CAN11" s="489"/>
      <c r="CAO11" s="382"/>
      <c r="CAP11" s="383"/>
      <c r="CAQ11" s="383"/>
      <c r="CAR11" s="382"/>
      <c r="CAS11" s="164"/>
      <c r="CAT11" s="488"/>
      <c r="CAU11" s="488"/>
      <c r="CAV11" s="488"/>
      <c r="CAW11" s="488"/>
      <c r="CAX11" s="488"/>
      <c r="CAY11" s="488"/>
      <c r="CAZ11" s="488"/>
      <c r="CBA11" s="488"/>
      <c r="CBB11" s="488"/>
      <c r="CBC11" s="167"/>
      <c r="CBD11" s="167"/>
      <c r="CBE11" s="489"/>
      <c r="CBF11" s="382"/>
      <c r="CBG11" s="383"/>
      <c r="CBH11" s="383"/>
      <c r="CBI11" s="382"/>
      <c r="CBJ11" s="164"/>
      <c r="CBK11" s="488"/>
      <c r="CBL11" s="488"/>
      <c r="CBM11" s="488"/>
      <c r="CBN11" s="488"/>
      <c r="CBO11" s="488"/>
      <c r="CBP11" s="488"/>
      <c r="CBQ11" s="488"/>
      <c r="CBR11" s="488"/>
      <c r="CBS11" s="488"/>
      <c r="CBT11" s="167"/>
      <c r="CBU11" s="167"/>
      <c r="CBV11" s="489"/>
      <c r="CBW11" s="382"/>
      <c r="CBX11" s="383"/>
      <c r="CBY11" s="383"/>
      <c r="CBZ11" s="382"/>
      <c r="CCA11" s="164"/>
      <c r="CCB11" s="488"/>
      <c r="CCC11" s="488"/>
      <c r="CCD11" s="488"/>
      <c r="CCE11" s="488"/>
      <c r="CCF11" s="488"/>
      <c r="CCG11" s="488"/>
      <c r="CCH11" s="488"/>
      <c r="CCI11" s="488"/>
      <c r="CCJ11" s="488"/>
      <c r="CCK11" s="167"/>
      <c r="CCL11" s="167"/>
      <c r="CCM11" s="489"/>
      <c r="CCN11" s="382"/>
      <c r="CCO11" s="383"/>
      <c r="CCP11" s="383"/>
      <c r="CCQ11" s="382"/>
      <c r="CCR11" s="164"/>
      <c r="CCS11" s="488"/>
      <c r="CCT11" s="488"/>
      <c r="CCU11" s="488"/>
      <c r="CCV11" s="488"/>
      <c r="CCW11" s="488"/>
      <c r="CCX11" s="488"/>
      <c r="CCY11" s="488"/>
      <c r="CCZ11" s="488"/>
      <c r="CDA11" s="488"/>
      <c r="CDB11" s="167"/>
      <c r="CDC11" s="167"/>
      <c r="CDD11" s="489"/>
      <c r="CDE11" s="382"/>
      <c r="CDF11" s="383"/>
      <c r="CDG11" s="383"/>
      <c r="CDH11" s="382"/>
      <c r="CDI11" s="164"/>
      <c r="CDJ11" s="488"/>
      <c r="CDK11" s="488"/>
      <c r="CDL11" s="488"/>
      <c r="CDM11" s="488"/>
      <c r="CDN11" s="488"/>
      <c r="CDO11" s="488"/>
      <c r="CDP11" s="488"/>
      <c r="CDQ11" s="488"/>
      <c r="CDR11" s="488"/>
      <c r="CDS11" s="167"/>
      <c r="CDT11" s="167"/>
      <c r="CDU11" s="489"/>
      <c r="CDV11" s="382"/>
      <c r="CDW11" s="383"/>
      <c r="CDX11" s="383"/>
      <c r="CDY11" s="382"/>
      <c r="CDZ11" s="164"/>
      <c r="CEA11" s="488"/>
      <c r="CEB11" s="488"/>
      <c r="CEC11" s="488"/>
      <c r="CED11" s="488"/>
      <c r="CEE11" s="488"/>
      <c r="CEF11" s="488"/>
      <c r="CEG11" s="488"/>
      <c r="CEH11" s="488"/>
      <c r="CEI11" s="488"/>
      <c r="CEJ11" s="167"/>
      <c r="CEK11" s="167"/>
      <c r="CEL11" s="489"/>
      <c r="CEM11" s="382"/>
      <c r="CEN11" s="383"/>
      <c r="CEO11" s="383"/>
      <c r="CEP11" s="382"/>
      <c r="CEQ11" s="164"/>
      <c r="CER11" s="488"/>
      <c r="CES11" s="488"/>
      <c r="CET11" s="488"/>
      <c r="CEU11" s="488"/>
      <c r="CEV11" s="488"/>
      <c r="CEW11" s="488"/>
      <c r="CEX11" s="488"/>
      <c r="CEY11" s="488"/>
      <c r="CEZ11" s="488"/>
      <c r="CFA11" s="167"/>
      <c r="CFB11" s="167"/>
      <c r="CFC11" s="489"/>
      <c r="CFD11" s="382"/>
      <c r="CFE11" s="383"/>
      <c r="CFF11" s="383"/>
      <c r="CFG11" s="382"/>
      <c r="CFH11" s="164"/>
      <c r="CFI11" s="488"/>
      <c r="CFJ11" s="488"/>
      <c r="CFK11" s="488"/>
      <c r="CFL11" s="488"/>
      <c r="CFM11" s="488"/>
      <c r="CFN11" s="488"/>
      <c r="CFO11" s="488"/>
      <c r="CFP11" s="488"/>
      <c r="CFQ11" s="488"/>
      <c r="CFR11" s="167"/>
      <c r="CFS11" s="167"/>
      <c r="CFT11" s="489"/>
      <c r="CFU11" s="382"/>
      <c r="CFV11" s="383"/>
      <c r="CFW11" s="383"/>
      <c r="CFX11" s="382"/>
      <c r="CFY11" s="164"/>
      <c r="CFZ11" s="488"/>
      <c r="CGA11" s="488"/>
      <c r="CGB11" s="488"/>
      <c r="CGC11" s="488"/>
      <c r="CGD11" s="488"/>
      <c r="CGE11" s="488"/>
      <c r="CGF11" s="488"/>
      <c r="CGG11" s="488"/>
      <c r="CGH11" s="488"/>
      <c r="CGI11" s="167"/>
      <c r="CGJ11" s="167"/>
      <c r="CGK11" s="489"/>
      <c r="CGL11" s="382"/>
      <c r="CGM11" s="383"/>
      <c r="CGN11" s="383"/>
      <c r="CGO11" s="382"/>
      <c r="CGP11" s="164"/>
      <c r="CGQ11" s="488"/>
      <c r="CGR11" s="488"/>
      <c r="CGS11" s="488"/>
      <c r="CGT11" s="488"/>
      <c r="CGU11" s="488"/>
      <c r="CGV11" s="488"/>
      <c r="CGW11" s="488"/>
      <c r="CGX11" s="488"/>
      <c r="CGY11" s="488"/>
      <c r="CGZ11" s="167"/>
      <c r="CHA11" s="167"/>
      <c r="CHB11" s="489"/>
      <c r="CHC11" s="382"/>
      <c r="CHD11" s="383"/>
      <c r="CHE11" s="383"/>
      <c r="CHF11" s="382"/>
      <c r="CHG11" s="164"/>
      <c r="CHH11" s="488"/>
      <c r="CHI11" s="488"/>
      <c r="CHJ11" s="488"/>
      <c r="CHK11" s="488"/>
      <c r="CHL11" s="488"/>
      <c r="CHM11" s="488"/>
      <c r="CHN11" s="488"/>
      <c r="CHO11" s="488"/>
      <c r="CHP11" s="488"/>
      <c r="CHQ11" s="167"/>
      <c r="CHR11" s="167"/>
      <c r="CHS11" s="489"/>
      <c r="CHT11" s="382"/>
      <c r="CHU11" s="383"/>
      <c r="CHV11" s="383"/>
      <c r="CHW11" s="382"/>
      <c r="CHX11" s="164"/>
      <c r="CHY11" s="488"/>
      <c r="CHZ11" s="488"/>
      <c r="CIA11" s="488"/>
      <c r="CIB11" s="488"/>
      <c r="CIC11" s="488"/>
      <c r="CID11" s="488"/>
      <c r="CIE11" s="488"/>
      <c r="CIF11" s="488"/>
      <c r="CIG11" s="488"/>
      <c r="CIH11" s="167"/>
      <c r="CII11" s="167"/>
      <c r="CIJ11" s="489"/>
      <c r="CIK11" s="382"/>
      <c r="CIL11" s="383"/>
      <c r="CIM11" s="383"/>
      <c r="CIN11" s="382"/>
      <c r="CIO11" s="164"/>
      <c r="CIP11" s="488"/>
      <c r="CIQ11" s="488"/>
      <c r="CIR11" s="488"/>
      <c r="CIS11" s="488"/>
      <c r="CIT11" s="488"/>
      <c r="CIU11" s="488"/>
      <c r="CIV11" s="488"/>
      <c r="CIW11" s="488"/>
      <c r="CIX11" s="488"/>
      <c r="CIY11" s="167"/>
      <c r="CIZ11" s="167"/>
      <c r="CJA11" s="489"/>
      <c r="CJB11" s="382"/>
      <c r="CJC11" s="383"/>
      <c r="CJD11" s="383"/>
      <c r="CJE11" s="382"/>
      <c r="CJF11" s="164"/>
      <c r="CJG11" s="488"/>
      <c r="CJH11" s="488"/>
      <c r="CJI11" s="488"/>
      <c r="CJJ11" s="488"/>
      <c r="CJK11" s="488"/>
      <c r="CJL11" s="488"/>
      <c r="CJM11" s="488"/>
      <c r="CJN11" s="488"/>
      <c r="CJO11" s="488"/>
      <c r="CJP11" s="167"/>
      <c r="CJQ11" s="167"/>
      <c r="CJR11" s="489"/>
      <c r="CJS11" s="382"/>
      <c r="CJT11" s="383"/>
      <c r="CJU11" s="383"/>
      <c r="CJV11" s="382"/>
      <c r="CJW11" s="164"/>
      <c r="CJX11" s="488"/>
      <c r="CJY11" s="488"/>
      <c r="CJZ11" s="488"/>
      <c r="CKA11" s="488"/>
      <c r="CKB11" s="488"/>
      <c r="CKC11" s="488"/>
      <c r="CKD11" s="488"/>
      <c r="CKE11" s="488"/>
      <c r="CKF11" s="488"/>
      <c r="CKG11" s="167"/>
      <c r="CKH11" s="167"/>
      <c r="CKI11" s="489"/>
      <c r="CKJ11" s="382"/>
      <c r="CKK11" s="383"/>
      <c r="CKL11" s="383"/>
      <c r="CKM11" s="382"/>
      <c r="CKN11" s="164"/>
      <c r="CKO11" s="488"/>
      <c r="CKP11" s="488"/>
      <c r="CKQ11" s="488"/>
      <c r="CKR11" s="488"/>
      <c r="CKS11" s="488"/>
      <c r="CKT11" s="488"/>
      <c r="CKU11" s="488"/>
      <c r="CKV11" s="488"/>
      <c r="CKW11" s="488"/>
      <c r="CKX11" s="167"/>
      <c r="CKY11" s="167"/>
      <c r="CKZ11" s="489"/>
      <c r="CLA11" s="382"/>
      <c r="CLB11" s="383"/>
      <c r="CLC11" s="383"/>
      <c r="CLD11" s="382"/>
      <c r="CLE11" s="164"/>
      <c r="CLF11" s="488"/>
      <c r="CLG11" s="488"/>
      <c r="CLH11" s="488"/>
      <c r="CLI11" s="488"/>
      <c r="CLJ11" s="488"/>
      <c r="CLK11" s="488"/>
      <c r="CLL11" s="488"/>
      <c r="CLM11" s="488"/>
      <c r="CLN11" s="488"/>
      <c r="CLO11" s="167"/>
      <c r="CLP11" s="167"/>
      <c r="CLQ11" s="489"/>
      <c r="CLR11" s="382"/>
      <c r="CLS11" s="383"/>
      <c r="CLT11" s="383"/>
      <c r="CLU11" s="382"/>
      <c r="CLV11" s="164"/>
      <c r="CLW11" s="488"/>
      <c r="CLX11" s="488"/>
      <c r="CLY11" s="488"/>
      <c r="CLZ11" s="488"/>
      <c r="CMA11" s="488"/>
      <c r="CMB11" s="488"/>
      <c r="CMC11" s="488"/>
      <c r="CMD11" s="488"/>
      <c r="CME11" s="488"/>
      <c r="CMF11" s="167"/>
      <c r="CMG11" s="167"/>
      <c r="CMH11" s="489"/>
      <c r="CMI11" s="382"/>
      <c r="CMJ11" s="383"/>
      <c r="CMK11" s="383"/>
      <c r="CML11" s="382"/>
      <c r="CMM11" s="164"/>
      <c r="CMN11" s="488"/>
      <c r="CMO11" s="488"/>
      <c r="CMP11" s="488"/>
      <c r="CMQ11" s="488"/>
      <c r="CMR11" s="488"/>
      <c r="CMS11" s="488"/>
      <c r="CMT11" s="488"/>
      <c r="CMU11" s="488"/>
      <c r="CMV11" s="488"/>
      <c r="CMW11" s="167"/>
      <c r="CMX11" s="167"/>
      <c r="CMY11" s="489"/>
      <c r="CMZ11" s="382"/>
      <c r="CNA11" s="383"/>
      <c r="CNB11" s="383"/>
      <c r="CNC11" s="382"/>
      <c r="CND11" s="164"/>
      <c r="CNE11" s="488"/>
      <c r="CNF11" s="488"/>
      <c r="CNG11" s="488"/>
      <c r="CNH11" s="488"/>
      <c r="CNI11" s="488"/>
      <c r="CNJ11" s="488"/>
      <c r="CNK11" s="488"/>
      <c r="CNL11" s="488"/>
      <c r="CNM11" s="488"/>
      <c r="CNN11" s="167"/>
      <c r="CNO11" s="167"/>
      <c r="CNP11" s="489"/>
      <c r="CNQ11" s="382"/>
      <c r="CNR11" s="383"/>
      <c r="CNS11" s="383"/>
      <c r="CNT11" s="382"/>
      <c r="CNU11" s="164"/>
      <c r="CNV11" s="488"/>
      <c r="CNW11" s="488"/>
      <c r="CNX11" s="488"/>
      <c r="CNY11" s="488"/>
      <c r="CNZ11" s="488"/>
      <c r="COA11" s="488"/>
      <c r="COB11" s="488"/>
      <c r="COC11" s="488"/>
      <c r="COD11" s="488"/>
      <c r="COE11" s="167"/>
      <c r="COF11" s="167"/>
      <c r="COG11" s="489"/>
      <c r="COH11" s="382"/>
      <c r="COI11" s="383"/>
      <c r="COJ11" s="383"/>
      <c r="COK11" s="382"/>
      <c r="COL11" s="164"/>
      <c r="COM11" s="488"/>
      <c r="CON11" s="488"/>
      <c r="COO11" s="488"/>
      <c r="COP11" s="488"/>
      <c r="COQ11" s="488"/>
      <c r="COR11" s="488"/>
      <c r="COS11" s="488"/>
      <c r="COT11" s="488"/>
      <c r="COU11" s="488"/>
      <c r="COV11" s="167"/>
      <c r="COW11" s="167"/>
      <c r="COX11" s="489"/>
      <c r="COY11" s="382"/>
      <c r="COZ11" s="383"/>
      <c r="CPA11" s="383"/>
      <c r="CPB11" s="382"/>
      <c r="CPC11" s="164"/>
      <c r="CPD11" s="488"/>
      <c r="CPE11" s="488"/>
      <c r="CPF11" s="488"/>
      <c r="CPG11" s="488"/>
      <c r="CPH11" s="488"/>
      <c r="CPI11" s="488"/>
      <c r="CPJ11" s="488"/>
      <c r="CPK11" s="488"/>
      <c r="CPL11" s="488"/>
      <c r="CPM11" s="167"/>
      <c r="CPN11" s="167"/>
      <c r="CPO11" s="489"/>
      <c r="CPP11" s="382"/>
      <c r="CPQ11" s="383"/>
      <c r="CPR11" s="383"/>
      <c r="CPS11" s="382"/>
      <c r="CPT11" s="164"/>
      <c r="CPU11" s="488"/>
      <c r="CPV11" s="488"/>
      <c r="CPW11" s="488"/>
      <c r="CPX11" s="488"/>
      <c r="CPY11" s="488"/>
      <c r="CPZ11" s="488"/>
      <c r="CQA11" s="488"/>
      <c r="CQB11" s="488"/>
      <c r="CQC11" s="488"/>
      <c r="CQD11" s="167"/>
      <c r="CQE11" s="167"/>
      <c r="CQF11" s="489"/>
      <c r="CQG11" s="382"/>
      <c r="CQH11" s="383"/>
      <c r="CQI11" s="383"/>
      <c r="CQJ11" s="382"/>
      <c r="CQK11" s="164"/>
      <c r="CQL11" s="488"/>
      <c r="CQM11" s="488"/>
      <c r="CQN11" s="488"/>
      <c r="CQO11" s="488"/>
      <c r="CQP11" s="488"/>
      <c r="CQQ11" s="488"/>
      <c r="CQR11" s="488"/>
      <c r="CQS11" s="488"/>
      <c r="CQT11" s="488"/>
      <c r="CQU11" s="167"/>
      <c r="CQV11" s="167"/>
      <c r="CQW11" s="489"/>
      <c r="CQX11" s="382"/>
      <c r="CQY11" s="383"/>
      <c r="CQZ11" s="383"/>
      <c r="CRA11" s="382"/>
      <c r="CRB11" s="164"/>
      <c r="CRC11" s="488"/>
      <c r="CRD11" s="488"/>
      <c r="CRE11" s="488"/>
      <c r="CRF11" s="488"/>
      <c r="CRG11" s="488"/>
      <c r="CRH11" s="488"/>
      <c r="CRI11" s="488"/>
      <c r="CRJ11" s="488"/>
      <c r="CRK11" s="488"/>
      <c r="CRL11" s="167"/>
      <c r="CRM11" s="167"/>
      <c r="CRN11" s="489"/>
      <c r="CRO11" s="382"/>
      <c r="CRP11" s="383"/>
      <c r="CRQ11" s="383"/>
      <c r="CRR11" s="382"/>
      <c r="CRS11" s="164"/>
      <c r="CRT11" s="488"/>
      <c r="CRU11" s="488"/>
      <c r="CRV11" s="488"/>
      <c r="CRW11" s="488"/>
      <c r="CRX11" s="488"/>
      <c r="CRY11" s="488"/>
      <c r="CRZ11" s="488"/>
      <c r="CSA11" s="488"/>
      <c r="CSB11" s="488"/>
      <c r="CSC11" s="167"/>
      <c r="CSD11" s="167"/>
      <c r="CSE11" s="489"/>
      <c r="CSF11" s="382"/>
      <c r="CSG11" s="383"/>
      <c r="CSH11" s="383"/>
      <c r="CSI11" s="382"/>
      <c r="CSJ11" s="164"/>
      <c r="CSK11" s="488"/>
      <c r="CSL11" s="488"/>
      <c r="CSM11" s="488"/>
      <c r="CSN11" s="488"/>
      <c r="CSO11" s="488"/>
      <c r="CSP11" s="488"/>
      <c r="CSQ11" s="488"/>
      <c r="CSR11" s="488"/>
      <c r="CSS11" s="488"/>
      <c r="CST11" s="167"/>
      <c r="CSU11" s="167"/>
      <c r="CSV11" s="489"/>
      <c r="CSW11" s="382"/>
      <c r="CSX11" s="383"/>
      <c r="CSY11" s="383"/>
      <c r="CSZ11" s="382"/>
      <c r="CTA11" s="164"/>
      <c r="CTB11" s="488"/>
      <c r="CTC11" s="488"/>
      <c r="CTD11" s="488"/>
      <c r="CTE11" s="488"/>
      <c r="CTF11" s="488"/>
      <c r="CTG11" s="488"/>
      <c r="CTH11" s="488"/>
      <c r="CTI11" s="488"/>
      <c r="CTJ11" s="488"/>
      <c r="CTK11" s="167"/>
      <c r="CTL11" s="167"/>
      <c r="CTM11" s="489"/>
      <c r="CTN11" s="382"/>
      <c r="CTO11" s="383"/>
      <c r="CTP11" s="383"/>
      <c r="CTQ11" s="382"/>
      <c r="CTR11" s="164"/>
      <c r="CTS11" s="488"/>
      <c r="CTT11" s="488"/>
      <c r="CTU11" s="488"/>
      <c r="CTV11" s="488"/>
      <c r="CTW11" s="488"/>
      <c r="CTX11" s="488"/>
      <c r="CTY11" s="488"/>
      <c r="CTZ11" s="488"/>
      <c r="CUA11" s="488"/>
      <c r="CUB11" s="167"/>
      <c r="CUC11" s="167"/>
      <c r="CUD11" s="489"/>
      <c r="CUE11" s="382"/>
      <c r="CUF11" s="383"/>
      <c r="CUG11" s="383"/>
      <c r="CUH11" s="382"/>
      <c r="CUI11" s="164"/>
      <c r="CUJ11" s="488"/>
      <c r="CUK11" s="488"/>
      <c r="CUL11" s="488"/>
      <c r="CUM11" s="488"/>
      <c r="CUN11" s="488"/>
      <c r="CUO11" s="488"/>
      <c r="CUP11" s="488"/>
      <c r="CUQ11" s="488"/>
      <c r="CUR11" s="488"/>
      <c r="CUS11" s="167"/>
      <c r="CUT11" s="167"/>
      <c r="CUU11" s="489"/>
      <c r="CUV11" s="382"/>
      <c r="CUW11" s="383"/>
      <c r="CUX11" s="383"/>
      <c r="CUY11" s="382"/>
      <c r="CUZ11" s="164"/>
      <c r="CVA11" s="488"/>
      <c r="CVB11" s="488"/>
      <c r="CVC11" s="488"/>
      <c r="CVD11" s="488"/>
      <c r="CVE11" s="488"/>
      <c r="CVF11" s="488"/>
      <c r="CVG11" s="488"/>
      <c r="CVH11" s="488"/>
      <c r="CVI11" s="488"/>
      <c r="CVJ11" s="167"/>
      <c r="CVK11" s="167"/>
      <c r="CVL11" s="489"/>
      <c r="CVM11" s="382"/>
      <c r="CVN11" s="383"/>
      <c r="CVO11" s="383"/>
      <c r="CVP11" s="382"/>
      <c r="CVQ11" s="164"/>
      <c r="CVR11" s="488"/>
      <c r="CVS11" s="488"/>
      <c r="CVT11" s="488"/>
      <c r="CVU11" s="488"/>
      <c r="CVV11" s="488"/>
      <c r="CVW11" s="488"/>
      <c r="CVX11" s="488"/>
      <c r="CVY11" s="488"/>
      <c r="CVZ11" s="488"/>
      <c r="CWA11" s="167"/>
      <c r="CWB11" s="167"/>
      <c r="CWC11" s="489"/>
      <c r="CWD11" s="382"/>
      <c r="CWE11" s="383"/>
      <c r="CWF11" s="383"/>
      <c r="CWG11" s="382"/>
      <c r="CWH11" s="164"/>
      <c r="CWI11" s="488"/>
      <c r="CWJ11" s="488"/>
      <c r="CWK11" s="488"/>
      <c r="CWL11" s="488"/>
      <c r="CWM11" s="488"/>
      <c r="CWN11" s="488"/>
      <c r="CWO11" s="488"/>
      <c r="CWP11" s="488"/>
      <c r="CWQ11" s="488"/>
      <c r="CWR11" s="167"/>
      <c r="CWS11" s="167"/>
      <c r="CWT11" s="489"/>
      <c r="CWU11" s="382"/>
      <c r="CWV11" s="383"/>
      <c r="CWW11" s="383"/>
      <c r="CWX11" s="382"/>
      <c r="CWY11" s="164"/>
      <c r="CWZ11" s="488"/>
      <c r="CXA11" s="488"/>
      <c r="CXB11" s="488"/>
      <c r="CXC11" s="488"/>
      <c r="CXD11" s="488"/>
      <c r="CXE11" s="488"/>
      <c r="CXF11" s="488"/>
      <c r="CXG11" s="488"/>
      <c r="CXH11" s="488"/>
      <c r="CXI11" s="167"/>
      <c r="CXJ11" s="167"/>
      <c r="CXK11" s="489"/>
      <c r="CXL11" s="382"/>
      <c r="CXM11" s="383"/>
      <c r="CXN11" s="383"/>
      <c r="CXO11" s="382"/>
      <c r="CXP11" s="164"/>
      <c r="CXQ11" s="488"/>
      <c r="CXR11" s="488"/>
      <c r="CXS11" s="488"/>
      <c r="CXT11" s="488"/>
      <c r="CXU11" s="488"/>
      <c r="CXV11" s="488"/>
      <c r="CXW11" s="488"/>
      <c r="CXX11" s="488"/>
      <c r="CXY11" s="488"/>
      <c r="CXZ11" s="167"/>
      <c r="CYA11" s="167"/>
      <c r="CYB11" s="489"/>
      <c r="CYC11" s="382"/>
      <c r="CYD11" s="383"/>
      <c r="CYE11" s="383"/>
      <c r="CYF11" s="382"/>
      <c r="CYG11" s="164"/>
      <c r="CYH11" s="488"/>
      <c r="CYI11" s="488"/>
      <c r="CYJ11" s="488"/>
      <c r="CYK11" s="488"/>
      <c r="CYL11" s="488"/>
      <c r="CYM11" s="488"/>
      <c r="CYN11" s="488"/>
      <c r="CYO11" s="488"/>
      <c r="CYP11" s="488"/>
      <c r="CYQ11" s="167"/>
      <c r="CYR11" s="167"/>
      <c r="CYS11" s="489"/>
      <c r="CYT11" s="382"/>
      <c r="CYU11" s="383"/>
      <c r="CYV11" s="383"/>
      <c r="CYW11" s="382"/>
      <c r="CYX11" s="164"/>
      <c r="CYY11" s="488"/>
      <c r="CYZ11" s="488"/>
      <c r="CZA11" s="488"/>
      <c r="CZB11" s="488"/>
      <c r="CZC11" s="488"/>
      <c r="CZD11" s="488"/>
      <c r="CZE11" s="488"/>
      <c r="CZF11" s="488"/>
      <c r="CZG11" s="488"/>
      <c r="CZH11" s="167"/>
      <c r="CZI11" s="167"/>
      <c r="CZJ11" s="489"/>
      <c r="CZK11" s="382"/>
      <c r="CZL11" s="383"/>
      <c r="CZM11" s="383"/>
      <c r="CZN11" s="382"/>
      <c r="CZO11" s="164"/>
      <c r="CZP11" s="488"/>
      <c r="CZQ11" s="488"/>
      <c r="CZR11" s="488"/>
      <c r="CZS11" s="488"/>
      <c r="CZT11" s="488"/>
      <c r="CZU11" s="488"/>
      <c r="CZV11" s="488"/>
      <c r="CZW11" s="488"/>
      <c r="CZX11" s="488"/>
      <c r="CZY11" s="167"/>
      <c r="CZZ11" s="167"/>
      <c r="DAA11" s="489"/>
      <c r="DAB11" s="382"/>
      <c r="DAC11" s="383"/>
      <c r="DAD11" s="383"/>
      <c r="DAE11" s="382"/>
      <c r="DAF11" s="164"/>
      <c r="DAG11" s="488"/>
      <c r="DAH11" s="488"/>
      <c r="DAI11" s="488"/>
      <c r="DAJ11" s="488"/>
      <c r="DAK11" s="488"/>
      <c r="DAL11" s="488"/>
      <c r="DAM11" s="488"/>
      <c r="DAN11" s="488"/>
      <c r="DAO11" s="488"/>
      <c r="DAP11" s="167"/>
      <c r="DAQ11" s="167"/>
      <c r="DAR11" s="489"/>
      <c r="DAS11" s="382"/>
      <c r="DAT11" s="383"/>
      <c r="DAU11" s="383"/>
      <c r="DAV11" s="382"/>
      <c r="DAW11" s="164"/>
      <c r="DAX11" s="488"/>
      <c r="DAY11" s="488"/>
      <c r="DAZ11" s="488"/>
      <c r="DBA11" s="488"/>
      <c r="DBB11" s="488"/>
      <c r="DBC11" s="488"/>
      <c r="DBD11" s="488"/>
      <c r="DBE11" s="488"/>
      <c r="DBF11" s="488"/>
      <c r="DBG11" s="167"/>
      <c r="DBH11" s="167"/>
      <c r="DBI11" s="489"/>
      <c r="DBJ11" s="382"/>
      <c r="DBK11" s="383"/>
      <c r="DBL11" s="383"/>
      <c r="DBM11" s="382"/>
      <c r="DBN11" s="164"/>
      <c r="DBO11" s="488"/>
      <c r="DBP11" s="488"/>
      <c r="DBQ11" s="488"/>
      <c r="DBR11" s="488"/>
      <c r="DBS11" s="488"/>
      <c r="DBT11" s="488"/>
      <c r="DBU11" s="488"/>
      <c r="DBV11" s="488"/>
      <c r="DBW11" s="488"/>
      <c r="DBX11" s="167"/>
      <c r="DBY11" s="167"/>
      <c r="DBZ11" s="489"/>
      <c r="DCA11" s="382"/>
      <c r="DCB11" s="383"/>
      <c r="DCC11" s="383"/>
      <c r="DCD11" s="382"/>
      <c r="DCE11" s="164"/>
      <c r="DCF11" s="488"/>
      <c r="DCG11" s="488"/>
      <c r="DCH11" s="488"/>
      <c r="DCI11" s="488"/>
      <c r="DCJ11" s="488"/>
      <c r="DCK11" s="488"/>
      <c r="DCL11" s="488"/>
      <c r="DCM11" s="488"/>
      <c r="DCN11" s="488"/>
      <c r="DCO11" s="167"/>
      <c r="DCP11" s="167"/>
      <c r="DCQ11" s="489"/>
      <c r="DCR11" s="382"/>
      <c r="DCS11" s="383"/>
      <c r="DCT11" s="383"/>
      <c r="DCU11" s="382"/>
      <c r="DCV11" s="164"/>
      <c r="DCW11" s="488"/>
      <c r="DCX11" s="488"/>
      <c r="DCY11" s="488"/>
      <c r="DCZ11" s="488"/>
      <c r="DDA11" s="488"/>
      <c r="DDB11" s="488"/>
      <c r="DDC11" s="488"/>
      <c r="DDD11" s="488"/>
      <c r="DDE11" s="488"/>
      <c r="DDF11" s="167"/>
      <c r="DDG11" s="167"/>
      <c r="DDH11" s="489"/>
      <c r="DDI11" s="382"/>
      <c r="DDJ11" s="383"/>
      <c r="DDK11" s="383"/>
      <c r="DDL11" s="382"/>
      <c r="DDM11" s="164"/>
      <c r="DDN11" s="488"/>
      <c r="DDO11" s="488"/>
      <c r="DDP11" s="488"/>
      <c r="DDQ11" s="488"/>
      <c r="DDR11" s="488"/>
      <c r="DDS11" s="488"/>
      <c r="DDT11" s="488"/>
      <c r="DDU11" s="488"/>
      <c r="DDV11" s="488"/>
      <c r="DDW11" s="167"/>
      <c r="DDX11" s="167"/>
      <c r="DDY11" s="489"/>
      <c r="DDZ11" s="382"/>
      <c r="DEA11" s="383"/>
      <c r="DEB11" s="383"/>
      <c r="DEC11" s="382"/>
      <c r="DED11" s="164"/>
      <c r="DEE11" s="488"/>
      <c r="DEF11" s="488"/>
      <c r="DEG11" s="488"/>
      <c r="DEH11" s="488"/>
      <c r="DEI11" s="488"/>
      <c r="DEJ11" s="488"/>
      <c r="DEK11" s="488"/>
      <c r="DEL11" s="488"/>
      <c r="DEM11" s="488"/>
      <c r="DEN11" s="167"/>
      <c r="DEO11" s="167"/>
      <c r="DEP11" s="489"/>
      <c r="DEQ11" s="382"/>
      <c r="DER11" s="383"/>
      <c r="DES11" s="383"/>
      <c r="DET11" s="382"/>
      <c r="DEU11" s="164"/>
      <c r="DEV11" s="488"/>
      <c r="DEW11" s="488"/>
      <c r="DEX11" s="488"/>
      <c r="DEY11" s="488"/>
      <c r="DEZ11" s="488"/>
      <c r="DFA11" s="488"/>
      <c r="DFB11" s="488"/>
      <c r="DFC11" s="488"/>
      <c r="DFD11" s="488"/>
      <c r="DFE11" s="167"/>
      <c r="DFF11" s="167"/>
      <c r="DFG11" s="489"/>
      <c r="DFH11" s="382"/>
      <c r="DFI11" s="383"/>
      <c r="DFJ11" s="383"/>
      <c r="DFK11" s="382"/>
      <c r="DFL11" s="164"/>
      <c r="DFM11" s="488"/>
      <c r="DFN11" s="488"/>
      <c r="DFO11" s="488"/>
      <c r="DFP11" s="488"/>
      <c r="DFQ11" s="488"/>
      <c r="DFR11" s="488"/>
      <c r="DFS11" s="488"/>
      <c r="DFT11" s="488"/>
      <c r="DFU11" s="488"/>
      <c r="DFV11" s="167"/>
      <c r="DFW11" s="167"/>
      <c r="DFX11" s="489"/>
      <c r="DFY11" s="382"/>
      <c r="DFZ11" s="383"/>
      <c r="DGA11" s="383"/>
      <c r="DGB11" s="382"/>
      <c r="DGC11" s="164"/>
      <c r="DGD11" s="488"/>
      <c r="DGE11" s="488"/>
      <c r="DGF11" s="488"/>
      <c r="DGG11" s="488"/>
      <c r="DGH11" s="488"/>
      <c r="DGI11" s="488"/>
      <c r="DGJ11" s="488"/>
      <c r="DGK11" s="488"/>
      <c r="DGL11" s="488"/>
      <c r="DGM11" s="167"/>
      <c r="DGN11" s="167"/>
      <c r="DGO11" s="489"/>
      <c r="DGP11" s="382"/>
      <c r="DGQ11" s="383"/>
      <c r="DGR11" s="383"/>
      <c r="DGS11" s="382"/>
      <c r="DGT11" s="164"/>
      <c r="DGU11" s="488"/>
      <c r="DGV11" s="488"/>
      <c r="DGW11" s="488"/>
      <c r="DGX11" s="488"/>
      <c r="DGY11" s="488"/>
      <c r="DGZ11" s="488"/>
      <c r="DHA11" s="488"/>
      <c r="DHB11" s="488"/>
      <c r="DHC11" s="488"/>
      <c r="DHD11" s="167"/>
      <c r="DHE11" s="167"/>
      <c r="DHF11" s="489"/>
      <c r="DHG11" s="382"/>
      <c r="DHH11" s="383"/>
      <c r="DHI11" s="383"/>
      <c r="DHJ11" s="382"/>
      <c r="DHK11" s="164"/>
      <c r="DHL11" s="488"/>
      <c r="DHM11" s="488"/>
      <c r="DHN11" s="488"/>
      <c r="DHO11" s="488"/>
      <c r="DHP11" s="488"/>
      <c r="DHQ11" s="488"/>
      <c r="DHR11" s="488"/>
      <c r="DHS11" s="488"/>
      <c r="DHT11" s="488"/>
      <c r="DHU11" s="167"/>
      <c r="DHV11" s="167"/>
      <c r="DHW11" s="489"/>
      <c r="DHX11" s="382"/>
      <c r="DHY11" s="383"/>
      <c r="DHZ11" s="383"/>
      <c r="DIA11" s="382"/>
      <c r="DIB11" s="164"/>
      <c r="DIC11" s="488"/>
      <c r="DID11" s="488"/>
      <c r="DIE11" s="488"/>
      <c r="DIF11" s="488"/>
      <c r="DIG11" s="488"/>
      <c r="DIH11" s="488"/>
      <c r="DII11" s="488"/>
      <c r="DIJ11" s="488"/>
      <c r="DIK11" s="488"/>
      <c r="DIL11" s="167"/>
      <c r="DIM11" s="167"/>
      <c r="DIN11" s="489"/>
      <c r="DIO11" s="382"/>
      <c r="DIP11" s="383"/>
      <c r="DIQ11" s="383"/>
      <c r="DIR11" s="382"/>
      <c r="DIS11" s="164"/>
      <c r="DIT11" s="488"/>
      <c r="DIU11" s="488"/>
      <c r="DIV11" s="488"/>
      <c r="DIW11" s="488"/>
      <c r="DIX11" s="488"/>
      <c r="DIY11" s="488"/>
      <c r="DIZ11" s="488"/>
      <c r="DJA11" s="488"/>
      <c r="DJB11" s="488"/>
      <c r="DJC11" s="167"/>
      <c r="DJD11" s="167"/>
      <c r="DJE11" s="489"/>
      <c r="DJF11" s="382"/>
      <c r="DJG11" s="383"/>
      <c r="DJH11" s="383"/>
      <c r="DJI11" s="382"/>
      <c r="DJJ11" s="164"/>
      <c r="DJK11" s="488"/>
      <c r="DJL11" s="488"/>
      <c r="DJM11" s="488"/>
      <c r="DJN11" s="488"/>
      <c r="DJO11" s="488"/>
      <c r="DJP11" s="488"/>
      <c r="DJQ11" s="488"/>
      <c r="DJR11" s="488"/>
      <c r="DJS11" s="488"/>
      <c r="DJT11" s="167"/>
      <c r="DJU11" s="167"/>
      <c r="DJV11" s="489"/>
      <c r="DJW11" s="382"/>
      <c r="DJX11" s="383"/>
      <c r="DJY11" s="383"/>
      <c r="DJZ11" s="382"/>
      <c r="DKA11" s="164"/>
      <c r="DKB11" s="488"/>
      <c r="DKC11" s="488"/>
      <c r="DKD11" s="488"/>
      <c r="DKE11" s="488"/>
      <c r="DKF11" s="488"/>
      <c r="DKG11" s="488"/>
      <c r="DKH11" s="488"/>
      <c r="DKI11" s="488"/>
      <c r="DKJ11" s="488"/>
      <c r="DKK11" s="167"/>
      <c r="DKL11" s="167"/>
      <c r="DKM11" s="489"/>
      <c r="DKN11" s="382"/>
      <c r="DKO11" s="383"/>
      <c r="DKP11" s="383"/>
      <c r="DKQ11" s="382"/>
      <c r="DKR11" s="164"/>
      <c r="DKS11" s="488"/>
      <c r="DKT11" s="488"/>
      <c r="DKU11" s="488"/>
      <c r="DKV11" s="488"/>
      <c r="DKW11" s="488"/>
      <c r="DKX11" s="488"/>
      <c r="DKY11" s="488"/>
      <c r="DKZ11" s="488"/>
      <c r="DLA11" s="488"/>
      <c r="DLB11" s="167"/>
      <c r="DLC11" s="167"/>
      <c r="DLD11" s="489"/>
      <c r="DLE11" s="382"/>
      <c r="DLF11" s="383"/>
      <c r="DLG11" s="383"/>
      <c r="DLH11" s="382"/>
      <c r="DLI11" s="164"/>
      <c r="DLJ11" s="488"/>
      <c r="DLK11" s="488"/>
      <c r="DLL11" s="488"/>
      <c r="DLM11" s="488"/>
      <c r="DLN11" s="488"/>
      <c r="DLO11" s="488"/>
      <c r="DLP11" s="488"/>
      <c r="DLQ11" s="488"/>
      <c r="DLR11" s="488"/>
      <c r="DLS11" s="167"/>
      <c r="DLT11" s="167"/>
      <c r="DLU11" s="489"/>
      <c r="DLV11" s="382"/>
      <c r="DLW11" s="383"/>
      <c r="DLX11" s="383"/>
      <c r="DLY11" s="382"/>
      <c r="DLZ11" s="164"/>
      <c r="DMA11" s="488"/>
      <c r="DMB11" s="488"/>
      <c r="DMC11" s="488"/>
      <c r="DMD11" s="488"/>
      <c r="DME11" s="488"/>
      <c r="DMF11" s="488"/>
      <c r="DMG11" s="488"/>
      <c r="DMH11" s="488"/>
      <c r="DMI11" s="488"/>
      <c r="DMJ11" s="167"/>
      <c r="DMK11" s="167"/>
      <c r="DML11" s="489"/>
      <c r="DMM11" s="382"/>
      <c r="DMN11" s="383"/>
      <c r="DMO11" s="383"/>
      <c r="DMP11" s="382"/>
      <c r="DMQ11" s="164"/>
      <c r="DMR11" s="488"/>
      <c r="DMS11" s="488"/>
      <c r="DMT11" s="488"/>
      <c r="DMU11" s="488"/>
      <c r="DMV11" s="488"/>
      <c r="DMW11" s="488"/>
      <c r="DMX11" s="488"/>
      <c r="DMY11" s="488"/>
      <c r="DMZ11" s="488"/>
      <c r="DNA11" s="167"/>
      <c r="DNB11" s="167"/>
      <c r="DNC11" s="489"/>
      <c r="DND11" s="382"/>
      <c r="DNE11" s="383"/>
      <c r="DNF11" s="383"/>
      <c r="DNG11" s="382"/>
      <c r="DNH11" s="164"/>
      <c r="DNI11" s="488"/>
      <c r="DNJ11" s="488"/>
      <c r="DNK11" s="488"/>
      <c r="DNL11" s="488"/>
      <c r="DNM11" s="488"/>
      <c r="DNN11" s="488"/>
      <c r="DNO11" s="488"/>
      <c r="DNP11" s="488"/>
      <c r="DNQ11" s="488"/>
      <c r="DNR11" s="167"/>
      <c r="DNS11" s="167"/>
      <c r="DNT11" s="489"/>
      <c r="DNU11" s="382"/>
      <c r="DNV11" s="383"/>
      <c r="DNW11" s="383"/>
      <c r="DNX11" s="382"/>
      <c r="DNY11" s="164"/>
      <c r="DNZ11" s="488"/>
      <c r="DOA11" s="488"/>
      <c r="DOB11" s="488"/>
      <c r="DOC11" s="488"/>
      <c r="DOD11" s="488"/>
      <c r="DOE11" s="488"/>
      <c r="DOF11" s="488"/>
      <c r="DOG11" s="488"/>
      <c r="DOH11" s="488"/>
      <c r="DOI11" s="167"/>
      <c r="DOJ11" s="167"/>
      <c r="DOK11" s="489"/>
      <c r="DOL11" s="382"/>
      <c r="DOM11" s="383"/>
      <c r="DON11" s="383"/>
      <c r="DOO11" s="382"/>
      <c r="DOP11" s="164"/>
      <c r="DOQ11" s="488"/>
      <c r="DOR11" s="488"/>
      <c r="DOS11" s="488"/>
      <c r="DOT11" s="488"/>
      <c r="DOU11" s="488"/>
      <c r="DOV11" s="488"/>
      <c r="DOW11" s="488"/>
      <c r="DOX11" s="488"/>
      <c r="DOY11" s="488"/>
      <c r="DOZ11" s="167"/>
      <c r="DPA11" s="167"/>
      <c r="DPB11" s="489"/>
      <c r="DPC11" s="382"/>
      <c r="DPD11" s="383"/>
      <c r="DPE11" s="383"/>
      <c r="DPF11" s="382"/>
      <c r="DPG11" s="164"/>
      <c r="DPH11" s="488"/>
      <c r="DPI11" s="488"/>
      <c r="DPJ11" s="488"/>
      <c r="DPK11" s="488"/>
      <c r="DPL11" s="488"/>
      <c r="DPM11" s="488"/>
      <c r="DPN11" s="488"/>
      <c r="DPO11" s="488"/>
      <c r="DPP11" s="488"/>
      <c r="DPQ11" s="167"/>
      <c r="DPR11" s="167"/>
      <c r="DPS11" s="489"/>
      <c r="DPT11" s="382"/>
      <c r="DPU11" s="383"/>
      <c r="DPV11" s="383"/>
      <c r="DPW11" s="382"/>
      <c r="DPX11" s="164"/>
      <c r="DPY11" s="488"/>
      <c r="DPZ11" s="488"/>
      <c r="DQA11" s="488"/>
      <c r="DQB11" s="488"/>
      <c r="DQC11" s="488"/>
      <c r="DQD11" s="488"/>
      <c r="DQE11" s="488"/>
      <c r="DQF11" s="488"/>
      <c r="DQG11" s="488"/>
      <c r="DQH11" s="167"/>
      <c r="DQI11" s="167"/>
      <c r="DQJ11" s="489"/>
      <c r="DQK11" s="382"/>
      <c r="DQL11" s="383"/>
      <c r="DQM11" s="383"/>
      <c r="DQN11" s="382"/>
      <c r="DQO11" s="164"/>
      <c r="DQP11" s="488"/>
      <c r="DQQ11" s="488"/>
      <c r="DQR11" s="488"/>
      <c r="DQS11" s="488"/>
      <c r="DQT11" s="488"/>
      <c r="DQU11" s="488"/>
      <c r="DQV11" s="488"/>
      <c r="DQW11" s="488"/>
      <c r="DQX11" s="488"/>
      <c r="DQY11" s="167"/>
      <c r="DQZ11" s="167"/>
      <c r="DRA11" s="489"/>
      <c r="DRB11" s="382"/>
      <c r="DRC11" s="383"/>
      <c r="DRD11" s="383"/>
      <c r="DRE11" s="382"/>
      <c r="DRF11" s="164"/>
      <c r="DRG11" s="488"/>
      <c r="DRH11" s="488"/>
      <c r="DRI11" s="488"/>
      <c r="DRJ11" s="488"/>
      <c r="DRK11" s="488"/>
      <c r="DRL11" s="488"/>
      <c r="DRM11" s="488"/>
      <c r="DRN11" s="488"/>
      <c r="DRO11" s="488"/>
      <c r="DRP11" s="167"/>
      <c r="DRQ11" s="167"/>
      <c r="DRR11" s="489"/>
      <c r="DRS11" s="382"/>
      <c r="DRT11" s="383"/>
      <c r="DRU11" s="383"/>
      <c r="DRV11" s="382"/>
      <c r="DRW11" s="164"/>
      <c r="DRX11" s="488"/>
      <c r="DRY11" s="488"/>
      <c r="DRZ11" s="488"/>
      <c r="DSA11" s="488"/>
      <c r="DSB11" s="488"/>
      <c r="DSC11" s="488"/>
      <c r="DSD11" s="488"/>
      <c r="DSE11" s="488"/>
      <c r="DSF11" s="488"/>
      <c r="DSG11" s="167"/>
      <c r="DSH11" s="167"/>
      <c r="DSI11" s="489"/>
      <c r="DSJ11" s="382"/>
      <c r="DSK11" s="383"/>
      <c r="DSL11" s="383"/>
      <c r="DSM11" s="382"/>
      <c r="DSN11" s="164"/>
      <c r="DSO11" s="488"/>
      <c r="DSP11" s="488"/>
      <c r="DSQ11" s="488"/>
      <c r="DSR11" s="488"/>
      <c r="DSS11" s="488"/>
      <c r="DST11" s="488"/>
      <c r="DSU11" s="488"/>
      <c r="DSV11" s="488"/>
      <c r="DSW11" s="488"/>
      <c r="DSX11" s="167"/>
      <c r="DSY11" s="167"/>
      <c r="DSZ11" s="489"/>
      <c r="DTA11" s="382"/>
      <c r="DTB11" s="383"/>
      <c r="DTC11" s="383"/>
      <c r="DTD11" s="382"/>
      <c r="DTE11" s="164"/>
      <c r="DTF11" s="488"/>
      <c r="DTG11" s="488"/>
      <c r="DTH11" s="488"/>
      <c r="DTI11" s="488"/>
      <c r="DTJ11" s="488"/>
      <c r="DTK11" s="488"/>
      <c r="DTL11" s="488"/>
      <c r="DTM11" s="488"/>
      <c r="DTN11" s="488"/>
      <c r="DTO11" s="167"/>
      <c r="DTP11" s="167"/>
      <c r="DTQ11" s="489"/>
      <c r="DTR11" s="382"/>
      <c r="DTS11" s="383"/>
      <c r="DTT11" s="383"/>
      <c r="DTU11" s="382"/>
      <c r="DTV11" s="164"/>
      <c r="DTW11" s="488"/>
      <c r="DTX11" s="488"/>
      <c r="DTY11" s="488"/>
      <c r="DTZ11" s="488"/>
      <c r="DUA11" s="488"/>
      <c r="DUB11" s="488"/>
      <c r="DUC11" s="488"/>
      <c r="DUD11" s="488"/>
      <c r="DUE11" s="488"/>
      <c r="DUF11" s="167"/>
      <c r="DUG11" s="167"/>
      <c r="DUH11" s="489"/>
      <c r="DUI11" s="382"/>
      <c r="DUJ11" s="383"/>
      <c r="DUK11" s="383"/>
      <c r="DUL11" s="382"/>
      <c r="DUM11" s="164"/>
      <c r="DUN11" s="488"/>
      <c r="DUO11" s="488"/>
      <c r="DUP11" s="488"/>
      <c r="DUQ11" s="488"/>
      <c r="DUR11" s="488"/>
      <c r="DUS11" s="488"/>
      <c r="DUT11" s="488"/>
      <c r="DUU11" s="488"/>
      <c r="DUV11" s="488"/>
      <c r="DUW11" s="167"/>
      <c r="DUX11" s="167"/>
      <c r="DUY11" s="489"/>
      <c r="DUZ11" s="382"/>
      <c r="DVA11" s="383"/>
      <c r="DVB11" s="383"/>
      <c r="DVC11" s="382"/>
      <c r="DVD11" s="164"/>
      <c r="DVE11" s="488"/>
      <c r="DVF11" s="488"/>
      <c r="DVG11" s="488"/>
      <c r="DVH11" s="488"/>
      <c r="DVI11" s="488"/>
      <c r="DVJ11" s="488"/>
      <c r="DVK11" s="488"/>
      <c r="DVL11" s="488"/>
      <c r="DVM11" s="488"/>
      <c r="DVN11" s="167"/>
      <c r="DVO11" s="167"/>
      <c r="DVP11" s="489"/>
      <c r="DVQ11" s="382"/>
      <c r="DVR11" s="383"/>
      <c r="DVS11" s="383"/>
      <c r="DVT11" s="382"/>
      <c r="DVU11" s="164"/>
      <c r="DVV11" s="488"/>
      <c r="DVW11" s="488"/>
      <c r="DVX11" s="488"/>
      <c r="DVY11" s="488"/>
      <c r="DVZ11" s="488"/>
      <c r="DWA11" s="488"/>
      <c r="DWB11" s="488"/>
      <c r="DWC11" s="488"/>
      <c r="DWD11" s="488"/>
      <c r="DWE11" s="167"/>
      <c r="DWF11" s="167"/>
      <c r="DWG11" s="489"/>
      <c r="DWH11" s="382"/>
      <c r="DWI11" s="383"/>
      <c r="DWJ11" s="383"/>
      <c r="DWK11" s="382"/>
      <c r="DWL11" s="164"/>
      <c r="DWM11" s="488"/>
      <c r="DWN11" s="488"/>
      <c r="DWO11" s="488"/>
      <c r="DWP11" s="488"/>
      <c r="DWQ11" s="488"/>
      <c r="DWR11" s="488"/>
      <c r="DWS11" s="488"/>
      <c r="DWT11" s="488"/>
      <c r="DWU11" s="488"/>
      <c r="DWV11" s="167"/>
      <c r="DWW11" s="167"/>
      <c r="DWX11" s="489"/>
      <c r="DWY11" s="382"/>
      <c r="DWZ11" s="383"/>
      <c r="DXA11" s="383"/>
      <c r="DXB11" s="382"/>
      <c r="DXC11" s="164"/>
      <c r="DXD11" s="488"/>
      <c r="DXE11" s="488"/>
      <c r="DXF11" s="488"/>
      <c r="DXG11" s="488"/>
      <c r="DXH11" s="488"/>
      <c r="DXI11" s="488"/>
      <c r="DXJ11" s="488"/>
      <c r="DXK11" s="488"/>
      <c r="DXL11" s="488"/>
      <c r="DXM11" s="167"/>
      <c r="DXN11" s="167"/>
      <c r="DXO11" s="489"/>
      <c r="DXP11" s="382"/>
      <c r="DXQ11" s="383"/>
      <c r="DXR11" s="383"/>
      <c r="DXS11" s="382"/>
      <c r="DXT11" s="164"/>
      <c r="DXU11" s="488"/>
      <c r="DXV11" s="488"/>
      <c r="DXW11" s="488"/>
      <c r="DXX11" s="488"/>
      <c r="DXY11" s="488"/>
      <c r="DXZ11" s="488"/>
      <c r="DYA11" s="488"/>
      <c r="DYB11" s="488"/>
      <c r="DYC11" s="488"/>
      <c r="DYD11" s="167"/>
      <c r="DYE11" s="167"/>
      <c r="DYF11" s="489"/>
      <c r="DYG11" s="382"/>
      <c r="DYH11" s="383"/>
      <c r="DYI11" s="383"/>
      <c r="DYJ11" s="382"/>
      <c r="DYK11" s="164"/>
      <c r="DYL11" s="488"/>
      <c r="DYM11" s="488"/>
      <c r="DYN11" s="488"/>
      <c r="DYO11" s="488"/>
      <c r="DYP11" s="488"/>
      <c r="DYQ11" s="488"/>
      <c r="DYR11" s="488"/>
      <c r="DYS11" s="488"/>
      <c r="DYT11" s="488"/>
      <c r="DYU11" s="167"/>
      <c r="DYV11" s="167"/>
      <c r="DYW11" s="489"/>
      <c r="DYX11" s="382"/>
      <c r="DYY11" s="383"/>
      <c r="DYZ11" s="383"/>
      <c r="DZA11" s="382"/>
      <c r="DZB11" s="164"/>
      <c r="DZC11" s="488"/>
      <c r="DZD11" s="488"/>
      <c r="DZE11" s="488"/>
      <c r="DZF11" s="488"/>
      <c r="DZG11" s="488"/>
      <c r="DZH11" s="488"/>
      <c r="DZI11" s="488"/>
      <c r="DZJ11" s="488"/>
      <c r="DZK11" s="488"/>
      <c r="DZL11" s="167"/>
      <c r="DZM11" s="167"/>
      <c r="DZN11" s="489"/>
      <c r="DZO11" s="382"/>
      <c r="DZP11" s="383"/>
      <c r="DZQ11" s="383"/>
      <c r="DZR11" s="382"/>
      <c r="DZS11" s="164"/>
      <c r="DZT11" s="488"/>
      <c r="DZU11" s="488"/>
      <c r="DZV11" s="488"/>
      <c r="DZW11" s="488"/>
      <c r="DZX11" s="488"/>
      <c r="DZY11" s="488"/>
      <c r="DZZ11" s="488"/>
      <c r="EAA11" s="488"/>
      <c r="EAB11" s="488"/>
      <c r="EAC11" s="167"/>
      <c r="EAD11" s="167"/>
      <c r="EAE11" s="489"/>
      <c r="EAF11" s="382"/>
      <c r="EAG11" s="383"/>
      <c r="EAH11" s="383"/>
      <c r="EAI11" s="382"/>
      <c r="EAJ11" s="164"/>
      <c r="EAK11" s="488"/>
      <c r="EAL11" s="488"/>
      <c r="EAM11" s="488"/>
      <c r="EAN11" s="488"/>
      <c r="EAO11" s="488"/>
      <c r="EAP11" s="488"/>
      <c r="EAQ11" s="488"/>
      <c r="EAR11" s="488"/>
      <c r="EAS11" s="488"/>
      <c r="EAT11" s="167"/>
      <c r="EAU11" s="167"/>
      <c r="EAV11" s="489"/>
      <c r="EAW11" s="382"/>
      <c r="EAX11" s="383"/>
      <c r="EAY11" s="383"/>
      <c r="EAZ11" s="382"/>
      <c r="EBA11" s="164"/>
      <c r="EBB11" s="488"/>
      <c r="EBC11" s="488"/>
      <c r="EBD11" s="488"/>
      <c r="EBE11" s="488"/>
      <c r="EBF11" s="488"/>
      <c r="EBG11" s="488"/>
      <c r="EBH11" s="488"/>
      <c r="EBI11" s="488"/>
      <c r="EBJ11" s="488"/>
      <c r="EBK11" s="167"/>
      <c r="EBL11" s="167"/>
      <c r="EBM11" s="489"/>
      <c r="EBN11" s="382"/>
      <c r="EBO11" s="383"/>
      <c r="EBP11" s="383"/>
      <c r="EBQ11" s="382"/>
      <c r="EBR11" s="164"/>
      <c r="EBS11" s="488"/>
      <c r="EBT11" s="488"/>
      <c r="EBU11" s="488"/>
      <c r="EBV11" s="488"/>
      <c r="EBW11" s="488"/>
      <c r="EBX11" s="488"/>
      <c r="EBY11" s="488"/>
      <c r="EBZ11" s="488"/>
      <c r="ECA11" s="488"/>
      <c r="ECB11" s="167"/>
      <c r="ECC11" s="167"/>
      <c r="ECD11" s="489"/>
      <c r="ECE11" s="382"/>
      <c r="ECF11" s="383"/>
      <c r="ECG11" s="383"/>
      <c r="ECH11" s="382"/>
      <c r="ECI11" s="164"/>
      <c r="ECJ11" s="488"/>
      <c r="ECK11" s="488"/>
      <c r="ECL11" s="488"/>
      <c r="ECM11" s="488"/>
      <c r="ECN11" s="488"/>
      <c r="ECO11" s="488"/>
      <c r="ECP11" s="488"/>
      <c r="ECQ11" s="488"/>
      <c r="ECR11" s="488"/>
      <c r="ECS11" s="167"/>
      <c r="ECT11" s="167"/>
      <c r="ECU11" s="489"/>
      <c r="ECV11" s="382"/>
      <c r="ECW11" s="383"/>
      <c r="ECX11" s="383"/>
      <c r="ECY11" s="382"/>
      <c r="ECZ11" s="164"/>
      <c r="EDA11" s="488"/>
      <c r="EDB11" s="488"/>
      <c r="EDC11" s="488"/>
      <c r="EDD11" s="488"/>
      <c r="EDE11" s="488"/>
      <c r="EDF11" s="488"/>
      <c r="EDG11" s="488"/>
      <c r="EDH11" s="488"/>
      <c r="EDI11" s="488"/>
      <c r="EDJ11" s="167"/>
      <c r="EDK11" s="167"/>
      <c r="EDL11" s="489"/>
      <c r="EDM11" s="382"/>
      <c r="EDN11" s="383"/>
      <c r="EDO11" s="383"/>
      <c r="EDP11" s="382"/>
      <c r="EDQ11" s="164"/>
      <c r="EDR11" s="488"/>
      <c r="EDS11" s="488"/>
      <c r="EDT11" s="488"/>
      <c r="EDU11" s="488"/>
      <c r="EDV11" s="488"/>
      <c r="EDW11" s="488"/>
      <c r="EDX11" s="488"/>
      <c r="EDY11" s="488"/>
      <c r="EDZ11" s="488"/>
      <c r="EEA11" s="167"/>
      <c r="EEB11" s="167"/>
      <c r="EEC11" s="489"/>
      <c r="EED11" s="382"/>
      <c r="EEE11" s="383"/>
      <c r="EEF11" s="383"/>
      <c r="EEG11" s="382"/>
      <c r="EEH11" s="164"/>
      <c r="EEI11" s="488"/>
      <c r="EEJ11" s="488"/>
      <c r="EEK11" s="488"/>
      <c r="EEL11" s="488"/>
      <c r="EEM11" s="488"/>
      <c r="EEN11" s="488"/>
      <c r="EEO11" s="488"/>
      <c r="EEP11" s="488"/>
      <c r="EEQ11" s="488"/>
      <c r="EER11" s="167"/>
      <c r="EES11" s="167"/>
      <c r="EET11" s="489"/>
      <c r="EEU11" s="382"/>
      <c r="EEV11" s="383"/>
      <c r="EEW11" s="383"/>
      <c r="EEX11" s="382"/>
      <c r="EEY11" s="164"/>
      <c r="EEZ11" s="488"/>
      <c r="EFA11" s="488"/>
      <c r="EFB11" s="488"/>
      <c r="EFC11" s="488"/>
      <c r="EFD11" s="488"/>
      <c r="EFE11" s="488"/>
      <c r="EFF11" s="488"/>
      <c r="EFG11" s="488"/>
      <c r="EFH11" s="488"/>
      <c r="EFI11" s="167"/>
      <c r="EFJ11" s="167"/>
      <c r="EFK11" s="489"/>
      <c r="EFL11" s="382"/>
      <c r="EFM11" s="383"/>
      <c r="EFN11" s="383"/>
      <c r="EFO11" s="382"/>
      <c r="EFP11" s="164"/>
      <c r="EFQ11" s="488"/>
      <c r="EFR11" s="488"/>
      <c r="EFS11" s="488"/>
      <c r="EFT11" s="488"/>
      <c r="EFU11" s="488"/>
      <c r="EFV11" s="488"/>
      <c r="EFW11" s="488"/>
      <c r="EFX11" s="488"/>
      <c r="EFY11" s="488"/>
      <c r="EFZ11" s="167"/>
      <c r="EGA11" s="167"/>
      <c r="EGB11" s="489"/>
      <c r="EGC11" s="382"/>
      <c r="EGD11" s="383"/>
      <c r="EGE11" s="383"/>
      <c r="EGF11" s="382"/>
      <c r="EGG11" s="164"/>
      <c r="EGH11" s="488"/>
      <c r="EGI11" s="488"/>
      <c r="EGJ11" s="488"/>
      <c r="EGK11" s="488"/>
      <c r="EGL11" s="488"/>
      <c r="EGM11" s="488"/>
      <c r="EGN11" s="488"/>
      <c r="EGO11" s="488"/>
      <c r="EGP11" s="488"/>
      <c r="EGQ11" s="167"/>
      <c r="EGR11" s="167"/>
      <c r="EGS11" s="489"/>
      <c r="EGT11" s="382"/>
      <c r="EGU11" s="383"/>
      <c r="EGV11" s="383"/>
      <c r="EGW11" s="382"/>
      <c r="EGX11" s="164"/>
      <c r="EGY11" s="488"/>
      <c r="EGZ11" s="488"/>
      <c r="EHA11" s="488"/>
      <c r="EHB11" s="488"/>
      <c r="EHC11" s="488"/>
      <c r="EHD11" s="488"/>
      <c r="EHE11" s="488"/>
      <c r="EHF11" s="488"/>
      <c r="EHG11" s="488"/>
      <c r="EHH11" s="167"/>
      <c r="EHI11" s="167"/>
      <c r="EHJ11" s="489"/>
      <c r="EHK11" s="382"/>
      <c r="EHL11" s="383"/>
      <c r="EHM11" s="383"/>
      <c r="EHN11" s="382"/>
      <c r="EHO11" s="164"/>
      <c r="EHP11" s="488"/>
      <c r="EHQ11" s="488"/>
      <c r="EHR11" s="488"/>
      <c r="EHS11" s="488"/>
      <c r="EHT11" s="488"/>
      <c r="EHU11" s="488"/>
      <c r="EHV11" s="488"/>
      <c r="EHW11" s="488"/>
      <c r="EHX11" s="488"/>
      <c r="EHY11" s="167"/>
      <c r="EHZ11" s="167"/>
      <c r="EIA11" s="489"/>
      <c r="EIB11" s="382"/>
      <c r="EIC11" s="383"/>
      <c r="EID11" s="383"/>
      <c r="EIE11" s="382"/>
      <c r="EIF11" s="164"/>
      <c r="EIG11" s="488"/>
      <c r="EIH11" s="488"/>
      <c r="EII11" s="488"/>
      <c r="EIJ11" s="488"/>
      <c r="EIK11" s="488"/>
      <c r="EIL11" s="488"/>
      <c r="EIM11" s="488"/>
      <c r="EIN11" s="488"/>
      <c r="EIO11" s="488"/>
      <c r="EIP11" s="167"/>
      <c r="EIQ11" s="167"/>
      <c r="EIR11" s="489"/>
      <c r="EIS11" s="382"/>
      <c r="EIT11" s="383"/>
      <c r="EIU11" s="383"/>
      <c r="EIV11" s="382"/>
      <c r="EIW11" s="164"/>
      <c r="EIX11" s="488"/>
      <c r="EIY11" s="488"/>
      <c r="EIZ11" s="488"/>
      <c r="EJA11" s="488"/>
      <c r="EJB11" s="488"/>
      <c r="EJC11" s="488"/>
      <c r="EJD11" s="488"/>
      <c r="EJE11" s="488"/>
      <c r="EJF11" s="488"/>
      <c r="EJG11" s="167"/>
      <c r="EJH11" s="167"/>
      <c r="EJI11" s="489"/>
      <c r="EJJ11" s="382"/>
      <c r="EJK11" s="383"/>
      <c r="EJL11" s="383"/>
      <c r="EJM11" s="382"/>
      <c r="EJN11" s="164"/>
      <c r="EJO11" s="488"/>
      <c r="EJP11" s="488"/>
      <c r="EJQ11" s="488"/>
      <c r="EJR11" s="488"/>
      <c r="EJS11" s="488"/>
      <c r="EJT11" s="488"/>
      <c r="EJU11" s="488"/>
      <c r="EJV11" s="488"/>
      <c r="EJW11" s="488"/>
      <c r="EJX11" s="167"/>
      <c r="EJY11" s="167"/>
      <c r="EJZ11" s="489"/>
      <c r="EKA11" s="382"/>
      <c r="EKB11" s="383"/>
      <c r="EKC11" s="383"/>
      <c r="EKD11" s="382"/>
      <c r="EKE11" s="164"/>
      <c r="EKF11" s="488"/>
      <c r="EKG11" s="488"/>
      <c r="EKH11" s="488"/>
      <c r="EKI11" s="488"/>
      <c r="EKJ11" s="488"/>
      <c r="EKK11" s="488"/>
      <c r="EKL11" s="488"/>
      <c r="EKM11" s="488"/>
      <c r="EKN11" s="488"/>
      <c r="EKO11" s="167"/>
      <c r="EKP11" s="167"/>
      <c r="EKQ11" s="489"/>
      <c r="EKR11" s="382"/>
      <c r="EKS11" s="383"/>
      <c r="EKT11" s="383"/>
      <c r="EKU11" s="382"/>
      <c r="EKV11" s="164"/>
      <c r="EKW11" s="488"/>
      <c r="EKX11" s="488"/>
      <c r="EKY11" s="488"/>
      <c r="EKZ11" s="488"/>
      <c r="ELA11" s="488"/>
      <c r="ELB11" s="488"/>
      <c r="ELC11" s="488"/>
      <c r="ELD11" s="488"/>
      <c r="ELE11" s="488"/>
      <c r="ELF11" s="167"/>
      <c r="ELG11" s="167"/>
      <c r="ELH11" s="489"/>
      <c r="ELI11" s="382"/>
      <c r="ELJ11" s="383"/>
      <c r="ELK11" s="383"/>
      <c r="ELL11" s="382"/>
      <c r="ELM11" s="164"/>
      <c r="ELN11" s="488"/>
      <c r="ELO11" s="488"/>
      <c r="ELP11" s="488"/>
      <c r="ELQ11" s="488"/>
      <c r="ELR11" s="488"/>
      <c r="ELS11" s="488"/>
      <c r="ELT11" s="488"/>
      <c r="ELU11" s="488"/>
      <c r="ELV11" s="488"/>
      <c r="ELW11" s="167"/>
      <c r="ELX11" s="167"/>
      <c r="ELY11" s="489"/>
      <c r="ELZ11" s="382"/>
      <c r="EMA11" s="383"/>
      <c r="EMB11" s="383"/>
      <c r="EMC11" s="382"/>
      <c r="EMD11" s="164"/>
      <c r="EME11" s="488"/>
      <c r="EMF11" s="488"/>
      <c r="EMG11" s="488"/>
      <c r="EMH11" s="488"/>
      <c r="EMI11" s="488"/>
      <c r="EMJ11" s="488"/>
      <c r="EMK11" s="488"/>
      <c r="EML11" s="488"/>
      <c r="EMM11" s="488"/>
      <c r="EMN11" s="167"/>
      <c r="EMO11" s="167"/>
      <c r="EMP11" s="489"/>
      <c r="EMQ11" s="382"/>
      <c r="EMR11" s="383"/>
      <c r="EMS11" s="383"/>
      <c r="EMT11" s="382"/>
      <c r="EMU11" s="164"/>
      <c r="EMV11" s="488"/>
      <c r="EMW11" s="488"/>
      <c r="EMX11" s="488"/>
      <c r="EMY11" s="488"/>
      <c r="EMZ11" s="488"/>
      <c r="ENA11" s="488"/>
      <c r="ENB11" s="488"/>
      <c r="ENC11" s="488"/>
      <c r="END11" s="488"/>
      <c r="ENE11" s="167"/>
      <c r="ENF11" s="167"/>
      <c r="ENG11" s="489"/>
      <c r="ENH11" s="382"/>
      <c r="ENI11" s="383"/>
      <c r="ENJ11" s="383"/>
      <c r="ENK11" s="382"/>
      <c r="ENL11" s="164"/>
      <c r="ENM11" s="488"/>
      <c r="ENN11" s="488"/>
      <c r="ENO11" s="488"/>
      <c r="ENP11" s="488"/>
      <c r="ENQ11" s="488"/>
      <c r="ENR11" s="488"/>
      <c r="ENS11" s="488"/>
      <c r="ENT11" s="488"/>
      <c r="ENU11" s="488"/>
      <c r="ENV11" s="167"/>
      <c r="ENW11" s="167"/>
      <c r="ENX11" s="489"/>
      <c r="ENY11" s="382"/>
      <c r="ENZ11" s="383"/>
      <c r="EOA11" s="383"/>
      <c r="EOB11" s="382"/>
      <c r="EOC11" s="164"/>
      <c r="EOD11" s="488"/>
      <c r="EOE11" s="488"/>
      <c r="EOF11" s="488"/>
      <c r="EOG11" s="488"/>
      <c r="EOH11" s="488"/>
      <c r="EOI11" s="488"/>
      <c r="EOJ11" s="488"/>
      <c r="EOK11" s="488"/>
      <c r="EOL11" s="488"/>
      <c r="EOM11" s="167"/>
      <c r="EON11" s="167"/>
      <c r="EOO11" s="489"/>
      <c r="EOP11" s="382"/>
      <c r="EOQ11" s="383"/>
      <c r="EOR11" s="383"/>
      <c r="EOS11" s="382"/>
      <c r="EOT11" s="164"/>
      <c r="EOU11" s="488"/>
      <c r="EOV11" s="488"/>
      <c r="EOW11" s="488"/>
      <c r="EOX11" s="488"/>
      <c r="EOY11" s="488"/>
      <c r="EOZ11" s="488"/>
      <c r="EPA11" s="488"/>
      <c r="EPB11" s="488"/>
      <c r="EPC11" s="488"/>
      <c r="EPD11" s="167"/>
      <c r="EPE11" s="167"/>
      <c r="EPF11" s="489"/>
      <c r="EPG11" s="382"/>
      <c r="EPH11" s="383"/>
      <c r="EPI11" s="383"/>
      <c r="EPJ11" s="382"/>
      <c r="EPK11" s="164"/>
      <c r="EPL11" s="488"/>
      <c r="EPM11" s="488"/>
      <c r="EPN11" s="488"/>
      <c r="EPO11" s="488"/>
      <c r="EPP11" s="488"/>
      <c r="EPQ11" s="488"/>
      <c r="EPR11" s="488"/>
      <c r="EPS11" s="488"/>
      <c r="EPT11" s="488"/>
      <c r="EPU11" s="167"/>
      <c r="EPV11" s="167"/>
      <c r="EPW11" s="489"/>
      <c r="EPX11" s="382"/>
      <c r="EPY11" s="383"/>
      <c r="EPZ11" s="383"/>
      <c r="EQA11" s="382"/>
      <c r="EQB11" s="164"/>
      <c r="EQC11" s="488"/>
      <c r="EQD11" s="488"/>
      <c r="EQE11" s="488"/>
      <c r="EQF11" s="488"/>
      <c r="EQG11" s="488"/>
      <c r="EQH11" s="488"/>
      <c r="EQI11" s="488"/>
      <c r="EQJ11" s="488"/>
      <c r="EQK11" s="488"/>
      <c r="EQL11" s="167"/>
      <c r="EQM11" s="167"/>
      <c r="EQN11" s="489"/>
      <c r="EQO11" s="382"/>
      <c r="EQP11" s="383"/>
      <c r="EQQ11" s="383"/>
      <c r="EQR11" s="382"/>
      <c r="EQS11" s="164"/>
      <c r="EQT11" s="488"/>
      <c r="EQU11" s="488"/>
      <c r="EQV11" s="488"/>
      <c r="EQW11" s="488"/>
      <c r="EQX11" s="488"/>
      <c r="EQY11" s="488"/>
      <c r="EQZ11" s="488"/>
      <c r="ERA11" s="488"/>
      <c r="ERB11" s="488"/>
      <c r="ERC11" s="167"/>
      <c r="ERD11" s="167"/>
      <c r="ERE11" s="489"/>
      <c r="ERF11" s="382"/>
      <c r="ERG11" s="383"/>
      <c r="ERH11" s="383"/>
      <c r="ERI11" s="382"/>
      <c r="ERJ11" s="164"/>
      <c r="ERK11" s="488"/>
      <c r="ERL11" s="488"/>
      <c r="ERM11" s="488"/>
      <c r="ERN11" s="488"/>
      <c r="ERO11" s="488"/>
      <c r="ERP11" s="488"/>
      <c r="ERQ11" s="488"/>
      <c r="ERR11" s="488"/>
      <c r="ERS11" s="488"/>
      <c r="ERT11" s="167"/>
      <c r="ERU11" s="167"/>
      <c r="ERV11" s="489"/>
      <c r="ERW11" s="382"/>
      <c r="ERX11" s="383"/>
      <c r="ERY11" s="383"/>
      <c r="ERZ11" s="382"/>
      <c r="ESA11" s="164"/>
      <c r="ESB11" s="488"/>
      <c r="ESC11" s="488"/>
      <c r="ESD11" s="488"/>
      <c r="ESE11" s="488"/>
      <c r="ESF11" s="488"/>
      <c r="ESG11" s="488"/>
      <c r="ESH11" s="488"/>
      <c r="ESI11" s="488"/>
      <c r="ESJ11" s="488"/>
      <c r="ESK11" s="167"/>
      <c r="ESL11" s="167"/>
      <c r="ESM11" s="489"/>
      <c r="ESN11" s="382"/>
      <c r="ESO11" s="383"/>
      <c r="ESP11" s="383"/>
      <c r="ESQ11" s="382"/>
      <c r="ESR11" s="164"/>
      <c r="ESS11" s="488"/>
      <c r="EST11" s="488"/>
      <c r="ESU11" s="488"/>
      <c r="ESV11" s="488"/>
      <c r="ESW11" s="488"/>
      <c r="ESX11" s="488"/>
      <c r="ESY11" s="488"/>
      <c r="ESZ11" s="488"/>
      <c r="ETA11" s="488"/>
      <c r="ETB11" s="167"/>
      <c r="ETC11" s="167"/>
      <c r="ETD11" s="489"/>
      <c r="ETE11" s="382"/>
      <c r="ETF11" s="383"/>
      <c r="ETG11" s="383"/>
      <c r="ETH11" s="382"/>
      <c r="ETI11" s="164"/>
      <c r="ETJ11" s="488"/>
      <c r="ETK11" s="488"/>
      <c r="ETL11" s="488"/>
      <c r="ETM11" s="488"/>
      <c r="ETN11" s="488"/>
      <c r="ETO11" s="488"/>
      <c r="ETP11" s="488"/>
      <c r="ETQ11" s="488"/>
      <c r="ETR11" s="488"/>
      <c r="ETS11" s="167"/>
      <c r="ETT11" s="167"/>
      <c r="ETU11" s="489"/>
      <c r="ETV11" s="382"/>
      <c r="ETW11" s="383"/>
      <c r="ETX11" s="383"/>
      <c r="ETY11" s="382"/>
      <c r="ETZ11" s="164"/>
      <c r="EUA11" s="488"/>
      <c r="EUB11" s="488"/>
      <c r="EUC11" s="488"/>
      <c r="EUD11" s="488"/>
      <c r="EUE11" s="488"/>
      <c r="EUF11" s="488"/>
      <c r="EUG11" s="488"/>
      <c r="EUH11" s="488"/>
      <c r="EUI11" s="488"/>
      <c r="EUJ11" s="167"/>
      <c r="EUK11" s="167"/>
      <c r="EUL11" s="489"/>
      <c r="EUM11" s="382"/>
      <c r="EUN11" s="383"/>
      <c r="EUO11" s="383"/>
      <c r="EUP11" s="382"/>
      <c r="EUQ11" s="164"/>
      <c r="EUR11" s="488"/>
      <c r="EUS11" s="488"/>
      <c r="EUT11" s="488"/>
      <c r="EUU11" s="488"/>
      <c r="EUV11" s="488"/>
      <c r="EUW11" s="488"/>
      <c r="EUX11" s="488"/>
      <c r="EUY11" s="488"/>
      <c r="EUZ11" s="488"/>
      <c r="EVA11" s="167"/>
      <c r="EVB11" s="167"/>
      <c r="EVC11" s="489"/>
      <c r="EVD11" s="382"/>
      <c r="EVE11" s="383"/>
      <c r="EVF11" s="383"/>
      <c r="EVG11" s="382"/>
      <c r="EVH11" s="164"/>
      <c r="EVI11" s="488"/>
      <c r="EVJ11" s="488"/>
      <c r="EVK11" s="488"/>
      <c r="EVL11" s="488"/>
      <c r="EVM11" s="488"/>
      <c r="EVN11" s="488"/>
      <c r="EVO11" s="488"/>
      <c r="EVP11" s="488"/>
      <c r="EVQ11" s="488"/>
      <c r="EVR11" s="167"/>
      <c r="EVS11" s="167"/>
      <c r="EVT11" s="489"/>
      <c r="EVU11" s="382"/>
      <c r="EVV11" s="383"/>
      <c r="EVW11" s="383"/>
      <c r="EVX11" s="382"/>
      <c r="EVY11" s="164"/>
      <c r="EVZ11" s="488"/>
      <c r="EWA11" s="488"/>
      <c r="EWB11" s="488"/>
      <c r="EWC11" s="488"/>
      <c r="EWD11" s="488"/>
      <c r="EWE11" s="488"/>
      <c r="EWF11" s="488"/>
      <c r="EWG11" s="488"/>
      <c r="EWH11" s="488"/>
      <c r="EWI11" s="167"/>
      <c r="EWJ11" s="167"/>
      <c r="EWK11" s="489"/>
      <c r="EWL11" s="382"/>
      <c r="EWM11" s="383"/>
      <c r="EWN11" s="383"/>
      <c r="EWO11" s="382"/>
      <c r="EWP11" s="164"/>
      <c r="EWQ11" s="488"/>
      <c r="EWR11" s="488"/>
      <c r="EWS11" s="488"/>
      <c r="EWT11" s="488"/>
      <c r="EWU11" s="488"/>
      <c r="EWV11" s="488"/>
      <c r="EWW11" s="488"/>
      <c r="EWX11" s="488"/>
      <c r="EWY11" s="488"/>
      <c r="EWZ11" s="167"/>
      <c r="EXA11" s="167"/>
      <c r="EXB11" s="489"/>
      <c r="EXC11" s="382"/>
      <c r="EXD11" s="383"/>
      <c r="EXE11" s="383"/>
      <c r="EXF11" s="382"/>
      <c r="EXG11" s="164"/>
      <c r="EXH11" s="488"/>
      <c r="EXI11" s="488"/>
      <c r="EXJ11" s="488"/>
      <c r="EXK11" s="488"/>
      <c r="EXL11" s="488"/>
      <c r="EXM11" s="488"/>
      <c r="EXN11" s="488"/>
      <c r="EXO11" s="488"/>
      <c r="EXP11" s="488"/>
      <c r="EXQ11" s="167"/>
      <c r="EXR11" s="167"/>
      <c r="EXS11" s="489"/>
      <c r="EXT11" s="382"/>
      <c r="EXU11" s="383"/>
      <c r="EXV11" s="383"/>
      <c r="EXW11" s="382"/>
      <c r="EXX11" s="164"/>
      <c r="EXY11" s="488"/>
      <c r="EXZ11" s="488"/>
      <c r="EYA11" s="488"/>
      <c r="EYB11" s="488"/>
      <c r="EYC11" s="488"/>
      <c r="EYD11" s="488"/>
      <c r="EYE11" s="488"/>
      <c r="EYF11" s="488"/>
      <c r="EYG11" s="488"/>
      <c r="EYH11" s="167"/>
      <c r="EYI11" s="167"/>
      <c r="EYJ11" s="489"/>
      <c r="EYK11" s="382"/>
      <c r="EYL11" s="383"/>
      <c r="EYM11" s="383"/>
      <c r="EYN11" s="382"/>
      <c r="EYO11" s="164"/>
      <c r="EYP11" s="488"/>
      <c r="EYQ11" s="488"/>
      <c r="EYR11" s="488"/>
      <c r="EYS11" s="488"/>
      <c r="EYT11" s="488"/>
      <c r="EYU11" s="488"/>
      <c r="EYV11" s="488"/>
      <c r="EYW11" s="488"/>
      <c r="EYX11" s="488"/>
      <c r="EYY11" s="167"/>
      <c r="EYZ11" s="167"/>
      <c r="EZA11" s="489"/>
      <c r="EZB11" s="382"/>
      <c r="EZC11" s="383"/>
      <c r="EZD11" s="383"/>
      <c r="EZE11" s="382"/>
      <c r="EZF11" s="164"/>
      <c r="EZG11" s="488"/>
      <c r="EZH11" s="488"/>
      <c r="EZI11" s="488"/>
      <c r="EZJ11" s="488"/>
      <c r="EZK11" s="488"/>
      <c r="EZL11" s="488"/>
      <c r="EZM11" s="488"/>
      <c r="EZN11" s="488"/>
      <c r="EZO11" s="488"/>
      <c r="EZP11" s="167"/>
      <c r="EZQ11" s="167"/>
      <c r="EZR11" s="489"/>
      <c r="EZS11" s="382"/>
      <c r="EZT11" s="383"/>
      <c r="EZU11" s="383"/>
      <c r="EZV11" s="382"/>
      <c r="EZW11" s="164"/>
      <c r="EZX11" s="488"/>
      <c r="EZY11" s="488"/>
      <c r="EZZ11" s="488"/>
      <c r="FAA11" s="488"/>
      <c r="FAB11" s="488"/>
      <c r="FAC11" s="488"/>
      <c r="FAD11" s="488"/>
      <c r="FAE11" s="488"/>
      <c r="FAF11" s="488"/>
      <c r="FAG11" s="167"/>
      <c r="FAH11" s="167"/>
      <c r="FAI11" s="489"/>
      <c r="FAJ11" s="382"/>
      <c r="FAK11" s="383"/>
      <c r="FAL11" s="383"/>
      <c r="FAM11" s="382"/>
      <c r="FAN11" s="164"/>
      <c r="FAO11" s="488"/>
      <c r="FAP11" s="488"/>
      <c r="FAQ11" s="488"/>
      <c r="FAR11" s="488"/>
      <c r="FAS11" s="488"/>
      <c r="FAT11" s="488"/>
      <c r="FAU11" s="488"/>
      <c r="FAV11" s="488"/>
      <c r="FAW11" s="488"/>
      <c r="FAX11" s="167"/>
      <c r="FAY11" s="167"/>
      <c r="FAZ11" s="489"/>
      <c r="FBA11" s="382"/>
      <c r="FBB11" s="383"/>
      <c r="FBC11" s="383"/>
      <c r="FBD11" s="382"/>
      <c r="FBE11" s="164"/>
      <c r="FBF11" s="488"/>
      <c r="FBG11" s="488"/>
      <c r="FBH11" s="488"/>
      <c r="FBI11" s="488"/>
      <c r="FBJ11" s="488"/>
      <c r="FBK11" s="488"/>
      <c r="FBL11" s="488"/>
      <c r="FBM11" s="488"/>
      <c r="FBN11" s="488"/>
      <c r="FBO11" s="167"/>
      <c r="FBP11" s="167"/>
      <c r="FBQ11" s="489"/>
      <c r="FBR11" s="382"/>
      <c r="FBS11" s="383"/>
      <c r="FBT11" s="383"/>
      <c r="FBU11" s="382"/>
      <c r="FBV11" s="164"/>
      <c r="FBW11" s="488"/>
      <c r="FBX11" s="488"/>
      <c r="FBY11" s="488"/>
      <c r="FBZ11" s="488"/>
      <c r="FCA11" s="488"/>
      <c r="FCB11" s="488"/>
      <c r="FCC11" s="488"/>
      <c r="FCD11" s="488"/>
      <c r="FCE11" s="488"/>
      <c r="FCF11" s="167"/>
      <c r="FCG11" s="167"/>
      <c r="FCH11" s="489"/>
      <c r="FCI11" s="382"/>
      <c r="FCJ11" s="383"/>
      <c r="FCK11" s="383"/>
      <c r="FCL11" s="382"/>
      <c r="FCM11" s="164"/>
      <c r="FCN11" s="488"/>
      <c r="FCO11" s="488"/>
      <c r="FCP11" s="488"/>
      <c r="FCQ11" s="488"/>
      <c r="FCR11" s="488"/>
      <c r="FCS11" s="488"/>
      <c r="FCT11" s="488"/>
      <c r="FCU11" s="488"/>
      <c r="FCV11" s="488"/>
      <c r="FCW11" s="167"/>
      <c r="FCX11" s="167"/>
      <c r="FCY11" s="489"/>
      <c r="FCZ11" s="382"/>
      <c r="FDA11" s="383"/>
      <c r="FDB11" s="383"/>
      <c r="FDC11" s="382"/>
      <c r="FDD11" s="164"/>
      <c r="FDE11" s="488"/>
      <c r="FDF11" s="488"/>
      <c r="FDG11" s="488"/>
      <c r="FDH11" s="488"/>
      <c r="FDI11" s="488"/>
      <c r="FDJ11" s="488"/>
      <c r="FDK11" s="488"/>
      <c r="FDL11" s="488"/>
      <c r="FDM11" s="488"/>
      <c r="FDN11" s="167"/>
      <c r="FDO11" s="167"/>
      <c r="FDP11" s="489"/>
      <c r="FDQ11" s="382"/>
      <c r="FDR11" s="383"/>
      <c r="FDS11" s="383"/>
      <c r="FDT11" s="382"/>
      <c r="FDU11" s="164"/>
      <c r="FDV11" s="488"/>
      <c r="FDW11" s="488"/>
      <c r="FDX11" s="488"/>
      <c r="FDY11" s="488"/>
      <c r="FDZ11" s="488"/>
      <c r="FEA11" s="488"/>
      <c r="FEB11" s="488"/>
      <c r="FEC11" s="488"/>
      <c r="FED11" s="488"/>
      <c r="FEE11" s="167"/>
      <c r="FEF11" s="167"/>
      <c r="FEG11" s="489"/>
      <c r="FEH11" s="382"/>
      <c r="FEI11" s="383"/>
      <c r="FEJ11" s="383"/>
      <c r="FEK11" s="382"/>
      <c r="FEL11" s="164"/>
      <c r="FEM11" s="488"/>
      <c r="FEN11" s="488"/>
      <c r="FEO11" s="488"/>
      <c r="FEP11" s="488"/>
      <c r="FEQ11" s="488"/>
      <c r="FER11" s="488"/>
      <c r="FES11" s="488"/>
      <c r="FET11" s="488"/>
      <c r="FEU11" s="488"/>
      <c r="FEV11" s="167"/>
      <c r="FEW11" s="167"/>
      <c r="FEX11" s="489"/>
      <c r="FEY11" s="382"/>
      <c r="FEZ11" s="383"/>
      <c r="FFA11" s="383"/>
      <c r="FFB11" s="382"/>
      <c r="FFC11" s="164"/>
      <c r="FFD11" s="488"/>
      <c r="FFE11" s="488"/>
      <c r="FFF11" s="488"/>
      <c r="FFG11" s="488"/>
      <c r="FFH11" s="488"/>
      <c r="FFI11" s="488"/>
      <c r="FFJ11" s="488"/>
      <c r="FFK11" s="488"/>
      <c r="FFL11" s="488"/>
      <c r="FFM11" s="167"/>
      <c r="FFN11" s="167"/>
      <c r="FFO11" s="489"/>
      <c r="FFP11" s="382"/>
      <c r="FFQ11" s="383"/>
      <c r="FFR11" s="383"/>
      <c r="FFS11" s="382"/>
      <c r="FFT11" s="164"/>
      <c r="FFU11" s="488"/>
      <c r="FFV11" s="488"/>
      <c r="FFW11" s="488"/>
      <c r="FFX11" s="488"/>
      <c r="FFY11" s="488"/>
      <c r="FFZ11" s="488"/>
      <c r="FGA11" s="488"/>
      <c r="FGB11" s="488"/>
      <c r="FGC11" s="488"/>
      <c r="FGD11" s="167"/>
      <c r="FGE11" s="167"/>
      <c r="FGF11" s="489"/>
      <c r="FGG11" s="382"/>
      <c r="FGH11" s="383"/>
      <c r="FGI11" s="383"/>
      <c r="FGJ11" s="382"/>
      <c r="FGK11" s="164"/>
      <c r="FGL11" s="488"/>
      <c r="FGM11" s="488"/>
      <c r="FGN11" s="488"/>
      <c r="FGO11" s="488"/>
      <c r="FGP11" s="488"/>
      <c r="FGQ11" s="488"/>
      <c r="FGR11" s="488"/>
      <c r="FGS11" s="488"/>
      <c r="FGT11" s="488"/>
      <c r="FGU11" s="167"/>
      <c r="FGV11" s="167"/>
      <c r="FGW11" s="489"/>
      <c r="FGX11" s="382"/>
      <c r="FGY11" s="383"/>
      <c r="FGZ11" s="383"/>
      <c r="FHA11" s="382"/>
      <c r="FHB11" s="164"/>
      <c r="FHC11" s="488"/>
      <c r="FHD11" s="488"/>
      <c r="FHE11" s="488"/>
      <c r="FHF11" s="488"/>
      <c r="FHG11" s="488"/>
      <c r="FHH11" s="488"/>
      <c r="FHI11" s="488"/>
      <c r="FHJ11" s="488"/>
      <c r="FHK11" s="488"/>
      <c r="FHL11" s="167"/>
      <c r="FHM11" s="167"/>
      <c r="FHN11" s="489"/>
      <c r="FHO11" s="382"/>
      <c r="FHP11" s="383"/>
      <c r="FHQ11" s="383"/>
      <c r="FHR11" s="382"/>
      <c r="FHS11" s="164"/>
      <c r="FHT11" s="488"/>
      <c r="FHU11" s="488"/>
      <c r="FHV11" s="488"/>
      <c r="FHW11" s="488"/>
      <c r="FHX11" s="488"/>
      <c r="FHY11" s="488"/>
      <c r="FHZ11" s="488"/>
      <c r="FIA11" s="488"/>
      <c r="FIB11" s="488"/>
      <c r="FIC11" s="167"/>
      <c r="FID11" s="167"/>
      <c r="FIE11" s="489"/>
      <c r="FIF11" s="382"/>
      <c r="FIG11" s="383"/>
      <c r="FIH11" s="383"/>
      <c r="FII11" s="382"/>
      <c r="FIJ11" s="164"/>
      <c r="FIK11" s="488"/>
      <c r="FIL11" s="488"/>
      <c r="FIM11" s="488"/>
      <c r="FIN11" s="488"/>
      <c r="FIO11" s="488"/>
      <c r="FIP11" s="488"/>
      <c r="FIQ11" s="488"/>
      <c r="FIR11" s="488"/>
      <c r="FIS11" s="488"/>
      <c r="FIT11" s="167"/>
      <c r="FIU11" s="167"/>
      <c r="FIV11" s="489"/>
      <c r="FIW11" s="382"/>
      <c r="FIX11" s="383"/>
      <c r="FIY11" s="383"/>
      <c r="FIZ11" s="382"/>
      <c r="FJA11" s="164"/>
      <c r="FJB11" s="488"/>
      <c r="FJC11" s="488"/>
      <c r="FJD11" s="488"/>
      <c r="FJE11" s="488"/>
      <c r="FJF11" s="488"/>
      <c r="FJG11" s="488"/>
      <c r="FJH11" s="488"/>
      <c r="FJI11" s="488"/>
      <c r="FJJ11" s="488"/>
      <c r="FJK11" s="167"/>
      <c r="FJL11" s="167"/>
      <c r="FJM11" s="489"/>
      <c r="FJN11" s="382"/>
      <c r="FJO11" s="383"/>
      <c r="FJP11" s="383"/>
      <c r="FJQ11" s="382"/>
      <c r="FJR11" s="164"/>
      <c r="FJS11" s="488"/>
      <c r="FJT11" s="488"/>
      <c r="FJU11" s="488"/>
      <c r="FJV11" s="488"/>
      <c r="FJW11" s="488"/>
      <c r="FJX11" s="488"/>
      <c r="FJY11" s="488"/>
      <c r="FJZ11" s="488"/>
      <c r="FKA11" s="488"/>
      <c r="FKB11" s="167"/>
      <c r="FKC11" s="167"/>
      <c r="FKD11" s="489"/>
      <c r="FKE11" s="382"/>
      <c r="FKF11" s="383"/>
      <c r="FKG11" s="383"/>
      <c r="FKH11" s="382"/>
      <c r="FKI11" s="164"/>
      <c r="FKJ11" s="488"/>
      <c r="FKK11" s="488"/>
      <c r="FKL11" s="488"/>
      <c r="FKM11" s="488"/>
      <c r="FKN11" s="488"/>
      <c r="FKO11" s="488"/>
      <c r="FKP11" s="488"/>
      <c r="FKQ11" s="488"/>
      <c r="FKR11" s="488"/>
      <c r="FKS11" s="167"/>
      <c r="FKT11" s="167"/>
      <c r="FKU11" s="489"/>
      <c r="FKV11" s="382"/>
      <c r="FKW11" s="383"/>
      <c r="FKX11" s="383"/>
      <c r="FKY11" s="382"/>
      <c r="FKZ11" s="164"/>
      <c r="FLA11" s="488"/>
      <c r="FLB11" s="488"/>
      <c r="FLC11" s="488"/>
      <c r="FLD11" s="488"/>
      <c r="FLE11" s="488"/>
      <c r="FLF11" s="488"/>
      <c r="FLG11" s="488"/>
      <c r="FLH11" s="488"/>
      <c r="FLI11" s="488"/>
      <c r="FLJ11" s="167"/>
      <c r="FLK11" s="167"/>
      <c r="FLL11" s="489"/>
      <c r="FLM11" s="382"/>
      <c r="FLN11" s="383"/>
      <c r="FLO11" s="383"/>
      <c r="FLP11" s="382"/>
      <c r="FLQ11" s="164"/>
      <c r="FLR11" s="488"/>
      <c r="FLS11" s="488"/>
      <c r="FLT11" s="488"/>
      <c r="FLU11" s="488"/>
      <c r="FLV11" s="488"/>
      <c r="FLW11" s="488"/>
      <c r="FLX11" s="488"/>
      <c r="FLY11" s="488"/>
      <c r="FLZ11" s="488"/>
      <c r="FMA11" s="167"/>
      <c r="FMB11" s="167"/>
      <c r="FMC11" s="489"/>
      <c r="FMD11" s="382"/>
      <c r="FME11" s="383"/>
      <c r="FMF11" s="383"/>
      <c r="FMG11" s="382"/>
      <c r="FMH11" s="164"/>
      <c r="FMI11" s="488"/>
      <c r="FMJ11" s="488"/>
      <c r="FMK11" s="488"/>
      <c r="FML11" s="488"/>
      <c r="FMM11" s="488"/>
      <c r="FMN11" s="488"/>
      <c r="FMO11" s="488"/>
      <c r="FMP11" s="488"/>
      <c r="FMQ11" s="488"/>
      <c r="FMR11" s="167"/>
      <c r="FMS11" s="167"/>
      <c r="FMT11" s="489"/>
      <c r="FMU11" s="382"/>
      <c r="FMV11" s="383"/>
      <c r="FMW11" s="383"/>
      <c r="FMX11" s="382"/>
      <c r="FMY11" s="164"/>
      <c r="FMZ11" s="488"/>
      <c r="FNA11" s="488"/>
      <c r="FNB11" s="488"/>
      <c r="FNC11" s="488"/>
      <c r="FND11" s="488"/>
      <c r="FNE11" s="488"/>
      <c r="FNF11" s="488"/>
      <c r="FNG11" s="488"/>
      <c r="FNH11" s="488"/>
      <c r="FNI11" s="167"/>
      <c r="FNJ11" s="167"/>
      <c r="FNK11" s="489"/>
      <c r="FNL11" s="382"/>
      <c r="FNM11" s="383"/>
      <c r="FNN11" s="383"/>
      <c r="FNO11" s="382"/>
      <c r="FNP11" s="164"/>
      <c r="FNQ11" s="488"/>
      <c r="FNR11" s="488"/>
      <c r="FNS11" s="488"/>
      <c r="FNT11" s="488"/>
      <c r="FNU11" s="488"/>
      <c r="FNV11" s="488"/>
      <c r="FNW11" s="488"/>
      <c r="FNX11" s="488"/>
      <c r="FNY11" s="488"/>
      <c r="FNZ11" s="167"/>
      <c r="FOA11" s="167"/>
      <c r="FOB11" s="489"/>
      <c r="FOC11" s="382"/>
      <c r="FOD11" s="383"/>
      <c r="FOE11" s="383"/>
      <c r="FOF11" s="382"/>
      <c r="FOG11" s="164"/>
      <c r="FOH11" s="488"/>
      <c r="FOI11" s="488"/>
      <c r="FOJ11" s="488"/>
      <c r="FOK11" s="488"/>
      <c r="FOL11" s="488"/>
      <c r="FOM11" s="488"/>
      <c r="FON11" s="488"/>
      <c r="FOO11" s="488"/>
      <c r="FOP11" s="488"/>
      <c r="FOQ11" s="167"/>
      <c r="FOR11" s="167"/>
      <c r="FOS11" s="489"/>
      <c r="FOT11" s="382"/>
      <c r="FOU11" s="383"/>
      <c r="FOV11" s="383"/>
      <c r="FOW11" s="382"/>
      <c r="FOX11" s="164"/>
      <c r="FOY11" s="488"/>
      <c r="FOZ11" s="488"/>
      <c r="FPA11" s="488"/>
      <c r="FPB11" s="488"/>
      <c r="FPC11" s="488"/>
      <c r="FPD11" s="488"/>
      <c r="FPE11" s="488"/>
      <c r="FPF11" s="488"/>
      <c r="FPG11" s="488"/>
      <c r="FPH11" s="167"/>
      <c r="FPI11" s="167"/>
      <c r="FPJ11" s="489"/>
      <c r="FPK11" s="382"/>
      <c r="FPL11" s="383"/>
      <c r="FPM11" s="383"/>
      <c r="FPN11" s="382"/>
      <c r="FPO11" s="164"/>
      <c r="FPP11" s="488"/>
      <c r="FPQ11" s="488"/>
      <c r="FPR11" s="488"/>
      <c r="FPS11" s="488"/>
      <c r="FPT11" s="488"/>
      <c r="FPU11" s="488"/>
      <c r="FPV11" s="488"/>
      <c r="FPW11" s="488"/>
      <c r="FPX11" s="488"/>
      <c r="FPY11" s="167"/>
      <c r="FPZ11" s="167"/>
      <c r="FQA11" s="489"/>
      <c r="FQB11" s="382"/>
      <c r="FQC11" s="383"/>
      <c r="FQD11" s="383"/>
      <c r="FQE11" s="382"/>
      <c r="FQF11" s="164"/>
      <c r="FQG11" s="488"/>
      <c r="FQH11" s="488"/>
      <c r="FQI11" s="488"/>
      <c r="FQJ11" s="488"/>
      <c r="FQK11" s="488"/>
      <c r="FQL11" s="488"/>
      <c r="FQM11" s="488"/>
      <c r="FQN11" s="488"/>
      <c r="FQO11" s="488"/>
      <c r="FQP11" s="167"/>
      <c r="FQQ11" s="167"/>
      <c r="FQR11" s="489"/>
      <c r="FQS11" s="382"/>
      <c r="FQT11" s="383"/>
      <c r="FQU11" s="383"/>
      <c r="FQV11" s="382"/>
      <c r="FQW11" s="164"/>
      <c r="FQX11" s="488"/>
      <c r="FQY11" s="488"/>
      <c r="FQZ11" s="488"/>
      <c r="FRA11" s="488"/>
      <c r="FRB11" s="488"/>
      <c r="FRC11" s="488"/>
      <c r="FRD11" s="488"/>
      <c r="FRE11" s="488"/>
      <c r="FRF11" s="488"/>
      <c r="FRG11" s="167"/>
      <c r="FRH11" s="167"/>
      <c r="FRI11" s="489"/>
      <c r="FRJ11" s="382"/>
      <c r="FRK11" s="383"/>
      <c r="FRL11" s="383"/>
      <c r="FRM11" s="382"/>
      <c r="FRN11" s="164"/>
      <c r="FRO11" s="488"/>
      <c r="FRP11" s="488"/>
      <c r="FRQ11" s="488"/>
      <c r="FRR11" s="488"/>
      <c r="FRS11" s="488"/>
      <c r="FRT11" s="488"/>
      <c r="FRU11" s="488"/>
      <c r="FRV11" s="488"/>
      <c r="FRW11" s="488"/>
      <c r="FRX11" s="167"/>
      <c r="FRY11" s="167"/>
      <c r="FRZ11" s="489"/>
      <c r="FSA11" s="382"/>
      <c r="FSB11" s="383"/>
      <c r="FSC11" s="383"/>
      <c r="FSD11" s="382"/>
      <c r="FSE11" s="164"/>
      <c r="FSF11" s="488"/>
      <c r="FSG11" s="488"/>
      <c r="FSH11" s="488"/>
      <c r="FSI11" s="488"/>
      <c r="FSJ11" s="488"/>
      <c r="FSK11" s="488"/>
      <c r="FSL11" s="488"/>
      <c r="FSM11" s="488"/>
      <c r="FSN11" s="488"/>
      <c r="FSO11" s="167"/>
      <c r="FSP11" s="167"/>
      <c r="FSQ11" s="489"/>
      <c r="FSR11" s="382"/>
      <c r="FSS11" s="383"/>
      <c r="FST11" s="383"/>
      <c r="FSU11" s="382"/>
      <c r="FSV11" s="164"/>
      <c r="FSW11" s="488"/>
      <c r="FSX11" s="488"/>
      <c r="FSY11" s="488"/>
      <c r="FSZ11" s="488"/>
      <c r="FTA11" s="488"/>
      <c r="FTB11" s="488"/>
      <c r="FTC11" s="488"/>
      <c r="FTD11" s="488"/>
      <c r="FTE11" s="488"/>
      <c r="FTF11" s="167"/>
      <c r="FTG11" s="167"/>
      <c r="FTH11" s="489"/>
      <c r="FTI11" s="382"/>
      <c r="FTJ11" s="383"/>
      <c r="FTK11" s="383"/>
      <c r="FTL11" s="382"/>
      <c r="FTM11" s="164"/>
      <c r="FTN11" s="488"/>
      <c r="FTO11" s="488"/>
      <c r="FTP11" s="488"/>
      <c r="FTQ11" s="488"/>
      <c r="FTR11" s="488"/>
      <c r="FTS11" s="488"/>
      <c r="FTT11" s="488"/>
      <c r="FTU11" s="488"/>
      <c r="FTV11" s="488"/>
      <c r="FTW11" s="167"/>
      <c r="FTX11" s="167"/>
      <c r="FTY11" s="489"/>
      <c r="FTZ11" s="382"/>
      <c r="FUA11" s="383"/>
      <c r="FUB11" s="383"/>
      <c r="FUC11" s="382"/>
      <c r="FUD11" s="164"/>
      <c r="FUE11" s="488"/>
      <c r="FUF11" s="488"/>
      <c r="FUG11" s="488"/>
      <c r="FUH11" s="488"/>
      <c r="FUI11" s="488"/>
      <c r="FUJ11" s="488"/>
      <c r="FUK11" s="488"/>
      <c r="FUL11" s="488"/>
      <c r="FUM11" s="488"/>
      <c r="FUN11" s="167"/>
      <c r="FUO11" s="167"/>
      <c r="FUP11" s="489"/>
      <c r="FUQ11" s="382"/>
      <c r="FUR11" s="383"/>
      <c r="FUS11" s="383"/>
      <c r="FUT11" s="382"/>
      <c r="FUU11" s="164"/>
      <c r="FUV11" s="488"/>
      <c r="FUW11" s="488"/>
      <c r="FUX11" s="488"/>
      <c r="FUY11" s="488"/>
      <c r="FUZ11" s="488"/>
      <c r="FVA11" s="488"/>
      <c r="FVB11" s="488"/>
      <c r="FVC11" s="488"/>
      <c r="FVD11" s="488"/>
      <c r="FVE11" s="167"/>
      <c r="FVF11" s="167"/>
      <c r="FVG11" s="489"/>
      <c r="FVH11" s="382"/>
      <c r="FVI11" s="383"/>
      <c r="FVJ11" s="383"/>
      <c r="FVK11" s="382"/>
      <c r="FVL11" s="164"/>
      <c r="FVM11" s="488"/>
      <c r="FVN11" s="488"/>
      <c r="FVO11" s="488"/>
      <c r="FVP11" s="488"/>
      <c r="FVQ11" s="488"/>
      <c r="FVR11" s="488"/>
      <c r="FVS11" s="488"/>
      <c r="FVT11" s="488"/>
      <c r="FVU11" s="488"/>
      <c r="FVV11" s="167"/>
      <c r="FVW11" s="167"/>
      <c r="FVX11" s="489"/>
      <c r="FVY11" s="382"/>
      <c r="FVZ11" s="383"/>
      <c r="FWA11" s="383"/>
      <c r="FWB11" s="382"/>
      <c r="FWC11" s="164"/>
      <c r="FWD11" s="488"/>
      <c r="FWE11" s="488"/>
      <c r="FWF11" s="488"/>
      <c r="FWG11" s="488"/>
      <c r="FWH11" s="488"/>
      <c r="FWI11" s="488"/>
      <c r="FWJ11" s="488"/>
      <c r="FWK11" s="488"/>
      <c r="FWL11" s="488"/>
      <c r="FWM11" s="167"/>
      <c r="FWN11" s="167"/>
      <c r="FWO11" s="489"/>
      <c r="FWP11" s="382"/>
      <c r="FWQ11" s="383"/>
      <c r="FWR11" s="383"/>
      <c r="FWS11" s="382"/>
      <c r="FWT11" s="164"/>
      <c r="FWU11" s="488"/>
      <c r="FWV11" s="488"/>
      <c r="FWW11" s="488"/>
      <c r="FWX11" s="488"/>
      <c r="FWY11" s="488"/>
      <c r="FWZ11" s="488"/>
      <c r="FXA11" s="488"/>
      <c r="FXB11" s="488"/>
      <c r="FXC11" s="488"/>
      <c r="FXD11" s="167"/>
      <c r="FXE11" s="167"/>
      <c r="FXF11" s="489"/>
      <c r="FXG11" s="382"/>
      <c r="FXH11" s="383"/>
      <c r="FXI11" s="383"/>
      <c r="FXJ11" s="382"/>
      <c r="FXK11" s="164"/>
      <c r="FXL11" s="488"/>
      <c r="FXM11" s="488"/>
      <c r="FXN11" s="488"/>
      <c r="FXO11" s="488"/>
      <c r="FXP11" s="488"/>
      <c r="FXQ11" s="488"/>
      <c r="FXR11" s="488"/>
      <c r="FXS11" s="488"/>
      <c r="FXT11" s="488"/>
      <c r="FXU11" s="167"/>
      <c r="FXV11" s="167"/>
      <c r="FXW11" s="489"/>
      <c r="FXX11" s="382"/>
      <c r="FXY11" s="383"/>
      <c r="FXZ11" s="383"/>
      <c r="FYA11" s="382"/>
      <c r="FYB11" s="164"/>
      <c r="FYC11" s="488"/>
      <c r="FYD11" s="488"/>
      <c r="FYE11" s="488"/>
      <c r="FYF11" s="488"/>
      <c r="FYG11" s="488"/>
      <c r="FYH11" s="488"/>
      <c r="FYI11" s="488"/>
      <c r="FYJ11" s="488"/>
      <c r="FYK11" s="488"/>
      <c r="FYL11" s="167"/>
      <c r="FYM11" s="167"/>
      <c r="FYN11" s="489"/>
      <c r="FYO11" s="382"/>
      <c r="FYP11" s="383"/>
      <c r="FYQ11" s="383"/>
      <c r="FYR11" s="382"/>
      <c r="FYS11" s="164"/>
      <c r="FYT11" s="488"/>
      <c r="FYU11" s="488"/>
      <c r="FYV11" s="488"/>
      <c r="FYW11" s="488"/>
      <c r="FYX11" s="488"/>
      <c r="FYY11" s="488"/>
      <c r="FYZ11" s="488"/>
      <c r="FZA11" s="488"/>
      <c r="FZB11" s="488"/>
      <c r="FZC11" s="167"/>
      <c r="FZD11" s="167"/>
      <c r="FZE11" s="489"/>
      <c r="FZF11" s="382"/>
      <c r="FZG11" s="383"/>
      <c r="FZH11" s="383"/>
      <c r="FZI11" s="382"/>
      <c r="FZJ11" s="164"/>
      <c r="FZK11" s="488"/>
      <c r="FZL11" s="488"/>
      <c r="FZM11" s="488"/>
      <c r="FZN11" s="488"/>
      <c r="FZO11" s="488"/>
      <c r="FZP11" s="488"/>
      <c r="FZQ11" s="488"/>
      <c r="FZR11" s="488"/>
      <c r="FZS11" s="488"/>
      <c r="FZT11" s="167"/>
      <c r="FZU11" s="167"/>
      <c r="FZV11" s="489"/>
      <c r="FZW11" s="382"/>
      <c r="FZX11" s="383"/>
      <c r="FZY11" s="383"/>
      <c r="FZZ11" s="382"/>
      <c r="GAA11" s="164"/>
      <c r="GAB11" s="488"/>
      <c r="GAC11" s="488"/>
      <c r="GAD11" s="488"/>
      <c r="GAE11" s="488"/>
      <c r="GAF11" s="488"/>
      <c r="GAG11" s="488"/>
      <c r="GAH11" s="488"/>
      <c r="GAI11" s="488"/>
      <c r="GAJ11" s="488"/>
      <c r="GAK11" s="167"/>
      <c r="GAL11" s="167"/>
      <c r="GAM11" s="489"/>
      <c r="GAN11" s="382"/>
      <c r="GAO11" s="383"/>
      <c r="GAP11" s="383"/>
      <c r="GAQ11" s="382"/>
      <c r="GAR11" s="164"/>
      <c r="GAS11" s="488"/>
      <c r="GAT11" s="488"/>
      <c r="GAU11" s="488"/>
      <c r="GAV11" s="488"/>
      <c r="GAW11" s="488"/>
      <c r="GAX11" s="488"/>
      <c r="GAY11" s="488"/>
      <c r="GAZ11" s="488"/>
      <c r="GBA11" s="488"/>
      <c r="GBB11" s="167"/>
      <c r="GBC11" s="167"/>
      <c r="GBD11" s="489"/>
      <c r="GBE11" s="382"/>
      <c r="GBF11" s="383"/>
      <c r="GBG11" s="383"/>
      <c r="GBH11" s="382"/>
      <c r="GBI11" s="164"/>
      <c r="GBJ11" s="488"/>
      <c r="GBK11" s="488"/>
      <c r="GBL11" s="488"/>
      <c r="GBM11" s="488"/>
      <c r="GBN11" s="488"/>
      <c r="GBO11" s="488"/>
      <c r="GBP11" s="488"/>
      <c r="GBQ11" s="488"/>
      <c r="GBR11" s="488"/>
      <c r="GBS11" s="167"/>
      <c r="GBT11" s="167"/>
      <c r="GBU11" s="489"/>
      <c r="GBV11" s="382"/>
      <c r="GBW11" s="383"/>
      <c r="GBX11" s="383"/>
      <c r="GBY11" s="382"/>
      <c r="GBZ11" s="164"/>
      <c r="GCA11" s="488"/>
      <c r="GCB11" s="488"/>
      <c r="GCC11" s="488"/>
      <c r="GCD11" s="488"/>
      <c r="GCE11" s="488"/>
      <c r="GCF11" s="488"/>
      <c r="GCG11" s="488"/>
      <c r="GCH11" s="488"/>
      <c r="GCI11" s="488"/>
      <c r="GCJ11" s="167"/>
      <c r="GCK11" s="167"/>
      <c r="GCL11" s="489"/>
      <c r="GCM11" s="382"/>
      <c r="GCN11" s="383"/>
      <c r="GCO11" s="383"/>
      <c r="GCP11" s="382"/>
      <c r="GCQ11" s="164"/>
      <c r="GCR11" s="488"/>
      <c r="GCS11" s="488"/>
      <c r="GCT11" s="488"/>
      <c r="GCU11" s="488"/>
      <c r="GCV11" s="488"/>
      <c r="GCW11" s="488"/>
      <c r="GCX11" s="488"/>
      <c r="GCY11" s="488"/>
      <c r="GCZ11" s="488"/>
      <c r="GDA11" s="167"/>
      <c r="GDB11" s="167"/>
      <c r="GDC11" s="489"/>
      <c r="GDD11" s="382"/>
      <c r="GDE11" s="383"/>
      <c r="GDF11" s="383"/>
      <c r="GDG11" s="382"/>
      <c r="GDH11" s="164"/>
      <c r="GDI11" s="488"/>
      <c r="GDJ11" s="488"/>
      <c r="GDK11" s="488"/>
      <c r="GDL11" s="488"/>
      <c r="GDM11" s="488"/>
      <c r="GDN11" s="488"/>
      <c r="GDO11" s="488"/>
      <c r="GDP11" s="488"/>
      <c r="GDQ11" s="488"/>
      <c r="GDR11" s="167"/>
      <c r="GDS11" s="167"/>
      <c r="GDT11" s="489"/>
      <c r="GDU11" s="382"/>
      <c r="GDV11" s="383"/>
      <c r="GDW11" s="383"/>
      <c r="GDX11" s="382"/>
      <c r="GDY11" s="164"/>
      <c r="GDZ11" s="488"/>
      <c r="GEA11" s="488"/>
      <c r="GEB11" s="488"/>
      <c r="GEC11" s="488"/>
      <c r="GED11" s="488"/>
      <c r="GEE11" s="488"/>
      <c r="GEF11" s="488"/>
      <c r="GEG11" s="488"/>
      <c r="GEH11" s="488"/>
      <c r="GEI11" s="167"/>
      <c r="GEJ11" s="167"/>
      <c r="GEK11" s="489"/>
      <c r="GEL11" s="382"/>
      <c r="GEM11" s="383"/>
      <c r="GEN11" s="383"/>
      <c r="GEO11" s="382"/>
      <c r="GEP11" s="164"/>
      <c r="GEQ11" s="488"/>
      <c r="GER11" s="488"/>
      <c r="GES11" s="488"/>
      <c r="GET11" s="488"/>
      <c r="GEU11" s="488"/>
      <c r="GEV11" s="488"/>
      <c r="GEW11" s="488"/>
      <c r="GEX11" s="488"/>
      <c r="GEY11" s="488"/>
      <c r="GEZ11" s="167"/>
      <c r="GFA11" s="167"/>
      <c r="GFB11" s="489"/>
      <c r="GFC11" s="382"/>
      <c r="GFD11" s="383"/>
      <c r="GFE11" s="383"/>
      <c r="GFF11" s="382"/>
      <c r="GFG11" s="164"/>
      <c r="GFH11" s="488"/>
      <c r="GFI11" s="488"/>
      <c r="GFJ11" s="488"/>
      <c r="GFK11" s="488"/>
      <c r="GFL11" s="488"/>
      <c r="GFM11" s="488"/>
      <c r="GFN11" s="488"/>
      <c r="GFO11" s="488"/>
      <c r="GFP11" s="488"/>
      <c r="GFQ11" s="167"/>
      <c r="GFR11" s="167"/>
      <c r="GFS11" s="489"/>
      <c r="GFT11" s="382"/>
      <c r="GFU11" s="383"/>
      <c r="GFV11" s="383"/>
      <c r="GFW11" s="382"/>
      <c r="GFX11" s="164"/>
      <c r="GFY11" s="488"/>
      <c r="GFZ11" s="488"/>
      <c r="GGA11" s="488"/>
      <c r="GGB11" s="488"/>
      <c r="GGC11" s="488"/>
      <c r="GGD11" s="488"/>
      <c r="GGE11" s="488"/>
      <c r="GGF11" s="488"/>
      <c r="GGG11" s="488"/>
      <c r="GGH11" s="167"/>
      <c r="GGI11" s="167"/>
      <c r="GGJ11" s="489"/>
      <c r="GGK11" s="382"/>
      <c r="GGL11" s="383"/>
      <c r="GGM11" s="383"/>
      <c r="GGN11" s="382"/>
      <c r="GGO11" s="164"/>
      <c r="GGP11" s="488"/>
      <c r="GGQ11" s="488"/>
      <c r="GGR11" s="488"/>
      <c r="GGS11" s="488"/>
      <c r="GGT11" s="488"/>
      <c r="GGU11" s="488"/>
      <c r="GGV11" s="488"/>
      <c r="GGW11" s="488"/>
      <c r="GGX11" s="488"/>
      <c r="GGY11" s="167"/>
      <c r="GGZ11" s="167"/>
      <c r="GHA11" s="489"/>
      <c r="GHB11" s="382"/>
      <c r="GHC11" s="383"/>
      <c r="GHD11" s="383"/>
      <c r="GHE11" s="382"/>
      <c r="GHF11" s="164"/>
      <c r="GHG11" s="488"/>
      <c r="GHH11" s="488"/>
      <c r="GHI11" s="488"/>
      <c r="GHJ11" s="488"/>
      <c r="GHK11" s="488"/>
      <c r="GHL11" s="488"/>
      <c r="GHM11" s="488"/>
      <c r="GHN11" s="488"/>
      <c r="GHO11" s="488"/>
      <c r="GHP11" s="167"/>
      <c r="GHQ11" s="167"/>
      <c r="GHR11" s="489"/>
      <c r="GHS11" s="382"/>
      <c r="GHT11" s="383"/>
      <c r="GHU11" s="383"/>
      <c r="GHV11" s="382"/>
      <c r="GHW11" s="164"/>
      <c r="GHX11" s="488"/>
      <c r="GHY11" s="488"/>
      <c r="GHZ11" s="488"/>
      <c r="GIA11" s="488"/>
      <c r="GIB11" s="488"/>
      <c r="GIC11" s="488"/>
      <c r="GID11" s="488"/>
      <c r="GIE11" s="488"/>
      <c r="GIF11" s="488"/>
      <c r="GIG11" s="167"/>
      <c r="GIH11" s="167"/>
      <c r="GII11" s="489"/>
      <c r="GIJ11" s="382"/>
      <c r="GIK11" s="383"/>
      <c r="GIL11" s="383"/>
      <c r="GIM11" s="382"/>
      <c r="GIN11" s="164"/>
      <c r="GIO11" s="488"/>
      <c r="GIP11" s="488"/>
      <c r="GIQ11" s="488"/>
      <c r="GIR11" s="488"/>
      <c r="GIS11" s="488"/>
      <c r="GIT11" s="488"/>
      <c r="GIU11" s="488"/>
      <c r="GIV11" s="488"/>
      <c r="GIW11" s="488"/>
      <c r="GIX11" s="167"/>
      <c r="GIY11" s="167"/>
      <c r="GIZ11" s="489"/>
      <c r="GJA11" s="382"/>
      <c r="GJB11" s="383"/>
      <c r="GJC11" s="383"/>
      <c r="GJD11" s="382"/>
      <c r="GJE11" s="164"/>
      <c r="GJF11" s="488"/>
      <c r="GJG11" s="488"/>
      <c r="GJH11" s="488"/>
      <c r="GJI11" s="488"/>
      <c r="GJJ11" s="488"/>
      <c r="GJK11" s="488"/>
      <c r="GJL11" s="488"/>
      <c r="GJM11" s="488"/>
      <c r="GJN11" s="488"/>
      <c r="GJO11" s="167"/>
      <c r="GJP11" s="167"/>
      <c r="GJQ11" s="489"/>
      <c r="GJR11" s="382"/>
      <c r="GJS11" s="383"/>
      <c r="GJT11" s="383"/>
      <c r="GJU11" s="382"/>
      <c r="GJV11" s="164"/>
      <c r="GJW11" s="488"/>
      <c r="GJX11" s="488"/>
      <c r="GJY11" s="488"/>
      <c r="GJZ11" s="488"/>
      <c r="GKA11" s="488"/>
      <c r="GKB11" s="488"/>
      <c r="GKC11" s="488"/>
      <c r="GKD11" s="488"/>
      <c r="GKE11" s="488"/>
      <c r="GKF11" s="167"/>
      <c r="GKG11" s="167"/>
      <c r="GKH11" s="489"/>
      <c r="GKI11" s="382"/>
      <c r="GKJ11" s="383"/>
      <c r="GKK11" s="383"/>
      <c r="GKL11" s="382"/>
      <c r="GKM11" s="164"/>
      <c r="GKN11" s="488"/>
      <c r="GKO11" s="488"/>
      <c r="GKP11" s="488"/>
      <c r="GKQ11" s="488"/>
      <c r="GKR11" s="488"/>
      <c r="GKS11" s="488"/>
      <c r="GKT11" s="488"/>
      <c r="GKU11" s="488"/>
      <c r="GKV11" s="488"/>
      <c r="GKW11" s="167"/>
      <c r="GKX11" s="167"/>
      <c r="GKY11" s="489"/>
      <c r="GKZ11" s="382"/>
      <c r="GLA11" s="383"/>
      <c r="GLB11" s="383"/>
      <c r="GLC11" s="382"/>
      <c r="GLD11" s="164"/>
      <c r="GLE11" s="488"/>
      <c r="GLF11" s="488"/>
      <c r="GLG11" s="488"/>
      <c r="GLH11" s="488"/>
      <c r="GLI11" s="488"/>
      <c r="GLJ11" s="488"/>
      <c r="GLK11" s="488"/>
      <c r="GLL11" s="488"/>
      <c r="GLM11" s="488"/>
      <c r="GLN11" s="167"/>
      <c r="GLO11" s="167"/>
      <c r="GLP11" s="489"/>
      <c r="GLQ11" s="382"/>
      <c r="GLR11" s="383"/>
      <c r="GLS11" s="383"/>
      <c r="GLT11" s="382"/>
      <c r="GLU11" s="164"/>
      <c r="GLV11" s="488"/>
      <c r="GLW11" s="488"/>
      <c r="GLX11" s="488"/>
      <c r="GLY11" s="488"/>
      <c r="GLZ11" s="488"/>
      <c r="GMA11" s="488"/>
      <c r="GMB11" s="488"/>
      <c r="GMC11" s="488"/>
      <c r="GMD11" s="488"/>
      <c r="GME11" s="167"/>
      <c r="GMF11" s="167"/>
      <c r="GMG11" s="489"/>
      <c r="GMH11" s="382"/>
      <c r="GMI11" s="383"/>
      <c r="GMJ11" s="383"/>
      <c r="GMK11" s="382"/>
      <c r="GML11" s="164"/>
      <c r="GMM11" s="488"/>
      <c r="GMN11" s="488"/>
      <c r="GMO11" s="488"/>
      <c r="GMP11" s="488"/>
      <c r="GMQ11" s="488"/>
      <c r="GMR11" s="488"/>
      <c r="GMS11" s="488"/>
      <c r="GMT11" s="488"/>
      <c r="GMU11" s="488"/>
      <c r="GMV11" s="167"/>
      <c r="GMW11" s="167"/>
      <c r="GMX11" s="489"/>
      <c r="GMY11" s="382"/>
      <c r="GMZ11" s="383"/>
      <c r="GNA11" s="383"/>
      <c r="GNB11" s="382"/>
      <c r="GNC11" s="164"/>
      <c r="GND11" s="488"/>
      <c r="GNE11" s="488"/>
      <c r="GNF11" s="488"/>
      <c r="GNG11" s="488"/>
      <c r="GNH11" s="488"/>
      <c r="GNI11" s="488"/>
      <c r="GNJ11" s="488"/>
      <c r="GNK11" s="488"/>
      <c r="GNL11" s="488"/>
      <c r="GNM11" s="167"/>
      <c r="GNN11" s="167"/>
      <c r="GNO11" s="489"/>
      <c r="GNP11" s="382"/>
      <c r="GNQ11" s="383"/>
      <c r="GNR11" s="383"/>
      <c r="GNS11" s="382"/>
      <c r="GNT11" s="164"/>
      <c r="GNU11" s="488"/>
      <c r="GNV11" s="488"/>
      <c r="GNW11" s="488"/>
      <c r="GNX11" s="488"/>
      <c r="GNY11" s="488"/>
      <c r="GNZ11" s="488"/>
      <c r="GOA11" s="488"/>
      <c r="GOB11" s="488"/>
      <c r="GOC11" s="488"/>
      <c r="GOD11" s="167"/>
      <c r="GOE11" s="167"/>
      <c r="GOF11" s="489"/>
      <c r="GOG11" s="382"/>
      <c r="GOH11" s="383"/>
      <c r="GOI11" s="383"/>
      <c r="GOJ11" s="382"/>
      <c r="GOK11" s="164"/>
      <c r="GOL11" s="488"/>
      <c r="GOM11" s="488"/>
      <c r="GON11" s="488"/>
      <c r="GOO11" s="488"/>
      <c r="GOP11" s="488"/>
      <c r="GOQ11" s="488"/>
      <c r="GOR11" s="488"/>
      <c r="GOS11" s="488"/>
      <c r="GOT11" s="488"/>
      <c r="GOU11" s="167"/>
      <c r="GOV11" s="167"/>
      <c r="GOW11" s="489"/>
      <c r="GOX11" s="382"/>
      <c r="GOY11" s="383"/>
      <c r="GOZ11" s="383"/>
      <c r="GPA11" s="382"/>
      <c r="GPB11" s="164"/>
      <c r="GPC11" s="488"/>
      <c r="GPD11" s="488"/>
      <c r="GPE11" s="488"/>
      <c r="GPF11" s="488"/>
      <c r="GPG11" s="488"/>
      <c r="GPH11" s="488"/>
      <c r="GPI11" s="488"/>
      <c r="GPJ11" s="488"/>
      <c r="GPK11" s="488"/>
      <c r="GPL11" s="167"/>
      <c r="GPM11" s="167"/>
      <c r="GPN11" s="489"/>
      <c r="GPO11" s="382"/>
      <c r="GPP11" s="383"/>
      <c r="GPQ11" s="383"/>
      <c r="GPR11" s="382"/>
      <c r="GPS11" s="164"/>
      <c r="GPT11" s="488"/>
      <c r="GPU11" s="488"/>
      <c r="GPV11" s="488"/>
      <c r="GPW11" s="488"/>
      <c r="GPX11" s="488"/>
      <c r="GPY11" s="488"/>
      <c r="GPZ11" s="488"/>
      <c r="GQA11" s="488"/>
      <c r="GQB11" s="488"/>
      <c r="GQC11" s="167"/>
      <c r="GQD11" s="167"/>
      <c r="GQE11" s="489"/>
      <c r="GQF11" s="382"/>
      <c r="GQG11" s="383"/>
      <c r="GQH11" s="383"/>
      <c r="GQI11" s="382"/>
      <c r="GQJ11" s="164"/>
      <c r="GQK11" s="488"/>
      <c r="GQL11" s="488"/>
      <c r="GQM11" s="488"/>
      <c r="GQN11" s="488"/>
      <c r="GQO11" s="488"/>
      <c r="GQP11" s="488"/>
      <c r="GQQ11" s="488"/>
      <c r="GQR11" s="488"/>
      <c r="GQS11" s="488"/>
      <c r="GQT11" s="167"/>
      <c r="GQU11" s="167"/>
      <c r="GQV11" s="489"/>
      <c r="GQW11" s="382"/>
      <c r="GQX11" s="383"/>
      <c r="GQY11" s="383"/>
      <c r="GQZ11" s="382"/>
      <c r="GRA11" s="164"/>
      <c r="GRB11" s="488"/>
      <c r="GRC11" s="488"/>
      <c r="GRD11" s="488"/>
      <c r="GRE11" s="488"/>
      <c r="GRF11" s="488"/>
      <c r="GRG11" s="488"/>
      <c r="GRH11" s="488"/>
      <c r="GRI11" s="488"/>
      <c r="GRJ11" s="488"/>
      <c r="GRK11" s="167"/>
      <c r="GRL11" s="167"/>
      <c r="GRM11" s="489"/>
      <c r="GRN11" s="382"/>
      <c r="GRO11" s="383"/>
      <c r="GRP11" s="383"/>
      <c r="GRQ11" s="382"/>
      <c r="GRR11" s="164"/>
      <c r="GRS11" s="488"/>
      <c r="GRT11" s="488"/>
      <c r="GRU11" s="488"/>
      <c r="GRV11" s="488"/>
      <c r="GRW11" s="488"/>
      <c r="GRX11" s="488"/>
      <c r="GRY11" s="488"/>
      <c r="GRZ11" s="488"/>
      <c r="GSA11" s="488"/>
      <c r="GSB11" s="167"/>
      <c r="GSC11" s="167"/>
      <c r="GSD11" s="489"/>
      <c r="GSE11" s="382"/>
      <c r="GSF11" s="383"/>
      <c r="GSG11" s="383"/>
      <c r="GSH11" s="382"/>
      <c r="GSI11" s="164"/>
      <c r="GSJ11" s="488"/>
      <c r="GSK11" s="488"/>
      <c r="GSL11" s="488"/>
      <c r="GSM11" s="488"/>
      <c r="GSN11" s="488"/>
      <c r="GSO11" s="488"/>
      <c r="GSP11" s="488"/>
      <c r="GSQ11" s="488"/>
      <c r="GSR11" s="488"/>
      <c r="GSS11" s="167"/>
      <c r="GST11" s="167"/>
      <c r="GSU11" s="489"/>
      <c r="GSV11" s="382"/>
      <c r="GSW11" s="383"/>
      <c r="GSX11" s="383"/>
      <c r="GSY11" s="382"/>
      <c r="GSZ11" s="164"/>
      <c r="GTA11" s="488"/>
      <c r="GTB11" s="488"/>
      <c r="GTC11" s="488"/>
      <c r="GTD11" s="488"/>
      <c r="GTE11" s="488"/>
      <c r="GTF11" s="488"/>
      <c r="GTG11" s="488"/>
      <c r="GTH11" s="488"/>
      <c r="GTI11" s="488"/>
      <c r="GTJ11" s="167"/>
      <c r="GTK11" s="167"/>
      <c r="GTL11" s="489"/>
      <c r="GTM11" s="382"/>
      <c r="GTN11" s="383"/>
      <c r="GTO11" s="383"/>
      <c r="GTP11" s="382"/>
      <c r="GTQ11" s="164"/>
      <c r="GTR11" s="488"/>
      <c r="GTS11" s="488"/>
      <c r="GTT11" s="488"/>
      <c r="GTU11" s="488"/>
      <c r="GTV11" s="488"/>
      <c r="GTW11" s="488"/>
      <c r="GTX11" s="488"/>
      <c r="GTY11" s="488"/>
      <c r="GTZ11" s="488"/>
      <c r="GUA11" s="167"/>
      <c r="GUB11" s="167"/>
      <c r="GUC11" s="489"/>
      <c r="GUD11" s="382"/>
      <c r="GUE11" s="383"/>
      <c r="GUF11" s="383"/>
      <c r="GUG11" s="382"/>
      <c r="GUH11" s="164"/>
      <c r="GUI11" s="488"/>
      <c r="GUJ11" s="488"/>
      <c r="GUK11" s="488"/>
      <c r="GUL11" s="488"/>
      <c r="GUM11" s="488"/>
      <c r="GUN11" s="488"/>
      <c r="GUO11" s="488"/>
      <c r="GUP11" s="488"/>
      <c r="GUQ11" s="488"/>
      <c r="GUR11" s="167"/>
      <c r="GUS11" s="167"/>
      <c r="GUT11" s="489"/>
      <c r="GUU11" s="382"/>
      <c r="GUV11" s="383"/>
      <c r="GUW11" s="383"/>
      <c r="GUX11" s="382"/>
      <c r="GUY11" s="164"/>
      <c r="GUZ11" s="488"/>
      <c r="GVA11" s="488"/>
      <c r="GVB11" s="488"/>
      <c r="GVC11" s="488"/>
      <c r="GVD11" s="488"/>
      <c r="GVE11" s="488"/>
      <c r="GVF11" s="488"/>
      <c r="GVG11" s="488"/>
      <c r="GVH11" s="488"/>
      <c r="GVI11" s="167"/>
      <c r="GVJ11" s="167"/>
      <c r="GVK11" s="489"/>
      <c r="GVL11" s="382"/>
      <c r="GVM11" s="383"/>
      <c r="GVN11" s="383"/>
      <c r="GVO11" s="382"/>
      <c r="GVP11" s="164"/>
      <c r="GVQ11" s="488"/>
      <c r="GVR11" s="488"/>
      <c r="GVS11" s="488"/>
      <c r="GVT11" s="488"/>
      <c r="GVU11" s="488"/>
      <c r="GVV11" s="488"/>
      <c r="GVW11" s="488"/>
      <c r="GVX11" s="488"/>
      <c r="GVY11" s="488"/>
      <c r="GVZ11" s="167"/>
      <c r="GWA11" s="167"/>
      <c r="GWB11" s="489"/>
      <c r="GWC11" s="382"/>
      <c r="GWD11" s="383"/>
      <c r="GWE11" s="383"/>
      <c r="GWF11" s="382"/>
      <c r="GWG11" s="164"/>
      <c r="GWH11" s="488"/>
      <c r="GWI11" s="488"/>
      <c r="GWJ11" s="488"/>
      <c r="GWK11" s="488"/>
      <c r="GWL11" s="488"/>
      <c r="GWM11" s="488"/>
      <c r="GWN11" s="488"/>
      <c r="GWO11" s="488"/>
      <c r="GWP11" s="488"/>
      <c r="GWQ11" s="167"/>
      <c r="GWR11" s="167"/>
      <c r="GWS11" s="489"/>
      <c r="GWT11" s="382"/>
      <c r="GWU11" s="383"/>
      <c r="GWV11" s="383"/>
      <c r="GWW11" s="382"/>
      <c r="GWX11" s="164"/>
      <c r="GWY11" s="488"/>
      <c r="GWZ11" s="488"/>
      <c r="GXA11" s="488"/>
      <c r="GXB11" s="488"/>
      <c r="GXC11" s="488"/>
      <c r="GXD11" s="488"/>
      <c r="GXE11" s="488"/>
      <c r="GXF11" s="488"/>
      <c r="GXG11" s="488"/>
      <c r="GXH11" s="167"/>
      <c r="GXI11" s="167"/>
      <c r="GXJ11" s="489"/>
      <c r="GXK11" s="382"/>
      <c r="GXL11" s="383"/>
      <c r="GXM11" s="383"/>
      <c r="GXN11" s="382"/>
      <c r="GXO11" s="164"/>
      <c r="GXP11" s="488"/>
      <c r="GXQ11" s="488"/>
      <c r="GXR11" s="488"/>
      <c r="GXS11" s="488"/>
      <c r="GXT11" s="488"/>
      <c r="GXU11" s="488"/>
      <c r="GXV11" s="488"/>
      <c r="GXW11" s="488"/>
      <c r="GXX11" s="488"/>
      <c r="GXY11" s="167"/>
      <c r="GXZ11" s="167"/>
      <c r="GYA11" s="489"/>
      <c r="GYB11" s="382"/>
      <c r="GYC11" s="383"/>
      <c r="GYD11" s="383"/>
      <c r="GYE11" s="382"/>
      <c r="GYF11" s="164"/>
      <c r="GYG11" s="488"/>
      <c r="GYH11" s="488"/>
      <c r="GYI11" s="488"/>
      <c r="GYJ11" s="488"/>
      <c r="GYK11" s="488"/>
      <c r="GYL11" s="488"/>
      <c r="GYM11" s="488"/>
      <c r="GYN11" s="488"/>
      <c r="GYO11" s="488"/>
      <c r="GYP11" s="167"/>
      <c r="GYQ11" s="167"/>
      <c r="GYR11" s="489"/>
      <c r="GYS11" s="382"/>
      <c r="GYT11" s="383"/>
      <c r="GYU11" s="383"/>
      <c r="GYV11" s="382"/>
      <c r="GYW11" s="164"/>
      <c r="GYX11" s="488"/>
      <c r="GYY11" s="488"/>
      <c r="GYZ11" s="488"/>
      <c r="GZA11" s="488"/>
      <c r="GZB11" s="488"/>
      <c r="GZC11" s="488"/>
      <c r="GZD11" s="488"/>
      <c r="GZE11" s="488"/>
      <c r="GZF11" s="488"/>
      <c r="GZG11" s="167"/>
      <c r="GZH11" s="167"/>
      <c r="GZI11" s="489"/>
      <c r="GZJ11" s="382"/>
      <c r="GZK11" s="383"/>
      <c r="GZL11" s="383"/>
      <c r="GZM11" s="382"/>
      <c r="GZN11" s="164"/>
      <c r="GZO11" s="488"/>
      <c r="GZP11" s="488"/>
      <c r="GZQ11" s="488"/>
      <c r="GZR11" s="488"/>
      <c r="GZS11" s="488"/>
      <c r="GZT11" s="488"/>
      <c r="GZU11" s="488"/>
      <c r="GZV11" s="488"/>
      <c r="GZW11" s="488"/>
      <c r="GZX11" s="167"/>
      <c r="GZY11" s="167"/>
      <c r="GZZ11" s="489"/>
      <c r="HAA11" s="382"/>
      <c r="HAB11" s="383"/>
      <c r="HAC11" s="383"/>
      <c r="HAD11" s="382"/>
      <c r="HAE11" s="164"/>
      <c r="HAF11" s="488"/>
      <c r="HAG11" s="488"/>
      <c r="HAH11" s="488"/>
      <c r="HAI11" s="488"/>
      <c r="HAJ11" s="488"/>
      <c r="HAK11" s="488"/>
      <c r="HAL11" s="488"/>
      <c r="HAM11" s="488"/>
      <c r="HAN11" s="488"/>
      <c r="HAO11" s="167"/>
      <c r="HAP11" s="167"/>
      <c r="HAQ11" s="489"/>
      <c r="HAR11" s="382"/>
      <c r="HAS11" s="383"/>
      <c r="HAT11" s="383"/>
      <c r="HAU11" s="382"/>
      <c r="HAV11" s="164"/>
      <c r="HAW11" s="488"/>
      <c r="HAX11" s="488"/>
      <c r="HAY11" s="488"/>
      <c r="HAZ11" s="488"/>
      <c r="HBA11" s="488"/>
      <c r="HBB11" s="488"/>
      <c r="HBC11" s="488"/>
      <c r="HBD11" s="488"/>
      <c r="HBE11" s="488"/>
      <c r="HBF11" s="167"/>
      <c r="HBG11" s="167"/>
      <c r="HBH11" s="489"/>
      <c r="HBI11" s="382"/>
      <c r="HBJ11" s="383"/>
      <c r="HBK11" s="383"/>
      <c r="HBL11" s="382"/>
      <c r="HBM11" s="164"/>
      <c r="HBN11" s="488"/>
      <c r="HBO11" s="488"/>
      <c r="HBP11" s="488"/>
      <c r="HBQ11" s="488"/>
      <c r="HBR11" s="488"/>
      <c r="HBS11" s="488"/>
      <c r="HBT11" s="488"/>
      <c r="HBU11" s="488"/>
      <c r="HBV11" s="488"/>
      <c r="HBW11" s="167"/>
      <c r="HBX11" s="167"/>
      <c r="HBY11" s="489"/>
      <c r="HBZ11" s="382"/>
      <c r="HCA11" s="383"/>
      <c r="HCB11" s="383"/>
      <c r="HCC11" s="382"/>
      <c r="HCD11" s="164"/>
      <c r="HCE11" s="488"/>
      <c r="HCF11" s="488"/>
      <c r="HCG11" s="488"/>
      <c r="HCH11" s="488"/>
      <c r="HCI11" s="488"/>
      <c r="HCJ11" s="488"/>
      <c r="HCK11" s="488"/>
      <c r="HCL11" s="488"/>
      <c r="HCM11" s="488"/>
      <c r="HCN11" s="167"/>
      <c r="HCO11" s="167"/>
      <c r="HCP11" s="489"/>
      <c r="HCQ11" s="382"/>
      <c r="HCR11" s="383"/>
      <c r="HCS11" s="383"/>
      <c r="HCT11" s="382"/>
      <c r="HCU11" s="164"/>
      <c r="HCV11" s="488"/>
      <c r="HCW11" s="488"/>
      <c r="HCX11" s="488"/>
      <c r="HCY11" s="488"/>
      <c r="HCZ11" s="488"/>
      <c r="HDA11" s="488"/>
      <c r="HDB11" s="488"/>
      <c r="HDC11" s="488"/>
      <c r="HDD11" s="488"/>
      <c r="HDE11" s="167"/>
      <c r="HDF11" s="167"/>
      <c r="HDG11" s="489"/>
      <c r="HDH11" s="382"/>
      <c r="HDI11" s="383"/>
      <c r="HDJ11" s="383"/>
      <c r="HDK11" s="382"/>
      <c r="HDL11" s="164"/>
      <c r="HDM11" s="488"/>
      <c r="HDN11" s="488"/>
      <c r="HDO11" s="488"/>
      <c r="HDP11" s="488"/>
      <c r="HDQ11" s="488"/>
      <c r="HDR11" s="488"/>
      <c r="HDS11" s="488"/>
      <c r="HDT11" s="488"/>
      <c r="HDU11" s="488"/>
      <c r="HDV11" s="167"/>
      <c r="HDW11" s="167"/>
      <c r="HDX11" s="489"/>
      <c r="HDY11" s="382"/>
      <c r="HDZ11" s="383"/>
      <c r="HEA11" s="383"/>
      <c r="HEB11" s="382"/>
      <c r="HEC11" s="164"/>
      <c r="HED11" s="488"/>
      <c r="HEE11" s="488"/>
      <c r="HEF11" s="488"/>
      <c r="HEG11" s="488"/>
      <c r="HEH11" s="488"/>
      <c r="HEI11" s="488"/>
      <c r="HEJ11" s="488"/>
      <c r="HEK11" s="488"/>
      <c r="HEL11" s="488"/>
      <c r="HEM11" s="167"/>
      <c r="HEN11" s="167"/>
      <c r="HEO11" s="489"/>
      <c r="HEP11" s="382"/>
      <c r="HEQ11" s="383"/>
      <c r="HER11" s="383"/>
      <c r="HES11" s="382"/>
      <c r="HET11" s="164"/>
      <c r="HEU11" s="488"/>
      <c r="HEV11" s="488"/>
      <c r="HEW11" s="488"/>
      <c r="HEX11" s="488"/>
      <c r="HEY11" s="488"/>
      <c r="HEZ11" s="488"/>
      <c r="HFA11" s="488"/>
      <c r="HFB11" s="488"/>
      <c r="HFC11" s="488"/>
      <c r="HFD11" s="167"/>
      <c r="HFE11" s="167"/>
      <c r="HFF11" s="489"/>
      <c r="HFG11" s="382"/>
      <c r="HFH11" s="383"/>
      <c r="HFI11" s="383"/>
      <c r="HFJ11" s="382"/>
      <c r="HFK11" s="164"/>
      <c r="HFL11" s="488"/>
      <c r="HFM11" s="488"/>
      <c r="HFN11" s="488"/>
      <c r="HFO11" s="488"/>
      <c r="HFP11" s="488"/>
      <c r="HFQ11" s="488"/>
      <c r="HFR11" s="488"/>
      <c r="HFS11" s="488"/>
      <c r="HFT11" s="488"/>
      <c r="HFU11" s="167"/>
      <c r="HFV11" s="167"/>
      <c r="HFW11" s="489"/>
      <c r="HFX11" s="382"/>
      <c r="HFY11" s="383"/>
      <c r="HFZ11" s="383"/>
      <c r="HGA11" s="382"/>
      <c r="HGB11" s="164"/>
      <c r="HGC11" s="488"/>
      <c r="HGD11" s="488"/>
      <c r="HGE11" s="488"/>
      <c r="HGF11" s="488"/>
      <c r="HGG11" s="488"/>
      <c r="HGH11" s="488"/>
      <c r="HGI11" s="488"/>
      <c r="HGJ11" s="488"/>
      <c r="HGK11" s="488"/>
      <c r="HGL11" s="167"/>
      <c r="HGM11" s="167"/>
      <c r="HGN11" s="489"/>
      <c r="HGO11" s="382"/>
      <c r="HGP11" s="383"/>
      <c r="HGQ11" s="383"/>
      <c r="HGR11" s="382"/>
      <c r="HGS11" s="164"/>
      <c r="HGT11" s="488"/>
      <c r="HGU11" s="488"/>
      <c r="HGV11" s="488"/>
      <c r="HGW11" s="488"/>
      <c r="HGX11" s="488"/>
      <c r="HGY11" s="488"/>
      <c r="HGZ11" s="488"/>
      <c r="HHA11" s="488"/>
      <c r="HHB11" s="488"/>
      <c r="HHC11" s="167"/>
      <c r="HHD11" s="167"/>
      <c r="HHE11" s="489"/>
      <c r="HHF11" s="382"/>
      <c r="HHG11" s="383"/>
      <c r="HHH11" s="383"/>
      <c r="HHI11" s="382"/>
      <c r="HHJ11" s="164"/>
      <c r="HHK11" s="488"/>
      <c r="HHL11" s="488"/>
      <c r="HHM11" s="488"/>
      <c r="HHN11" s="488"/>
      <c r="HHO11" s="488"/>
      <c r="HHP11" s="488"/>
      <c r="HHQ11" s="488"/>
      <c r="HHR11" s="488"/>
      <c r="HHS11" s="488"/>
      <c r="HHT11" s="167"/>
      <c r="HHU11" s="167"/>
      <c r="HHV11" s="489"/>
      <c r="HHW11" s="382"/>
      <c r="HHX11" s="383"/>
      <c r="HHY11" s="383"/>
      <c r="HHZ11" s="382"/>
      <c r="HIA11" s="164"/>
      <c r="HIB11" s="488"/>
      <c r="HIC11" s="488"/>
      <c r="HID11" s="488"/>
      <c r="HIE11" s="488"/>
      <c r="HIF11" s="488"/>
      <c r="HIG11" s="488"/>
      <c r="HIH11" s="488"/>
      <c r="HII11" s="488"/>
      <c r="HIJ11" s="488"/>
      <c r="HIK11" s="167"/>
      <c r="HIL11" s="167"/>
      <c r="HIM11" s="489"/>
      <c r="HIN11" s="382"/>
      <c r="HIO11" s="383"/>
      <c r="HIP11" s="383"/>
      <c r="HIQ11" s="382"/>
      <c r="HIR11" s="164"/>
      <c r="HIS11" s="488"/>
      <c r="HIT11" s="488"/>
      <c r="HIU11" s="488"/>
      <c r="HIV11" s="488"/>
      <c r="HIW11" s="488"/>
      <c r="HIX11" s="488"/>
      <c r="HIY11" s="488"/>
      <c r="HIZ11" s="488"/>
      <c r="HJA11" s="488"/>
      <c r="HJB11" s="167"/>
      <c r="HJC11" s="167"/>
      <c r="HJD11" s="489"/>
      <c r="HJE11" s="382"/>
      <c r="HJF11" s="383"/>
      <c r="HJG11" s="383"/>
      <c r="HJH11" s="382"/>
      <c r="HJI11" s="164"/>
      <c r="HJJ11" s="488"/>
      <c r="HJK11" s="488"/>
      <c r="HJL11" s="488"/>
      <c r="HJM11" s="488"/>
      <c r="HJN11" s="488"/>
      <c r="HJO11" s="488"/>
      <c r="HJP11" s="488"/>
      <c r="HJQ11" s="488"/>
      <c r="HJR11" s="488"/>
      <c r="HJS11" s="167"/>
      <c r="HJT11" s="167"/>
      <c r="HJU11" s="489"/>
      <c r="HJV11" s="382"/>
      <c r="HJW11" s="383"/>
      <c r="HJX11" s="383"/>
      <c r="HJY11" s="382"/>
      <c r="HJZ11" s="164"/>
      <c r="HKA11" s="488"/>
      <c r="HKB11" s="488"/>
      <c r="HKC11" s="488"/>
      <c r="HKD11" s="488"/>
      <c r="HKE11" s="488"/>
      <c r="HKF11" s="488"/>
      <c r="HKG11" s="488"/>
      <c r="HKH11" s="488"/>
      <c r="HKI11" s="488"/>
      <c r="HKJ11" s="167"/>
      <c r="HKK11" s="167"/>
      <c r="HKL11" s="489"/>
      <c r="HKM11" s="382"/>
      <c r="HKN11" s="383"/>
      <c r="HKO11" s="383"/>
      <c r="HKP11" s="382"/>
      <c r="HKQ11" s="164"/>
      <c r="HKR11" s="488"/>
      <c r="HKS11" s="488"/>
      <c r="HKT11" s="488"/>
      <c r="HKU11" s="488"/>
      <c r="HKV11" s="488"/>
      <c r="HKW11" s="488"/>
      <c r="HKX11" s="488"/>
      <c r="HKY11" s="488"/>
      <c r="HKZ11" s="488"/>
      <c r="HLA11" s="167"/>
      <c r="HLB11" s="167"/>
      <c r="HLC11" s="489"/>
      <c r="HLD11" s="382"/>
      <c r="HLE11" s="383"/>
      <c r="HLF11" s="383"/>
      <c r="HLG11" s="382"/>
      <c r="HLH11" s="164"/>
      <c r="HLI11" s="488"/>
      <c r="HLJ11" s="488"/>
      <c r="HLK11" s="488"/>
      <c r="HLL11" s="488"/>
      <c r="HLM11" s="488"/>
      <c r="HLN11" s="488"/>
      <c r="HLO11" s="488"/>
      <c r="HLP11" s="488"/>
      <c r="HLQ11" s="488"/>
      <c r="HLR11" s="167"/>
      <c r="HLS11" s="167"/>
      <c r="HLT11" s="489"/>
      <c r="HLU11" s="382"/>
      <c r="HLV11" s="383"/>
      <c r="HLW11" s="383"/>
      <c r="HLX11" s="382"/>
      <c r="HLY11" s="164"/>
      <c r="HLZ11" s="488"/>
      <c r="HMA11" s="488"/>
      <c r="HMB11" s="488"/>
      <c r="HMC11" s="488"/>
      <c r="HMD11" s="488"/>
      <c r="HME11" s="488"/>
      <c r="HMF11" s="488"/>
      <c r="HMG11" s="488"/>
      <c r="HMH11" s="488"/>
      <c r="HMI11" s="167"/>
      <c r="HMJ11" s="167"/>
      <c r="HMK11" s="489"/>
      <c r="HML11" s="382"/>
      <c r="HMM11" s="383"/>
      <c r="HMN11" s="383"/>
      <c r="HMO11" s="382"/>
      <c r="HMP11" s="164"/>
      <c r="HMQ11" s="488"/>
      <c r="HMR11" s="488"/>
      <c r="HMS11" s="488"/>
      <c r="HMT11" s="488"/>
      <c r="HMU11" s="488"/>
      <c r="HMV11" s="488"/>
      <c r="HMW11" s="488"/>
      <c r="HMX11" s="488"/>
      <c r="HMY11" s="488"/>
      <c r="HMZ11" s="167"/>
      <c r="HNA11" s="167"/>
      <c r="HNB11" s="489"/>
      <c r="HNC11" s="382"/>
      <c r="HND11" s="383"/>
      <c r="HNE11" s="383"/>
      <c r="HNF11" s="382"/>
      <c r="HNG11" s="164"/>
      <c r="HNH11" s="488"/>
      <c r="HNI11" s="488"/>
      <c r="HNJ11" s="488"/>
      <c r="HNK11" s="488"/>
      <c r="HNL11" s="488"/>
      <c r="HNM11" s="488"/>
      <c r="HNN11" s="488"/>
      <c r="HNO11" s="488"/>
      <c r="HNP11" s="488"/>
      <c r="HNQ11" s="167"/>
      <c r="HNR11" s="167"/>
      <c r="HNS11" s="489"/>
      <c r="HNT11" s="382"/>
      <c r="HNU11" s="383"/>
      <c r="HNV11" s="383"/>
      <c r="HNW11" s="382"/>
      <c r="HNX11" s="164"/>
      <c r="HNY11" s="488"/>
      <c r="HNZ11" s="488"/>
      <c r="HOA11" s="488"/>
      <c r="HOB11" s="488"/>
      <c r="HOC11" s="488"/>
      <c r="HOD11" s="488"/>
      <c r="HOE11" s="488"/>
      <c r="HOF11" s="488"/>
      <c r="HOG11" s="488"/>
      <c r="HOH11" s="167"/>
      <c r="HOI11" s="167"/>
      <c r="HOJ11" s="489"/>
      <c r="HOK11" s="382"/>
      <c r="HOL11" s="383"/>
      <c r="HOM11" s="383"/>
      <c r="HON11" s="382"/>
      <c r="HOO11" s="164"/>
      <c r="HOP11" s="488"/>
      <c r="HOQ11" s="488"/>
      <c r="HOR11" s="488"/>
      <c r="HOS11" s="488"/>
      <c r="HOT11" s="488"/>
      <c r="HOU11" s="488"/>
      <c r="HOV11" s="488"/>
      <c r="HOW11" s="488"/>
      <c r="HOX11" s="488"/>
      <c r="HOY11" s="167"/>
      <c r="HOZ11" s="167"/>
      <c r="HPA11" s="489"/>
      <c r="HPB11" s="382"/>
      <c r="HPC11" s="383"/>
      <c r="HPD11" s="383"/>
      <c r="HPE11" s="382"/>
      <c r="HPF11" s="164"/>
      <c r="HPG11" s="488"/>
      <c r="HPH11" s="488"/>
      <c r="HPI11" s="488"/>
      <c r="HPJ11" s="488"/>
      <c r="HPK11" s="488"/>
      <c r="HPL11" s="488"/>
      <c r="HPM11" s="488"/>
      <c r="HPN11" s="488"/>
      <c r="HPO11" s="488"/>
      <c r="HPP11" s="167"/>
      <c r="HPQ11" s="167"/>
      <c r="HPR11" s="489"/>
      <c r="HPS11" s="382"/>
      <c r="HPT11" s="383"/>
      <c r="HPU11" s="383"/>
      <c r="HPV11" s="382"/>
      <c r="HPW11" s="164"/>
      <c r="HPX11" s="488"/>
      <c r="HPY11" s="488"/>
      <c r="HPZ11" s="488"/>
      <c r="HQA11" s="488"/>
      <c r="HQB11" s="488"/>
      <c r="HQC11" s="488"/>
      <c r="HQD11" s="488"/>
      <c r="HQE11" s="488"/>
      <c r="HQF11" s="488"/>
      <c r="HQG11" s="167"/>
      <c r="HQH11" s="167"/>
      <c r="HQI11" s="489"/>
      <c r="HQJ11" s="382"/>
      <c r="HQK11" s="383"/>
      <c r="HQL11" s="383"/>
      <c r="HQM11" s="382"/>
      <c r="HQN11" s="164"/>
      <c r="HQO11" s="488"/>
      <c r="HQP11" s="488"/>
      <c r="HQQ11" s="488"/>
      <c r="HQR11" s="488"/>
      <c r="HQS11" s="488"/>
      <c r="HQT11" s="488"/>
      <c r="HQU11" s="488"/>
      <c r="HQV11" s="488"/>
      <c r="HQW11" s="488"/>
      <c r="HQX11" s="167"/>
      <c r="HQY11" s="167"/>
      <c r="HQZ11" s="489"/>
      <c r="HRA11" s="382"/>
      <c r="HRB11" s="383"/>
      <c r="HRC11" s="383"/>
      <c r="HRD11" s="382"/>
      <c r="HRE11" s="164"/>
      <c r="HRF11" s="488"/>
      <c r="HRG11" s="488"/>
      <c r="HRH11" s="488"/>
      <c r="HRI11" s="488"/>
      <c r="HRJ11" s="488"/>
      <c r="HRK11" s="488"/>
      <c r="HRL11" s="488"/>
      <c r="HRM11" s="488"/>
      <c r="HRN11" s="488"/>
      <c r="HRO11" s="167"/>
      <c r="HRP11" s="167"/>
      <c r="HRQ11" s="489"/>
      <c r="HRR11" s="382"/>
      <c r="HRS11" s="383"/>
      <c r="HRT11" s="383"/>
      <c r="HRU11" s="382"/>
      <c r="HRV11" s="164"/>
      <c r="HRW11" s="488"/>
      <c r="HRX11" s="488"/>
      <c r="HRY11" s="488"/>
      <c r="HRZ11" s="488"/>
      <c r="HSA11" s="488"/>
      <c r="HSB11" s="488"/>
      <c r="HSC11" s="488"/>
      <c r="HSD11" s="488"/>
      <c r="HSE11" s="488"/>
      <c r="HSF11" s="167"/>
      <c r="HSG11" s="167"/>
      <c r="HSH11" s="489"/>
      <c r="HSI11" s="382"/>
      <c r="HSJ11" s="383"/>
      <c r="HSK11" s="383"/>
      <c r="HSL11" s="382"/>
      <c r="HSM11" s="164"/>
      <c r="HSN11" s="488"/>
      <c r="HSO11" s="488"/>
      <c r="HSP11" s="488"/>
      <c r="HSQ11" s="488"/>
      <c r="HSR11" s="488"/>
      <c r="HSS11" s="488"/>
      <c r="HST11" s="488"/>
      <c r="HSU11" s="488"/>
      <c r="HSV11" s="488"/>
      <c r="HSW11" s="167"/>
      <c r="HSX11" s="167"/>
      <c r="HSY11" s="489"/>
      <c r="HSZ11" s="382"/>
      <c r="HTA11" s="383"/>
      <c r="HTB11" s="383"/>
      <c r="HTC11" s="382"/>
      <c r="HTD11" s="164"/>
      <c r="HTE11" s="488"/>
      <c r="HTF11" s="488"/>
      <c r="HTG11" s="488"/>
      <c r="HTH11" s="488"/>
      <c r="HTI11" s="488"/>
      <c r="HTJ11" s="488"/>
      <c r="HTK11" s="488"/>
      <c r="HTL11" s="488"/>
      <c r="HTM11" s="488"/>
      <c r="HTN11" s="167"/>
      <c r="HTO11" s="167"/>
      <c r="HTP11" s="489"/>
      <c r="HTQ11" s="382"/>
      <c r="HTR11" s="383"/>
      <c r="HTS11" s="383"/>
      <c r="HTT11" s="382"/>
      <c r="HTU11" s="164"/>
      <c r="HTV11" s="488"/>
      <c r="HTW11" s="488"/>
      <c r="HTX11" s="488"/>
      <c r="HTY11" s="488"/>
      <c r="HTZ11" s="488"/>
      <c r="HUA11" s="488"/>
      <c r="HUB11" s="488"/>
      <c r="HUC11" s="488"/>
      <c r="HUD11" s="488"/>
      <c r="HUE11" s="167"/>
      <c r="HUF11" s="167"/>
      <c r="HUG11" s="489"/>
      <c r="HUH11" s="382"/>
      <c r="HUI11" s="383"/>
      <c r="HUJ11" s="383"/>
      <c r="HUK11" s="382"/>
      <c r="HUL11" s="164"/>
      <c r="HUM11" s="488"/>
      <c r="HUN11" s="488"/>
      <c r="HUO11" s="488"/>
      <c r="HUP11" s="488"/>
      <c r="HUQ11" s="488"/>
      <c r="HUR11" s="488"/>
      <c r="HUS11" s="488"/>
      <c r="HUT11" s="488"/>
      <c r="HUU11" s="488"/>
      <c r="HUV11" s="167"/>
      <c r="HUW11" s="167"/>
      <c r="HUX11" s="489"/>
      <c r="HUY11" s="382"/>
      <c r="HUZ11" s="383"/>
      <c r="HVA11" s="383"/>
      <c r="HVB11" s="382"/>
      <c r="HVC11" s="164"/>
      <c r="HVD11" s="488"/>
      <c r="HVE11" s="488"/>
      <c r="HVF11" s="488"/>
      <c r="HVG11" s="488"/>
      <c r="HVH11" s="488"/>
      <c r="HVI11" s="488"/>
      <c r="HVJ11" s="488"/>
      <c r="HVK11" s="488"/>
      <c r="HVL11" s="488"/>
      <c r="HVM11" s="167"/>
      <c r="HVN11" s="167"/>
      <c r="HVO11" s="489"/>
      <c r="HVP11" s="382"/>
      <c r="HVQ11" s="383"/>
      <c r="HVR11" s="383"/>
      <c r="HVS11" s="382"/>
      <c r="HVT11" s="164"/>
      <c r="HVU11" s="488"/>
      <c r="HVV11" s="488"/>
      <c r="HVW11" s="488"/>
      <c r="HVX11" s="488"/>
      <c r="HVY11" s="488"/>
      <c r="HVZ11" s="488"/>
      <c r="HWA11" s="488"/>
      <c r="HWB11" s="488"/>
      <c r="HWC11" s="488"/>
      <c r="HWD11" s="167"/>
      <c r="HWE11" s="167"/>
      <c r="HWF11" s="489"/>
      <c r="HWG11" s="382"/>
      <c r="HWH11" s="383"/>
      <c r="HWI11" s="383"/>
      <c r="HWJ11" s="382"/>
      <c r="HWK11" s="164"/>
      <c r="HWL11" s="488"/>
      <c r="HWM11" s="488"/>
      <c r="HWN11" s="488"/>
      <c r="HWO11" s="488"/>
      <c r="HWP11" s="488"/>
      <c r="HWQ11" s="488"/>
      <c r="HWR11" s="488"/>
      <c r="HWS11" s="488"/>
      <c r="HWT11" s="488"/>
      <c r="HWU11" s="167"/>
      <c r="HWV11" s="167"/>
      <c r="HWW11" s="489"/>
      <c r="HWX11" s="382"/>
      <c r="HWY11" s="383"/>
      <c r="HWZ11" s="383"/>
      <c r="HXA11" s="382"/>
      <c r="HXB11" s="164"/>
      <c r="HXC11" s="488"/>
      <c r="HXD11" s="488"/>
      <c r="HXE11" s="488"/>
      <c r="HXF11" s="488"/>
      <c r="HXG11" s="488"/>
      <c r="HXH11" s="488"/>
      <c r="HXI11" s="488"/>
      <c r="HXJ11" s="488"/>
      <c r="HXK11" s="488"/>
      <c r="HXL11" s="167"/>
      <c r="HXM11" s="167"/>
      <c r="HXN11" s="489"/>
      <c r="HXO11" s="382"/>
      <c r="HXP11" s="383"/>
      <c r="HXQ11" s="383"/>
      <c r="HXR11" s="382"/>
      <c r="HXS11" s="164"/>
      <c r="HXT11" s="488"/>
      <c r="HXU11" s="488"/>
      <c r="HXV11" s="488"/>
      <c r="HXW11" s="488"/>
      <c r="HXX11" s="488"/>
      <c r="HXY11" s="488"/>
      <c r="HXZ11" s="488"/>
      <c r="HYA11" s="488"/>
      <c r="HYB11" s="488"/>
      <c r="HYC11" s="167"/>
      <c r="HYD11" s="167"/>
      <c r="HYE11" s="489"/>
      <c r="HYF11" s="382"/>
      <c r="HYG11" s="383"/>
      <c r="HYH11" s="383"/>
      <c r="HYI11" s="382"/>
      <c r="HYJ11" s="164"/>
      <c r="HYK11" s="488"/>
      <c r="HYL11" s="488"/>
      <c r="HYM11" s="488"/>
      <c r="HYN11" s="488"/>
      <c r="HYO11" s="488"/>
      <c r="HYP11" s="488"/>
      <c r="HYQ11" s="488"/>
      <c r="HYR11" s="488"/>
      <c r="HYS11" s="488"/>
      <c r="HYT11" s="167"/>
      <c r="HYU11" s="167"/>
      <c r="HYV11" s="489"/>
      <c r="HYW11" s="382"/>
      <c r="HYX11" s="383"/>
      <c r="HYY11" s="383"/>
      <c r="HYZ11" s="382"/>
      <c r="HZA11" s="164"/>
      <c r="HZB11" s="488"/>
      <c r="HZC11" s="488"/>
      <c r="HZD11" s="488"/>
      <c r="HZE11" s="488"/>
      <c r="HZF11" s="488"/>
      <c r="HZG11" s="488"/>
      <c r="HZH11" s="488"/>
      <c r="HZI11" s="488"/>
      <c r="HZJ11" s="488"/>
      <c r="HZK11" s="167"/>
      <c r="HZL11" s="167"/>
      <c r="HZM11" s="489"/>
      <c r="HZN11" s="382"/>
      <c r="HZO11" s="383"/>
      <c r="HZP11" s="383"/>
      <c r="HZQ11" s="382"/>
      <c r="HZR11" s="164"/>
      <c r="HZS11" s="488"/>
      <c r="HZT11" s="488"/>
      <c r="HZU11" s="488"/>
      <c r="HZV11" s="488"/>
      <c r="HZW11" s="488"/>
      <c r="HZX11" s="488"/>
      <c r="HZY11" s="488"/>
      <c r="HZZ11" s="488"/>
      <c r="IAA11" s="488"/>
      <c r="IAB11" s="167"/>
      <c r="IAC11" s="167"/>
      <c r="IAD11" s="489"/>
      <c r="IAE11" s="382"/>
      <c r="IAF11" s="383"/>
      <c r="IAG11" s="383"/>
      <c r="IAH11" s="382"/>
      <c r="IAI11" s="164"/>
      <c r="IAJ11" s="488"/>
      <c r="IAK11" s="488"/>
      <c r="IAL11" s="488"/>
      <c r="IAM11" s="488"/>
      <c r="IAN11" s="488"/>
      <c r="IAO11" s="488"/>
      <c r="IAP11" s="488"/>
      <c r="IAQ11" s="488"/>
      <c r="IAR11" s="488"/>
      <c r="IAS11" s="167"/>
      <c r="IAT11" s="167"/>
      <c r="IAU11" s="489"/>
      <c r="IAV11" s="382"/>
      <c r="IAW11" s="383"/>
      <c r="IAX11" s="383"/>
      <c r="IAY11" s="382"/>
      <c r="IAZ11" s="164"/>
      <c r="IBA11" s="488"/>
      <c r="IBB11" s="488"/>
      <c r="IBC11" s="488"/>
      <c r="IBD11" s="488"/>
      <c r="IBE11" s="488"/>
      <c r="IBF11" s="488"/>
      <c r="IBG11" s="488"/>
      <c r="IBH11" s="488"/>
      <c r="IBI11" s="488"/>
      <c r="IBJ11" s="167"/>
      <c r="IBK11" s="167"/>
      <c r="IBL11" s="489"/>
      <c r="IBM11" s="382"/>
      <c r="IBN11" s="383"/>
      <c r="IBO11" s="383"/>
      <c r="IBP11" s="382"/>
      <c r="IBQ11" s="164"/>
      <c r="IBR11" s="488"/>
      <c r="IBS11" s="488"/>
      <c r="IBT11" s="488"/>
      <c r="IBU11" s="488"/>
      <c r="IBV11" s="488"/>
      <c r="IBW11" s="488"/>
      <c r="IBX11" s="488"/>
      <c r="IBY11" s="488"/>
      <c r="IBZ11" s="488"/>
      <c r="ICA11" s="167"/>
      <c r="ICB11" s="167"/>
      <c r="ICC11" s="489"/>
      <c r="ICD11" s="382"/>
      <c r="ICE11" s="383"/>
      <c r="ICF11" s="383"/>
      <c r="ICG11" s="382"/>
      <c r="ICH11" s="164"/>
      <c r="ICI11" s="488"/>
      <c r="ICJ11" s="488"/>
      <c r="ICK11" s="488"/>
      <c r="ICL11" s="488"/>
      <c r="ICM11" s="488"/>
      <c r="ICN11" s="488"/>
      <c r="ICO11" s="488"/>
      <c r="ICP11" s="488"/>
      <c r="ICQ11" s="488"/>
      <c r="ICR11" s="167"/>
      <c r="ICS11" s="167"/>
      <c r="ICT11" s="489"/>
      <c r="ICU11" s="382"/>
      <c r="ICV11" s="383"/>
      <c r="ICW11" s="383"/>
      <c r="ICX11" s="382"/>
      <c r="ICY11" s="164"/>
      <c r="ICZ11" s="488"/>
      <c r="IDA11" s="488"/>
      <c r="IDB11" s="488"/>
      <c r="IDC11" s="488"/>
      <c r="IDD11" s="488"/>
      <c r="IDE11" s="488"/>
      <c r="IDF11" s="488"/>
      <c r="IDG11" s="488"/>
      <c r="IDH11" s="488"/>
      <c r="IDI11" s="167"/>
      <c r="IDJ11" s="167"/>
      <c r="IDK11" s="489"/>
      <c r="IDL11" s="382"/>
      <c r="IDM11" s="383"/>
      <c r="IDN11" s="383"/>
      <c r="IDO11" s="382"/>
      <c r="IDP11" s="164"/>
      <c r="IDQ11" s="488"/>
      <c r="IDR11" s="488"/>
      <c r="IDS11" s="488"/>
      <c r="IDT11" s="488"/>
      <c r="IDU11" s="488"/>
      <c r="IDV11" s="488"/>
      <c r="IDW11" s="488"/>
      <c r="IDX11" s="488"/>
      <c r="IDY11" s="488"/>
      <c r="IDZ11" s="167"/>
      <c r="IEA11" s="167"/>
      <c r="IEB11" s="489"/>
      <c r="IEC11" s="382"/>
      <c r="IED11" s="383"/>
      <c r="IEE11" s="383"/>
      <c r="IEF11" s="382"/>
      <c r="IEG11" s="164"/>
      <c r="IEH11" s="488"/>
      <c r="IEI11" s="488"/>
      <c r="IEJ11" s="488"/>
      <c r="IEK11" s="488"/>
      <c r="IEL11" s="488"/>
      <c r="IEM11" s="488"/>
      <c r="IEN11" s="488"/>
      <c r="IEO11" s="488"/>
      <c r="IEP11" s="488"/>
      <c r="IEQ11" s="167"/>
      <c r="IER11" s="167"/>
      <c r="IES11" s="489"/>
      <c r="IET11" s="382"/>
      <c r="IEU11" s="383"/>
      <c r="IEV11" s="383"/>
      <c r="IEW11" s="382"/>
      <c r="IEX11" s="164"/>
      <c r="IEY11" s="488"/>
      <c r="IEZ11" s="488"/>
      <c r="IFA11" s="488"/>
      <c r="IFB11" s="488"/>
      <c r="IFC11" s="488"/>
      <c r="IFD11" s="488"/>
      <c r="IFE11" s="488"/>
      <c r="IFF11" s="488"/>
      <c r="IFG11" s="488"/>
      <c r="IFH11" s="167"/>
      <c r="IFI11" s="167"/>
      <c r="IFJ11" s="489"/>
      <c r="IFK11" s="382"/>
      <c r="IFL11" s="383"/>
      <c r="IFM11" s="383"/>
      <c r="IFN11" s="382"/>
      <c r="IFO11" s="164"/>
      <c r="IFP11" s="488"/>
      <c r="IFQ11" s="488"/>
      <c r="IFR11" s="488"/>
      <c r="IFS11" s="488"/>
      <c r="IFT11" s="488"/>
      <c r="IFU11" s="488"/>
      <c r="IFV11" s="488"/>
      <c r="IFW11" s="488"/>
      <c r="IFX11" s="488"/>
      <c r="IFY11" s="167"/>
      <c r="IFZ11" s="167"/>
      <c r="IGA11" s="489"/>
      <c r="IGB11" s="382"/>
      <c r="IGC11" s="383"/>
      <c r="IGD11" s="383"/>
      <c r="IGE11" s="382"/>
      <c r="IGF11" s="164"/>
      <c r="IGG11" s="488"/>
      <c r="IGH11" s="488"/>
      <c r="IGI11" s="488"/>
      <c r="IGJ11" s="488"/>
      <c r="IGK11" s="488"/>
      <c r="IGL11" s="488"/>
      <c r="IGM11" s="488"/>
      <c r="IGN11" s="488"/>
      <c r="IGO11" s="488"/>
      <c r="IGP11" s="167"/>
      <c r="IGQ11" s="167"/>
      <c r="IGR11" s="489"/>
      <c r="IGS11" s="382"/>
      <c r="IGT11" s="383"/>
      <c r="IGU11" s="383"/>
      <c r="IGV11" s="382"/>
      <c r="IGW11" s="164"/>
      <c r="IGX11" s="488"/>
      <c r="IGY11" s="488"/>
      <c r="IGZ11" s="488"/>
      <c r="IHA11" s="488"/>
      <c r="IHB11" s="488"/>
      <c r="IHC11" s="488"/>
      <c r="IHD11" s="488"/>
      <c r="IHE11" s="488"/>
      <c r="IHF11" s="488"/>
      <c r="IHG11" s="167"/>
      <c r="IHH11" s="167"/>
      <c r="IHI11" s="489"/>
      <c r="IHJ11" s="382"/>
      <c r="IHK11" s="383"/>
      <c r="IHL11" s="383"/>
      <c r="IHM11" s="382"/>
      <c r="IHN11" s="164"/>
      <c r="IHO11" s="488"/>
      <c r="IHP11" s="488"/>
      <c r="IHQ11" s="488"/>
      <c r="IHR11" s="488"/>
      <c r="IHS11" s="488"/>
      <c r="IHT11" s="488"/>
      <c r="IHU11" s="488"/>
      <c r="IHV11" s="488"/>
      <c r="IHW11" s="488"/>
      <c r="IHX11" s="167"/>
      <c r="IHY11" s="167"/>
      <c r="IHZ11" s="489"/>
      <c r="IIA11" s="382"/>
      <c r="IIB11" s="383"/>
      <c r="IIC11" s="383"/>
      <c r="IID11" s="382"/>
      <c r="IIE11" s="164"/>
      <c r="IIF11" s="488"/>
      <c r="IIG11" s="488"/>
      <c r="IIH11" s="488"/>
      <c r="III11" s="488"/>
      <c r="IIJ11" s="488"/>
      <c r="IIK11" s="488"/>
      <c r="IIL11" s="488"/>
      <c r="IIM11" s="488"/>
      <c r="IIN11" s="488"/>
      <c r="IIO11" s="167"/>
      <c r="IIP11" s="167"/>
      <c r="IIQ11" s="489"/>
      <c r="IIR11" s="382"/>
      <c r="IIS11" s="383"/>
      <c r="IIT11" s="383"/>
      <c r="IIU11" s="382"/>
      <c r="IIV11" s="164"/>
      <c r="IIW11" s="488"/>
      <c r="IIX11" s="488"/>
      <c r="IIY11" s="488"/>
      <c r="IIZ11" s="488"/>
      <c r="IJA11" s="488"/>
      <c r="IJB11" s="488"/>
      <c r="IJC11" s="488"/>
      <c r="IJD11" s="488"/>
      <c r="IJE11" s="488"/>
      <c r="IJF11" s="167"/>
      <c r="IJG11" s="167"/>
      <c r="IJH11" s="489"/>
      <c r="IJI11" s="382"/>
      <c r="IJJ11" s="383"/>
      <c r="IJK11" s="383"/>
      <c r="IJL11" s="382"/>
      <c r="IJM11" s="164"/>
      <c r="IJN11" s="488"/>
      <c r="IJO11" s="488"/>
      <c r="IJP11" s="488"/>
      <c r="IJQ11" s="488"/>
      <c r="IJR11" s="488"/>
      <c r="IJS11" s="488"/>
      <c r="IJT11" s="488"/>
      <c r="IJU11" s="488"/>
      <c r="IJV11" s="488"/>
      <c r="IJW11" s="167"/>
      <c r="IJX11" s="167"/>
      <c r="IJY11" s="489"/>
      <c r="IJZ11" s="382"/>
      <c r="IKA11" s="383"/>
      <c r="IKB11" s="383"/>
      <c r="IKC11" s="382"/>
      <c r="IKD11" s="164"/>
      <c r="IKE11" s="488"/>
      <c r="IKF11" s="488"/>
      <c r="IKG11" s="488"/>
      <c r="IKH11" s="488"/>
      <c r="IKI11" s="488"/>
      <c r="IKJ11" s="488"/>
      <c r="IKK11" s="488"/>
      <c r="IKL11" s="488"/>
      <c r="IKM11" s="488"/>
      <c r="IKN11" s="167"/>
      <c r="IKO11" s="167"/>
      <c r="IKP11" s="489"/>
      <c r="IKQ11" s="382"/>
      <c r="IKR11" s="383"/>
      <c r="IKS11" s="383"/>
      <c r="IKT11" s="382"/>
      <c r="IKU11" s="164"/>
      <c r="IKV11" s="488"/>
      <c r="IKW11" s="488"/>
      <c r="IKX11" s="488"/>
      <c r="IKY11" s="488"/>
      <c r="IKZ11" s="488"/>
      <c r="ILA11" s="488"/>
      <c r="ILB11" s="488"/>
      <c r="ILC11" s="488"/>
      <c r="ILD11" s="488"/>
      <c r="ILE11" s="167"/>
      <c r="ILF11" s="167"/>
      <c r="ILG11" s="489"/>
      <c r="ILH11" s="382"/>
      <c r="ILI11" s="383"/>
      <c r="ILJ11" s="383"/>
      <c r="ILK11" s="382"/>
      <c r="ILL11" s="164"/>
      <c r="ILM11" s="488"/>
      <c r="ILN11" s="488"/>
      <c r="ILO11" s="488"/>
      <c r="ILP11" s="488"/>
      <c r="ILQ11" s="488"/>
      <c r="ILR11" s="488"/>
      <c r="ILS11" s="488"/>
      <c r="ILT11" s="488"/>
      <c r="ILU11" s="488"/>
      <c r="ILV11" s="167"/>
      <c r="ILW11" s="167"/>
      <c r="ILX11" s="489"/>
      <c r="ILY11" s="382"/>
      <c r="ILZ11" s="383"/>
      <c r="IMA11" s="383"/>
      <c r="IMB11" s="382"/>
      <c r="IMC11" s="164"/>
      <c r="IMD11" s="488"/>
      <c r="IME11" s="488"/>
      <c r="IMF11" s="488"/>
      <c r="IMG11" s="488"/>
      <c r="IMH11" s="488"/>
      <c r="IMI11" s="488"/>
      <c r="IMJ11" s="488"/>
      <c r="IMK11" s="488"/>
      <c r="IML11" s="488"/>
      <c r="IMM11" s="167"/>
      <c r="IMN11" s="167"/>
      <c r="IMO11" s="489"/>
      <c r="IMP11" s="382"/>
      <c r="IMQ11" s="383"/>
      <c r="IMR11" s="383"/>
      <c r="IMS11" s="382"/>
      <c r="IMT11" s="164"/>
      <c r="IMU11" s="488"/>
      <c r="IMV11" s="488"/>
      <c r="IMW11" s="488"/>
      <c r="IMX11" s="488"/>
      <c r="IMY11" s="488"/>
      <c r="IMZ11" s="488"/>
      <c r="INA11" s="488"/>
      <c r="INB11" s="488"/>
      <c r="INC11" s="488"/>
      <c r="IND11" s="167"/>
      <c r="INE11" s="167"/>
      <c r="INF11" s="489"/>
      <c r="ING11" s="382"/>
      <c r="INH11" s="383"/>
      <c r="INI11" s="383"/>
      <c r="INJ11" s="382"/>
      <c r="INK11" s="164"/>
      <c r="INL11" s="488"/>
      <c r="INM11" s="488"/>
      <c r="INN11" s="488"/>
      <c r="INO11" s="488"/>
      <c r="INP11" s="488"/>
      <c r="INQ11" s="488"/>
      <c r="INR11" s="488"/>
      <c r="INS11" s="488"/>
      <c r="INT11" s="488"/>
      <c r="INU11" s="167"/>
      <c r="INV11" s="167"/>
      <c r="INW11" s="489"/>
      <c r="INX11" s="382"/>
      <c r="INY11" s="383"/>
      <c r="INZ11" s="383"/>
      <c r="IOA11" s="382"/>
      <c r="IOB11" s="164"/>
      <c r="IOC11" s="488"/>
      <c r="IOD11" s="488"/>
      <c r="IOE11" s="488"/>
      <c r="IOF11" s="488"/>
      <c r="IOG11" s="488"/>
      <c r="IOH11" s="488"/>
      <c r="IOI11" s="488"/>
      <c r="IOJ11" s="488"/>
      <c r="IOK11" s="488"/>
      <c r="IOL11" s="167"/>
      <c r="IOM11" s="167"/>
      <c r="ION11" s="489"/>
      <c r="IOO11" s="382"/>
      <c r="IOP11" s="383"/>
      <c r="IOQ11" s="383"/>
      <c r="IOR11" s="382"/>
      <c r="IOS11" s="164"/>
      <c r="IOT11" s="488"/>
      <c r="IOU11" s="488"/>
      <c r="IOV11" s="488"/>
      <c r="IOW11" s="488"/>
      <c r="IOX11" s="488"/>
      <c r="IOY11" s="488"/>
      <c r="IOZ11" s="488"/>
      <c r="IPA11" s="488"/>
      <c r="IPB11" s="488"/>
      <c r="IPC11" s="167"/>
      <c r="IPD11" s="167"/>
      <c r="IPE11" s="489"/>
      <c r="IPF11" s="382"/>
      <c r="IPG11" s="383"/>
      <c r="IPH11" s="383"/>
      <c r="IPI11" s="382"/>
      <c r="IPJ11" s="164"/>
      <c r="IPK11" s="488"/>
      <c r="IPL11" s="488"/>
      <c r="IPM11" s="488"/>
      <c r="IPN11" s="488"/>
      <c r="IPO11" s="488"/>
      <c r="IPP11" s="488"/>
      <c r="IPQ11" s="488"/>
      <c r="IPR11" s="488"/>
      <c r="IPS11" s="488"/>
      <c r="IPT11" s="167"/>
      <c r="IPU11" s="167"/>
      <c r="IPV11" s="489"/>
      <c r="IPW11" s="382"/>
      <c r="IPX11" s="383"/>
      <c r="IPY11" s="383"/>
      <c r="IPZ11" s="382"/>
      <c r="IQA11" s="164"/>
      <c r="IQB11" s="488"/>
      <c r="IQC11" s="488"/>
      <c r="IQD11" s="488"/>
      <c r="IQE11" s="488"/>
      <c r="IQF11" s="488"/>
      <c r="IQG11" s="488"/>
      <c r="IQH11" s="488"/>
      <c r="IQI11" s="488"/>
      <c r="IQJ11" s="488"/>
      <c r="IQK11" s="167"/>
      <c r="IQL11" s="167"/>
      <c r="IQM11" s="489"/>
      <c r="IQN11" s="382"/>
      <c r="IQO11" s="383"/>
      <c r="IQP11" s="383"/>
      <c r="IQQ11" s="382"/>
      <c r="IQR11" s="164"/>
      <c r="IQS11" s="488"/>
      <c r="IQT11" s="488"/>
      <c r="IQU11" s="488"/>
      <c r="IQV11" s="488"/>
      <c r="IQW11" s="488"/>
      <c r="IQX11" s="488"/>
      <c r="IQY11" s="488"/>
      <c r="IQZ11" s="488"/>
      <c r="IRA11" s="488"/>
      <c r="IRB11" s="167"/>
      <c r="IRC11" s="167"/>
      <c r="IRD11" s="489"/>
      <c r="IRE11" s="382"/>
      <c r="IRF11" s="383"/>
      <c r="IRG11" s="383"/>
      <c r="IRH11" s="382"/>
      <c r="IRI11" s="164"/>
      <c r="IRJ11" s="488"/>
      <c r="IRK11" s="488"/>
      <c r="IRL11" s="488"/>
      <c r="IRM11" s="488"/>
      <c r="IRN11" s="488"/>
      <c r="IRO11" s="488"/>
      <c r="IRP11" s="488"/>
      <c r="IRQ11" s="488"/>
      <c r="IRR11" s="488"/>
      <c r="IRS11" s="167"/>
      <c r="IRT11" s="167"/>
      <c r="IRU11" s="489"/>
      <c r="IRV11" s="382"/>
      <c r="IRW11" s="383"/>
      <c r="IRX11" s="383"/>
      <c r="IRY11" s="382"/>
      <c r="IRZ11" s="164"/>
      <c r="ISA11" s="488"/>
      <c r="ISB11" s="488"/>
      <c r="ISC11" s="488"/>
      <c r="ISD11" s="488"/>
      <c r="ISE11" s="488"/>
      <c r="ISF11" s="488"/>
      <c r="ISG11" s="488"/>
      <c r="ISH11" s="488"/>
      <c r="ISI11" s="488"/>
      <c r="ISJ11" s="167"/>
      <c r="ISK11" s="167"/>
      <c r="ISL11" s="489"/>
      <c r="ISM11" s="382"/>
      <c r="ISN11" s="383"/>
      <c r="ISO11" s="383"/>
      <c r="ISP11" s="382"/>
      <c r="ISQ11" s="164"/>
      <c r="ISR11" s="488"/>
      <c r="ISS11" s="488"/>
      <c r="IST11" s="488"/>
      <c r="ISU11" s="488"/>
      <c r="ISV11" s="488"/>
      <c r="ISW11" s="488"/>
      <c r="ISX11" s="488"/>
      <c r="ISY11" s="488"/>
      <c r="ISZ11" s="488"/>
      <c r="ITA11" s="167"/>
      <c r="ITB11" s="167"/>
      <c r="ITC11" s="489"/>
      <c r="ITD11" s="382"/>
      <c r="ITE11" s="383"/>
      <c r="ITF11" s="383"/>
      <c r="ITG11" s="382"/>
      <c r="ITH11" s="164"/>
      <c r="ITI11" s="488"/>
      <c r="ITJ11" s="488"/>
      <c r="ITK11" s="488"/>
      <c r="ITL11" s="488"/>
      <c r="ITM11" s="488"/>
      <c r="ITN11" s="488"/>
      <c r="ITO11" s="488"/>
      <c r="ITP11" s="488"/>
      <c r="ITQ11" s="488"/>
      <c r="ITR11" s="167"/>
      <c r="ITS11" s="167"/>
      <c r="ITT11" s="489"/>
      <c r="ITU11" s="382"/>
      <c r="ITV11" s="383"/>
      <c r="ITW11" s="383"/>
      <c r="ITX11" s="382"/>
      <c r="ITY11" s="164"/>
      <c r="ITZ11" s="488"/>
      <c r="IUA11" s="488"/>
      <c r="IUB11" s="488"/>
      <c r="IUC11" s="488"/>
      <c r="IUD11" s="488"/>
      <c r="IUE11" s="488"/>
      <c r="IUF11" s="488"/>
      <c r="IUG11" s="488"/>
      <c r="IUH11" s="488"/>
      <c r="IUI11" s="167"/>
      <c r="IUJ11" s="167"/>
      <c r="IUK11" s="489"/>
      <c r="IUL11" s="382"/>
      <c r="IUM11" s="383"/>
      <c r="IUN11" s="383"/>
      <c r="IUO11" s="382"/>
      <c r="IUP11" s="164"/>
      <c r="IUQ11" s="488"/>
      <c r="IUR11" s="488"/>
      <c r="IUS11" s="488"/>
      <c r="IUT11" s="488"/>
      <c r="IUU11" s="488"/>
      <c r="IUV11" s="488"/>
      <c r="IUW11" s="488"/>
      <c r="IUX11" s="488"/>
      <c r="IUY11" s="488"/>
      <c r="IUZ11" s="167"/>
      <c r="IVA11" s="167"/>
      <c r="IVB11" s="489"/>
      <c r="IVC11" s="382"/>
      <c r="IVD11" s="383"/>
      <c r="IVE11" s="383"/>
      <c r="IVF11" s="382"/>
      <c r="IVG11" s="164"/>
      <c r="IVH11" s="488"/>
      <c r="IVI11" s="488"/>
      <c r="IVJ11" s="488"/>
      <c r="IVK11" s="488"/>
      <c r="IVL11" s="488"/>
      <c r="IVM11" s="488"/>
      <c r="IVN11" s="488"/>
      <c r="IVO11" s="488"/>
      <c r="IVP11" s="488"/>
      <c r="IVQ11" s="167"/>
      <c r="IVR11" s="167"/>
      <c r="IVS11" s="489"/>
      <c r="IVT11" s="382"/>
      <c r="IVU11" s="383"/>
      <c r="IVV11" s="383"/>
      <c r="IVW11" s="382"/>
      <c r="IVX11" s="164"/>
      <c r="IVY11" s="488"/>
      <c r="IVZ11" s="488"/>
      <c r="IWA11" s="488"/>
      <c r="IWB11" s="488"/>
      <c r="IWC11" s="488"/>
      <c r="IWD11" s="488"/>
      <c r="IWE11" s="488"/>
      <c r="IWF11" s="488"/>
      <c r="IWG11" s="488"/>
      <c r="IWH11" s="167"/>
      <c r="IWI11" s="167"/>
      <c r="IWJ11" s="489"/>
      <c r="IWK11" s="382"/>
      <c r="IWL11" s="383"/>
      <c r="IWM11" s="383"/>
      <c r="IWN11" s="382"/>
      <c r="IWO11" s="164"/>
      <c r="IWP11" s="488"/>
      <c r="IWQ11" s="488"/>
      <c r="IWR11" s="488"/>
      <c r="IWS11" s="488"/>
      <c r="IWT11" s="488"/>
      <c r="IWU11" s="488"/>
      <c r="IWV11" s="488"/>
      <c r="IWW11" s="488"/>
      <c r="IWX11" s="488"/>
      <c r="IWY11" s="167"/>
      <c r="IWZ11" s="167"/>
      <c r="IXA11" s="489"/>
      <c r="IXB11" s="382"/>
      <c r="IXC11" s="383"/>
      <c r="IXD11" s="383"/>
      <c r="IXE11" s="382"/>
      <c r="IXF11" s="164"/>
      <c r="IXG11" s="488"/>
      <c r="IXH11" s="488"/>
      <c r="IXI11" s="488"/>
      <c r="IXJ11" s="488"/>
      <c r="IXK11" s="488"/>
      <c r="IXL11" s="488"/>
      <c r="IXM11" s="488"/>
      <c r="IXN11" s="488"/>
      <c r="IXO11" s="488"/>
      <c r="IXP11" s="167"/>
      <c r="IXQ11" s="167"/>
      <c r="IXR11" s="489"/>
      <c r="IXS11" s="382"/>
      <c r="IXT11" s="383"/>
      <c r="IXU11" s="383"/>
      <c r="IXV11" s="382"/>
      <c r="IXW11" s="164"/>
      <c r="IXX11" s="488"/>
      <c r="IXY11" s="488"/>
      <c r="IXZ11" s="488"/>
      <c r="IYA11" s="488"/>
      <c r="IYB11" s="488"/>
      <c r="IYC11" s="488"/>
      <c r="IYD11" s="488"/>
      <c r="IYE11" s="488"/>
      <c r="IYF11" s="488"/>
      <c r="IYG11" s="167"/>
      <c r="IYH11" s="167"/>
      <c r="IYI11" s="489"/>
      <c r="IYJ11" s="382"/>
      <c r="IYK11" s="383"/>
      <c r="IYL11" s="383"/>
      <c r="IYM11" s="382"/>
      <c r="IYN11" s="164"/>
      <c r="IYO11" s="488"/>
      <c r="IYP11" s="488"/>
      <c r="IYQ11" s="488"/>
      <c r="IYR11" s="488"/>
      <c r="IYS11" s="488"/>
      <c r="IYT11" s="488"/>
      <c r="IYU11" s="488"/>
      <c r="IYV11" s="488"/>
      <c r="IYW11" s="488"/>
      <c r="IYX11" s="167"/>
      <c r="IYY11" s="167"/>
      <c r="IYZ11" s="489"/>
      <c r="IZA11" s="382"/>
      <c r="IZB11" s="383"/>
      <c r="IZC11" s="383"/>
      <c r="IZD11" s="382"/>
      <c r="IZE11" s="164"/>
      <c r="IZF11" s="488"/>
      <c r="IZG11" s="488"/>
      <c r="IZH11" s="488"/>
      <c r="IZI11" s="488"/>
      <c r="IZJ11" s="488"/>
      <c r="IZK11" s="488"/>
      <c r="IZL11" s="488"/>
      <c r="IZM11" s="488"/>
      <c r="IZN11" s="488"/>
      <c r="IZO11" s="167"/>
      <c r="IZP11" s="167"/>
      <c r="IZQ11" s="489"/>
      <c r="IZR11" s="382"/>
      <c r="IZS11" s="383"/>
      <c r="IZT11" s="383"/>
      <c r="IZU11" s="382"/>
      <c r="IZV11" s="164"/>
      <c r="IZW11" s="488"/>
      <c r="IZX11" s="488"/>
      <c r="IZY11" s="488"/>
      <c r="IZZ11" s="488"/>
      <c r="JAA11" s="488"/>
      <c r="JAB11" s="488"/>
      <c r="JAC11" s="488"/>
      <c r="JAD11" s="488"/>
      <c r="JAE11" s="488"/>
      <c r="JAF11" s="167"/>
      <c r="JAG11" s="167"/>
      <c r="JAH11" s="489"/>
      <c r="JAI11" s="382"/>
      <c r="JAJ11" s="383"/>
      <c r="JAK11" s="383"/>
      <c r="JAL11" s="382"/>
      <c r="JAM11" s="164"/>
      <c r="JAN11" s="488"/>
      <c r="JAO11" s="488"/>
      <c r="JAP11" s="488"/>
      <c r="JAQ11" s="488"/>
      <c r="JAR11" s="488"/>
      <c r="JAS11" s="488"/>
      <c r="JAT11" s="488"/>
      <c r="JAU11" s="488"/>
      <c r="JAV11" s="488"/>
      <c r="JAW11" s="167"/>
      <c r="JAX11" s="167"/>
      <c r="JAY11" s="489"/>
      <c r="JAZ11" s="382"/>
      <c r="JBA11" s="383"/>
      <c r="JBB11" s="383"/>
      <c r="JBC11" s="382"/>
      <c r="JBD11" s="164"/>
      <c r="JBE11" s="488"/>
      <c r="JBF11" s="488"/>
      <c r="JBG11" s="488"/>
      <c r="JBH11" s="488"/>
      <c r="JBI11" s="488"/>
      <c r="JBJ11" s="488"/>
      <c r="JBK11" s="488"/>
      <c r="JBL11" s="488"/>
      <c r="JBM11" s="488"/>
      <c r="JBN11" s="167"/>
      <c r="JBO11" s="167"/>
      <c r="JBP11" s="489"/>
      <c r="JBQ11" s="382"/>
      <c r="JBR11" s="383"/>
      <c r="JBS11" s="383"/>
      <c r="JBT11" s="382"/>
      <c r="JBU11" s="164"/>
      <c r="JBV11" s="488"/>
      <c r="JBW11" s="488"/>
      <c r="JBX11" s="488"/>
      <c r="JBY11" s="488"/>
      <c r="JBZ11" s="488"/>
      <c r="JCA11" s="488"/>
      <c r="JCB11" s="488"/>
      <c r="JCC11" s="488"/>
      <c r="JCD11" s="488"/>
      <c r="JCE11" s="167"/>
      <c r="JCF11" s="167"/>
      <c r="JCG11" s="489"/>
      <c r="JCH11" s="382"/>
      <c r="JCI11" s="383"/>
      <c r="JCJ11" s="383"/>
      <c r="JCK11" s="382"/>
      <c r="JCL11" s="164"/>
      <c r="JCM11" s="488"/>
      <c r="JCN11" s="488"/>
      <c r="JCO11" s="488"/>
      <c r="JCP11" s="488"/>
      <c r="JCQ11" s="488"/>
      <c r="JCR11" s="488"/>
      <c r="JCS11" s="488"/>
      <c r="JCT11" s="488"/>
      <c r="JCU11" s="488"/>
      <c r="JCV11" s="167"/>
      <c r="JCW11" s="167"/>
      <c r="JCX11" s="489"/>
      <c r="JCY11" s="382"/>
      <c r="JCZ11" s="383"/>
      <c r="JDA11" s="383"/>
      <c r="JDB11" s="382"/>
      <c r="JDC11" s="164"/>
      <c r="JDD11" s="488"/>
      <c r="JDE11" s="488"/>
      <c r="JDF11" s="488"/>
      <c r="JDG11" s="488"/>
      <c r="JDH11" s="488"/>
      <c r="JDI11" s="488"/>
      <c r="JDJ11" s="488"/>
      <c r="JDK11" s="488"/>
      <c r="JDL11" s="488"/>
      <c r="JDM11" s="167"/>
      <c r="JDN11" s="167"/>
      <c r="JDO11" s="489"/>
      <c r="JDP11" s="382"/>
      <c r="JDQ11" s="383"/>
      <c r="JDR11" s="383"/>
      <c r="JDS11" s="382"/>
      <c r="JDT11" s="164"/>
      <c r="JDU11" s="488"/>
      <c r="JDV11" s="488"/>
      <c r="JDW11" s="488"/>
      <c r="JDX11" s="488"/>
      <c r="JDY11" s="488"/>
      <c r="JDZ11" s="488"/>
      <c r="JEA11" s="488"/>
      <c r="JEB11" s="488"/>
      <c r="JEC11" s="488"/>
      <c r="JED11" s="167"/>
      <c r="JEE11" s="167"/>
      <c r="JEF11" s="489"/>
      <c r="JEG11" s="382"/>
      <c r="JEH11" s="383"/>
      <c r="JEI11" s="383"/>
      <c r="JEJ11" s="382"/>
      <c r="JEK11" s="164"/>
      <c r="JEL11" s="488"/>
      <c r="JEM11" s="488"/>
      <c r="JEN11" s="488"/>
      <c r="JEO11" s="488"/>
      <c r="JEP11" s="488"/>
      <c r="JEQ11" s="488"/>
      <c r="JER11" s="488"/>
      <c r="JES11" s="488"/>
      <c r="JET11" s="488"/>
      <c r="JEU11" s="167"/>
      <c r="JEV11" s="167"/>
      <c r="JEW11" s="489"/>
      <c r="JEX11" s="382"/>
      <c r="JEY11" s="383"/>
      <c r="JEZ11" s="383"/>
      <c r="JFA11" s="382"/>
      <c r="JFB11" s="164"/>
      <c r="JFC11" s="488"/>
      <c r="JFD11" s="488"/>
      <c r="JFE11" s="488"/>
      <c r="JFF11" s="488"/>
      <c r="JFG11" s="488"/>
      <c r="JFH11" s="488"/>
      <c r="JFI11" s="488"/>
      <c r="JFJ11" s="488"/>
      <c r="JFK11" s="488"/>
      <c r="JFL11" s="167"/>
      <c r="JFM11" s="167"/>
      <c r="JFN11" s="489"/>
      <c r="JFO11" s="382"/>
      <c r="JFP11" s="383"/>
      <c r="JFQ11" s="383"/>
      <c r="JFR11" s="382"/>
      <c r="JFS11" s="164"/>
      <c r="JFT11" s="488"/>
      <c r="JFU11" s="488"/>
      <c r="JFV11" s="488"/>
      <c r="JFW11" s="488"/>
      <c r="JFX11" s="488"/>
      <c r="JFY11" s="488"/>
      <c r="JFZ11" s="488"/>
      <c r="JGA11" s="488"/>
      <c r="JGB11" s="488"/>
      <c r="JGC11" s="167"/>
      <c r="JGD11" s="167"/>
      <c r="JGE11" s="489"/>
      <c r="JGF11" s="382"/>
      <c r="JGG11" s="383"/>
      <c r="JGH11" s="383"/>
      <c r="JGI11" s="382"/>
      <c r="JGJ11" s="164"/>
      <c r="JGK11" s="488"/>
      <c r="JGL11" s="488"/>
      <c r="JGM11" s="488"/>
      <c r="JGN11" s="488"/>
      <c r="JGO11" s="488"/>
      <c r="JGP11" s="488"/>
      <c r="JGQ11" s="488"/>
      <c r="JGR11" s="488"/>
      <c r="JGS11" s="488"/>
      <c r="JGT11" s="167"/>
      <c r="JGU11" s="167"/>
      <c r="JGV11" s="489"/>
      <c r="JGW11" s="382"/>
      <c r="JGX11" s="383"/>
      <c r="JGY11" s="383"/>
      <c r="JGZ11" s="382"/>
      <c r="JHA11" s="164"/>
      <c r="JHB11" s="488"/>
      <c r="JHC11" s="488"/>
      <c r="JHD11" s="488"/>
      <c r="JHE11" s="488"/>
      <c r="JHF11" s="488"/>
      <c r="JHG11" s="488"/>
      <c r="JHH11" s="488"/>
      <c r="JHI11" s="488"/>
      <c r="JHJ11" s="488"/>
      <c r="JHK11" s="167"/>
      <c r="JHL11" s="167"/>
      <c r="JHM11" s="489"/>
      <c r="JHN11" s="382"/>
      <c r="JHO11" s="383"/>
      <c r="JHP11" s="383"/>
      <c r="JHQ11" s="382"/>
      <c r="JHR11" s="164"/>
      <c r="JHS11" s="488"/>
      <c r="JHT11" s="488"/>
      <c r="JHU11" s="488"/>
      <c r="JHV11" s="488"/>
      <c r="JHW11" s="488"/>
      <c r="JHX11" s="488"/>
      <c r="JHY11" s="488"/>
      <c r="JHZ11" s="488"/>
      <c r="JIA11" s="488"/>
      <c r="JIB11" s="167"/>
      <c r="JIC11" s="167"/>
      <c r="JID11" s="489"/>
      <c r="JIE11" s="382"/>
      <c r="JIF11" s="383"/>
      <c r="JIG11" s="383"/>
      <c r="JIH11" s="382"/>
      <c r="JII11" s="164"/>
      <c r="JIJ11" s="488"/>
      <c r="JIK11" s="488"/>
      <c r="JIL11" s="488"/>
      <c r="JIM11" s="488"/>
      <c r="JIN11" s="488"/>
      <c r="JIO11" s="488"/>
      <c r="JIP11" s="488"/>
      <c r="JIQ11" s="488"/>
      <c r="JIR11" s="488"/>
      <c r="JIS11" s="167"/>
      <c r="JIT11" s="167"/>
      <c r="JIU11" s="489"/>
      <c r="JIV11" s="382"/>
      <c r="JIW11" s="383"/>
      <c r="JIX11" s="383"/>
      <c r="JIY11" s="382"/>
      <c r="JIZ11" s="164"/>
      <c r="JJA11" s="488"/>
      <c r="JJB11" s="488"/>
      <c r="JJC11" s="488"/>
      <c r="JJD11" s="488"/>
      <c r="JJE11" s="488"/>
      <c r="JJF11" s="488"/>
      <c r="JJG11" s="488"/>
      <c r="JJH11" s="488"/>
      <c r="JJI11" s="488"/>
      <c r="JJJ11" s="167"/>
      <c r="JJK11" s="167"/>
      <c r="JJL11" s="489"/>
      <c r="JJM11" s="382"/>
      <c r="JJN11" s="383"/>
      <c r="JJO11" s="383"/>
      <c r="JJP11" s="382"/>
      <c r="JJQ11" s="164"/>
      <c r="JJR11" s="488"/>
      <c r="JJS11" s="488"/>
      <c r="JJT11" s="488"/>
      <c r="JJU11" s="488"/>
      <c r="JJV11" s="488"/>
      <c r="JJW11" s="488"/>
      <c r="JJX11" s="488"/>
      <c r="JJY11" s="488"/>
      <c r="JJZ11" s="488"/>
      <c r="JKA11" s="167"/>
      <c r="JKB11" s="167"/>
      <c r="JKC11" s="489"/>
      <c r="JKD11" s="382"/>
      <c r="JKE11" s="383"/>
      <c r="JKF11" s="383"/>
      <c r="JKG11" s="382"/>
      <c r="JKH11" s="164"/>
      <c r="JKI11" s="488"/>
      <c r="JKJ11" s="488"/>
      <c r="JKK11" s="488"/>
      <c r="JKL11" s="488"/>
      <c r="JKM11" s="488"/>
      <c r="JKN11" s="488"/>
      <c r="JKO11" s="488"/>
      <c r="JKP11" s="488"/>
      <c r="JKQ11" s="488"/>
      <c r="JKR11" s="167"/>
      <c r="JKS11" s="167"/>
      <c r="JKT11" s="489"/>
      <c r="JKU11" s="382"/>
      <c r="JKV11" s="383"/>
      <c r="JKW11" s="383"/>
      <c r="JKX11" s="382"/>
      <c r="JKY11" s="164"/>
      <c r="JKZ11" s="488"/>
      <c r="JLA11" s="488"/>
      <c r="JLB11" s="488"/>
      <c r="JLC11" s="488"/>
      <c r="JLD11" s="488"/>
      <c r="JLE11" s="488"/>
      <c r="JLF11" s="488"/>
      <c r="JLG11" s="488"/>
      <c r="JLH11" s="488"/>
      <c r="JLI11" s="167"/>
      <c r="JLJ11" s="167"/>
      <c r="JLK11" s="489"/>
      <c r="JLL11" s="382"/>
      <c r="JLM11" s="383"/>
      <c r="JLN11" s="383"/>
      <c r="JLO11" s="382"/>
      <c r="JLP11" s="164"/>
      <c r="JLQ11" s="488"/>
      <c r="JLR11" s="488"/>
      <c r="JLS11" s="488"/>
      <c r="JLT11" s="488"/>
      <c r="JLU11" s="488"/>
      <c r="JLV11" s="488"/>
      <c r="JLW11" s="488"/>
      <c r="JLX11" s="488"/>
      <c r="JLY11" s="488"/>
      <c r="JLZ11" s="167"/>
      <c r="JMA11" s="167"/>
      <c r="JMB11" s="489"/>
      <c r="JMC11" s="382"/>
      <c r="JMD11" s="383"/>
      <c r="JME11" s="383"/>
      <c r="JMF11" s="382"/>
      <c r="JMG11" s="164"/>
      <c r="JMH11" s="488"/>
      <c r="JMI11" s="488"/>
      <c r="JMJ11" s="488"/>
      <c r="JMK11" s="488"/>
      <c r="JML11" s="488"/>
      <c r="JMM11" s="488"/>
      <c r="JMN11" s="488"/>
      <c r="JMO11" s="488"/>
      <c r="JMP11" s="488"/>
      <c r="JMQ11" s="167"/>
      <c r="JMR11" s="167"/>
      <c r="JMS11" s="489"/>
      <c r="JMT11" s="382"/>
      <c r="JMU11" s="383"/>
      <c r="JMV11" s="383"/>
      <c r="JMW11" s="382"/>
      <c r="JMX11" s="164"/>
      <c r="JMY11" s="488"/>
      <c r="JMZ11" s="488"/>
      <c r="JNA11" s="488"/>
      <c r="JNB11" s="488"/>
      <c r="JNC11" s="488"/>
      <c r="JND11" s="488"/>
      <c r="JNE11" s="488"/>
      <c r="JNF11" s="488"/>
      <c r="JNG11" s="488"/>
      <c r="JNH11" s="167"/>
      <c r="JNI11" s="167"/>
      <c r="JNJ11" s="489"/>
      <c r="JNK11" s="382"/>
      <c r="JNL11" s="383"/>
      <c r="JNM11" s="383"/>
      <c r="JNN11" s="382"/>
      <c r="JNO11" s="164"/>
      <c r="JNP11" s="488"/>
      <c r="JNQ11" s="488"/>
      <c r="JNR11" s="488"/>
      <c r="JNS11" s="488"/>
      <c r="JNT11" s="488"/>
      <c r="JNU11" s="488"/>
      <c r="JNV11" s="488"/>
      <c r="JNW11" s="488"/>
      <c r="JNX11" s="488"/>
      <c r="JNY11" s="167"/>
      <c r="JNZ11" s="167"/>
      <c r="JOA11" s="489"/>
      <c r="JOB11" s="382"/>
      <c r="JOC11" s="383"/>
      <c r="JOD11" s="383"/>
      <c r="JOE11" s="382"/>
      <c r="JOF11" s="164"/>
      <c r="JOG11" s="488"/>
      <c r="JOH11" s="488"/>
      <c r="JOI11" s="488"/>
      <c r="JOJ11" s="488"/>
      <c r="JOK11" s="488"/>
      <c r="JOL11" s="488"/>
      <c r="JOM11" s="488"/>
      <c r="JON11" s="488"/>
      <c r="JOO11" s="488"/>
      <c r="JOP11" s="167"/>
      <c r="JOQ11" s="167"/>
      <c r="JOR11" s="489"/>
      <c r="JOS11" s="382"/>
      <c r="JOT11" s="383"/>
      <c r="JOU11" s="383"/>
      <c r="JOV11" s="382"/>
      <c r="JOW11" s="164"/>
      <c r="JOX11" s="488"/>
      <c r="JOY11" s="488"/>
      <c r="JOZ11" s="488"/>
      <c r="JPA11" s="488"/>
      <c r="JPB11" s="488"/>
      <c r="JPC11" s="488"/>
      <c r="JPD11" s="488"/>
      <c r="JPE11" s="488"/>
      <c r="JPF11" s="488"/>
      <c r="JPG11" s="167"/>
      <c r="JPH11" s="167"/>
      <c r="JPI11" s="489"/>
      <c r="JPJ11" s="382"/>
      <c r="JPK11" s="383"/>
      <c r="JPL11" s="383"/>
      <c r="JPM11" s="382"/>
      <c r="JPN11" s="164"/>
      <c r="JPO11" s="488"/>
      <c r="JPP11" s="488"/>
      <c r="JPQ11" s="488"/>
      <c r="JPR11" s="488"/>
      <c r="JPS11" s="488"/>
      <c r="JPT11" s="488"/>
      <c r="JPU11" s="488"/>
      <c r="JPV11" s="488"/>
      <c r="JPW11" s="488"/>
      <c r="JPX11" s="167"/>
      <c r="JPY11" s="167"/>
      <c r="JPZ11" s="489"/>
      <c r="JQA11" s="382"/>
      <c r="JQB11" s="383"/>
      <c r="JQC11" s="383"/>
      <c r="JQD11" s="382"/>
      <c r="JQE11" s="164"/>
      <c r="JQF11" s="488"/>
      <c r="JQG11" s="488"/>
      <c r="JQH11" s="488"/>
      <c r="JQI11" s="488"/>
      <c r="JQJ11" s="488"/>
      <c r="JQK11" s="488"/>
      <c r="JQL11" s="488"/>
      <c r="JQM11" s="488"/>
      <c r="JQN11" s="488"/>
      <c r="JQO11" s="167"/>
      <c r="JQP11" s="167"/>
      <c r="JQQ11" s="489"/>
      <c r="JQR11" s="382"/>
      <c r="JQS11" s="383"/>
      <c r="JQT11" s="383"/>
      <c r="JQU11" s="382"/>
      <c r="JQV11" s="164"/>
      <c r="JQW11" s="488"/>
      <c r="JQX11" s="488"/>
      <c r="JQY11" s="488"/>
      <c r="JQZ11" s="488"/>
      <c r="JRA11" s="488"/>
      <c r="JRB11" s="488"/>
      <c r="JRC11" s="488"/>
      <c r="JRD11" s="488"/>
      <c r="JRE11" s="488"/>
      <c r="JRF11" s="167"/>
      <c r="JRG11" s="167"/>
      <c r="JRH11" s="489"/>
      <c r="JRI11" s="382"/>
      <c r="JRJ11" s="383"/>
      <c r="JRK11" s="383"/>
      <c r="JRL11" s="382"/>
      <c r="JRM11" s="164"/>
      <c r="JRN11" s="488"/>
      <c r="JRO11" s="488"/>
      <c r="JRP11" s="488"/>
      <c r="JRQ11" s="488"/>
      <c r="JRR11" s="488"/>
      <c r="JRS11" s="488"/>
      <c r="JRT11" s="488"/>
      <c r="JRU11" s="488"/>
      <c r="JRV11" s="488"/>
      <c r="JRW11" s="167"/>
      <c r="JRX11" s="167"/>
      <c r="JRY11" s="489"/>
      <c r="JRZ11" s="382"/>
      <c r="JSA11" s="383"/>
      <c r="JSB11" s="383"/>
      <c r="JSC11" s="382"/>
      <c r="JSD11" s="164"/>
      <c r="JSE11" s="488"/>
      <c r="JSF11" s="488"/>
      <c r="JSG11" s="488"/>
      <c r="JSH11" s="488"/>
      <c r="JSI11" s="488"/>
      <c r="JSJ11" s="488"/>
      <c r="JSK11" s="488"/>
      <c r="JSL11" s="488"/>
      <c r="JSM11" s="488"/>
      <c r="JSN11" s="167"/>
      <c r="JSO11" s="167"/>
      <c r="JSP11" s="489"/>
      <c r="JSQ11" s="382"/>
      <c r="JSR11" s="383"/>
      <c r="JSS11" s="383"/>
      <c r="JST11" s="382"/>
      <c r="JSU11" s="164"/>
      <c r="JSV11" s="488"/>
      <c r="JSW11" s="488"/>
      <c r="JSX11" s="488"/>
      <c r="JSY11" s="488"/>
      <c r="JSZ11" s="488"/>
      <c r="JTA11" s="488"/>
      <c r="JTB11" s="488"/>
      <c r="JTC11" s="488"/>
      <c r="JTD11" s="488"/>
      <c r="JTE11" s="167"/>
      <c r="JTF11" s="167"/>
      <c r="JTG11" s="489"/>
      <c r="JTH11" s="382"/>
      <c r="JTI11" s="383"/>
      <c r="JTJ11" s="383"/>
      <c r="JTK11" s="382"/>
      <c r="JTL11" s="164"/>
      <c r="JTM11" s="488"/>
      <c r="JTN11" s="488"/>
      <c r="JTO11" s="488"/>
      <c r="JTP11" s="488"/>
      <c r="JTQ11" s="488"/>
      <c r="JTR11" s="488"/>
      <c r="JTS11" s="488"/>
      <c r="JTT11" s="488"/>
      <c r="JTU11" s="488"/>
      <c r="JTV11" s="167"/>
      <c r="JTW11" s="167"/>
      <c r="JTX11" s="489"/>
      <c r="JTY11" s="382"/>
      <c r="JTZ11" s="383"/>
      <c r="JUA11" s="383"/>
      <c r="JUB11" s="382"/>
      <c r="JUC11" s="164"/>
      <c r="JUD11" s="488"/>
      <c r="JUE11" s="488"/>
      <c r="JUF11" s="488"/>
      <c r="JUG11" s="488"/>
      <c r="JUH11" s="488"/>
      <c r="JUI11" s="488"/>
      <c r="JUJ11" s="488"/>
      <c r="JUK11" s="488"/>
      <c r="JUL11" s="488"/>
      <c r="JUM11" s="167"/>
      <c r="JUN11" s="167"/>
      <c r="JUO11" s="489"/>
      <c r="JUP11" s="382"/>
      <c r="JUQ11" s="383"/>
      <c r="JUR11" s="383"/>
      <c r="JUS11" s="382"/>
      <c r="JUT11" s="164"/>
      <c r="JUU11" s="488"/>
      <c r="JUV11" s="488"/>
      <c r="JUW11" s="488"/>
      <c r="JUX11" s="488"/>
      <c r="JUY11" s="488"/>
      <c r="JUZ11" s="488"/>
      <c r="JVA11" s="488"/>
      <c r="JVB11" s="488"/>
      <c r="JVC11" s="488"/>
      <c r="JVD11" s="167"/>
      <c r="JVE11" s="167"/>
      <c r="JVF11" s="489"/>
      <c r="JVG11" s="382"/>
      <c r="JVH11" s="383"/>
      <c r="JVI11" s="383"/>
      <c r="JVJ11" s="382"/>
      <c r="JVK11" s="164"/>
      <c r="JVL11" s="488"/>
      <c r="JVM11" s="488"/>
      <c r="JVN11" s="488"/>
      <c r="JVO11" s="488"/>
      <c r="JVP11" s="488"/>
      <c r="JVQ11" s="488"/>
      <c r="JVR11" s="488"/>
      <c r="JVS11" s="488"/>
      <c r="JVT11" s="488"/>
      <c r="JVU11" s="167"/>
      <c r="JVV11" s="167"/>
      <c r="JVW11" s="489"/>
      <c r="JVX11" s="382"/>
      <c r="JVY11" s="383"/>
      <c r="JVZ11" s="383"/>
      <c r="JWA11" s="382"/>
      <c r="JWB11" s="164"/>
      <c r="JWC11" s="488"/>
      <c r="JWD11" s="488"/>
      <c r="JWE11" s="488"/>
      <c r="JWF11" s="488"/>
      <c r="JWG11" s="488"/>
      <c r="JWH11" s="488"/>
      <c r="JWI11" s="488"/>
      <c r="JWJ11" s="488"/>
      <c r="JWK11" s="488"/>
      <c r="JWL11" s="167"/>
      <c r="JWM11" s="167"/>
      <c r="JWN11" s="489"/>
      <c r="JWO11" s="382"/>
      <c r="JWP11" s="383"/>
      <c r="JWQ11" s="383"/>
      <c r="JWR11" s="382"/>
      <c r="JWS11" s="164"/>
      <c r="JWT11" s="488"/>
      <c r="JWU11" s="488"/>
      <c r="JWV11" s="488"/>
      <c r="JWW11" s="488"/>
      <c r="JWX11" s="488"/>
      <c r="JWY11" s="488"/>
      <c r="JWZ11" s="488"/>
      <c r="JXA11" s="488"/>
      <c r="JXB11" s="488"/>
      <c r="JXC11" s="167"/>
      <c r="JXD11" s="167"/>
      <c r="JXE11" s="489"/>
      <c r="JXF11" s="382"/>
      <c r="JXG11" s="383"/>
      <c r="JXH11" s="383"/>
      <c r="JXI11" s="382"/>
      <c r="JXJ11" s="164"/>
      <c r="JXK11" s="488"/>
      <c r="JXL11" s="488"/>
      <c r="JXM11" s="488"/>
      <c r="JXN11" s="488"/>
      <c r="JXO11" s="488"/>
      <c r="JXP11" s="488"/>
      <c r="JXQ11" s="488"/>
      <c r="JXR11" s="488"/>
      <c r="JXS11" s="488"/>
      <c r="JXT11" s="167"/>
      <c r="JXU11" s="167"/>
      <c r="JXV11" s="489"/>
      <c r="JXW11" s="382"/>
      <c r="JXX11" s="383"/>
      <c r="JXY11" s="383"/>
      <c r="JXZ11" s="382"/>
      <c r="JYA11" s="164"/>
      <c r="JYB11" s="488"/>
      <c r="JYC11" s="488"/>
      <c r="JYD11" s="488"/>
      <c r="JYE11" s="488"/>
      <c r="JYF11" s="488"/>
      <c r="JYG11" s="488"/>
      <c r="JYH11" s="488"/>
      <c r="JYI11" s="488"/>
      <c r="JYJ11" s="488"/>
      <c r="JYK11" s="167"/>
      <c r="JYL11" s="167"/>
      <c r="JYM11" s="489"/>
      <c r="JYN11" s="382"/>
      <c r="JYO11" s="383"/>
      <c r="JYP11" s="383"/>
      <c r="JYQ11" s="382"/>
      <c r="JYR11" s="164"/>
      <c r="JYS11" s="488"/>
      <c r="JYT11" s="488"/>
      <c r="JYU11" s="488"/>
      <c r="JYV11" s="488"/>
      <c r="JYW11" s="488"/>
      <c r="JYX11" s="488"/>
      <c r="JYY11" s="488"/>
      <c r="JYZ11" s="488"/>
      <c r="JZA11" s="488"/>
      <c r="JZB11" s="167"/>
      <c r="JZC11" s="167"/>
      <c r="JZD11" s="489"/>
      <c r="JZE11" s="382"/>
      <c r="JZF11" s="383"/>
      <c r="JZG11" s="383"/>
      <c r="JZH11" s="382"/>
      <c r="JZI11" s="164"/>
      <c r="JZJ11" s="488"/>
      <c r="JZK11" s="488"/>
      <c r="JZL11" s="488"/>
      <c r="JZM11" s="488"/>
      <c r="JZN11" s="488"/>
      <c r="JZO11" s="488"/>
      <c r="JZP11" s="488"/>
      <c r="JZQ11" s="488"/>
      <c r="JZR11" s="488"/>
      <c r="JZS11" s="167"/>
      <c r="JZT11" s="167"/>
      <c r="JZU11" s="489"/>
      <c r="JZV11" s="382"/>
      <c r="JZW11" s="383"/>
      <c r="JZX11" s="383"/>
      <c r="JZY11" s="382"/>
      <c r="JZZ11" s="164"/>
      <c r="KAA11" s="488"/>
      <c r="KAB11" s="488"/>
      <c r="KAC11" s="488"/>
      <c r="KAD11" s="488"/>
      <c r="KAE11" s="488"/>
      <c r="KAF11" s="488"/>
      <c r="KAG11" s="488"/>
      <c r="KAH11" s="488"/>
      <c r="KAI11" s="488"/>
      <c r="KAJ11" s="167"/>
      <c r="KAK11" s="167"/>
      <c r="KAL11" s="489"/>
      <c r="KAM11" s="382"/>
      <c r="KAN11" s="383"/>
      <c r="KAO11" s="383"/>
      <c r="KAP11" s="382"/>
      <c r="KAQ11" s="164"/>
      <c r="KAR11" s="488"/>
      <c r="KAS11" s="488"/>
      <c r="KAT11" s="488"/>
      <c r="KAU11" s="488"/>
      <c r="KAV11" s="488"/>
      <c r="KAW11" s="488"/>
      <c r="KAX11" s="488"/>
      <c r="KAY11" s="488"/>
      <c r="KAZ11" s="488"/>
      <c r="KBA11" s="167"/>
      <c r="KBB11" s="167"/>
      <c r="KBC11" s="489"/>
      <c r="KBD11" s="382"/>
      <c r="KBE11" s="383"/>
      <c r="KBF11" s="383"/>
      <c r="KBG11" s="382"/>
      <c r="KBH11" s="164"/>
      <c r="KBI11" s="488"/>
      <c r="KBJ11" s="488"/>
      <c r="KBK11" s="488"/>
      <c r="KBL11" s="488"/>
      <c r="KBM11" s="488"/>
      <c r="KBN11" s="488"/>
      <c r="KBO11" s="488"/>
      <c r="KBP11" s="488"/>
      <c r="KBQ11" s="488"/>
      <c r="KBR11" s="167"/>
      <c r="KBS11" s="167"/>
      <c r="KBT11" s="489"/>
      <c r="KBU11" s="382"/>
      <c r="KBV11" s="383"/>
      <c r="KBW11" s="383"/>
      <c r="KBX11" s="382"/>
      <c r="KBY11" s="164"/>
      <c r="KBZ11" s="488"/>
      <c r="KCA11" s="488"/>
      <c r="KCB11" s="488"/>
      <c r="KCC11" s="488"/>
      <c r="KCD11" s="488"/>
      <c r="KCE11" s="488"/>
      <c r="KCF11" s="488"/>
      <c r="KCG11" s="488"/>
      <c r="KCH11" s="488"/>
      <c r="KCI11" s="167"/>
      <c r="KCJ11" s="167"/>
      <c r="KCK11" s="489"/>
      <c r="KCL11" s="382"/>
      <c r="KCM11" s="383"/>
      <c r="KCN11" s="383"/>
      <c r="KCO11" s="382"/>
      <c r="KCP11" s="164"/>
      <c r="KCQ11" s="488"/>
      <c r="KCR11" s="488"/>
      <c r="KCS11" s="488"/>
      <c r="KCT11" s="488"/>
      <c r="KCU11" s="488"/>
      <c r="KCV11" s="488"/>
      <c r="KCW11" s="488"/>
      <c r="KCX11" s="488"/>
      <c r="KCY11" s="488"/>
      <c r="KCZ11" s="167"/>
      <c r="KDA11" s="167"/>
      <c r="KDB11" s="489"/>
      <c r="KDC11" s="382"/>
      <c r="KDD11" s="383"/>
      <c r="KDE11" s="383"/>
      <c r="KDF11" s="382"/>
      <c r="KDG11" s="164"/>
      <c r="KDH11" s="488"/>
      <c r="KDI11" s="488"/>
      <c r="KDJ11" s="488"/>
      <c r="KDK11" s="488"/>
      <c r="KDL11" s="488"/>
      <c r="KDM11" s="488"/>
      <c r="KDN11" s="488"/>
      <c r="KDO11" s="488"/>
      <c r="KDP11" s="488"/>
      <c r="KDQ11" s="167"/>
      <c r="KDR11" s="167"/>
      <c r="KDS11" s="489"/>
      <c r="KDT11" s="382"/>
      <c r="KDU11" s="383"/>
      <c r="KDV11" s="383"/>
      <c r="KDW11" s="382"/>
      <c r="KDX11" s="164"/>
      <c r="KDY11" s="488"/>
      <c r="KDZ11" s="488"/>
      <c r="KEA11" s="488"/>
      <c r="KEB11" s="488"/>
      <c r="KEC11" s="488"/>
      <c r="KED11" s="488"/>
      <c r="KEE11" s="488"/>
      <c r="KEF11" s="488"/>
      <c r="KEG11" s="488"/>
      <c r="KEH11" s="167"/>
      <c r="KEI11" s="167"/>
      <c r="KEJ11" s="489"/>
      <c r="KEK11" s="382"/>
      <c r="KEL11" s="383"/>
      <c r="KEM11" s="383"/>
      <c r="KEN11" s="382"/>
      <c r="KEO11" s="164"/>
      <c r="KEP11" s="488"/>
      <c r="KEQ11" s="488"/>
      <c r="KER11" s="488"/>
      <c r="KES11" s="488"/>
      <c r="KET11" s="488"/>
      <c r="KEU11" s="488"/>
      <c r="KEV11" s="488"/>
      <c r="KEW11" s="488"/>
      <c r="KEX11" s="488"/>
      <c r="KEY11" s="167"/>
      <c r="KEZ11" s="167"/>
      <c r="KFA11" s="489"/>
      <c r="KFB11" s="382"/>
      <c r="KFC11" s="383"/>
      <c r="KFD11" s="383"/>
      <c r="KFE11" s="382"/>
      <c r="KFF11" s="164"/>
      <c r="KFG11" s="488"/>
      <c r="KFH11" s="488"/>
      <c r="KFI11" s="488"/>
      <c r="KFJ11" s="488"/>
      <c r="KFK11" s="488"/>
      <c r="KFL11" s="488"/>
      <c r="KFM11" s="488"/>
      <c r="KFN11" s="488"/>
      <c r="KFO11" s="488"/>
      <c r="KFP11" s="167"/>
      <c r="KFQ11" s="167"/>
      <c r="KFR11" s="489"/>
      <c r="KFS11" s="382"/>
      <c r="KFT11" s="383"/>
      <c r="KFU11" s="383"/>
      <c r="KFV11" s="382"/>
      <c r="KFW11" s="164"/>
      <c r="KFX11" s="488"/>
      <c r="KFY11" s="488"/>
      <c r="KFZ11" s="488"/>
      <c r="KGA11" s="488"/>
      <c r="KGB11" s="488"/>
      <c r="KGC11" s="488"/>
      <c r="KGD11" s="488"/>
      <c r="KGE11" s="488"/>
      <c r="KGF11" s="488"/>
      <c r="KGG11" s="167"/>
      <c r="KGH11" s="167"/>
      <c r="KGI11" s="489"/>
      <c r="KGJ11" s="382"/>
      <c r="KGK11" s="383"/>
      <c r="KGL11" s="383"/>
      <c r="KGM11" s="382"/>
      <c r="KGN11" s="164"/>
      <c r="KGO11" s="488"/>
      <c r="KGP11" s="488"/>
      <c r="KGQ11" s="488"/>
      <c r="KGR11" s="488"/>
      <c r="KGS11" s="488"/>
      <c r="KGT11" s="488"/>
      <c r="KGU11" s="488"/>
      <c r="KGV11" s="488"/>
      <c r="KGW11" s="488"/>
      <c r="KGX11" s="167"/>
      <c r="KGY11" s="167"/>
      <c r="KGZ11" s="489"/>
      <c r="KHA11" s="382"/>
      <c r="KHB11" s="383"/>
      <c r="KHC11" s="383"/>
      <c r="KHD11" s="382"/>
      <c r="KHE11" s="164"/>
      <c r="KHF11" s="488"/>
      <c r="KHG11" s="488"/>
      <c r="KHH11" s="488"/>
      <c r="KHI11" s="488"/>
      <c r="KHJ11" s="488"/>
      <c r="KHK11" s="488"/>
      <c r="KHL11" s="488"/>
      <c r="KHM11" s="488"/>
      <c r="KHN11" s="488"/>
      <c r="KHO11" s="167"/>
      <c r="KHP11" s="167"/>
      <c r="KHQ11" s="489"/>
      <c r="KHR11" s="382"/>
      <c r="KHS11" s="383"/>
      <c r="KHT11" s="383"/>
      <c r="KHU11" s="382"/>
      <c r="KHV11" s="164"/>
      <c r="KHW11" s="488"/>
      <c r="KHX11" s="488"/>
      <c r="KHY11" s="488"/>
      <c r="KHZ11" s="488"/>
      <c r="KIA11" s="488"/>
      <c r="KIB11" s="488"/>
      <c r="KIC11" s="488"/>
      <c r="KID11" s="488"/>
      <c r="KIE11" s="488"/>
      <c r="KIF11" s="167"/>
      <c r="KIG11" s="167"/>
      <c r="KIH11" s="489"/>
      <c r="KII11" s="382"/>
      <c r="KIJ11" s="383"/>
      <c r="KIK11" s="383"/>
      <c r="KIL11" s="382"/>
      <c r="KIM11" s="164"/>
      <c r="KIN11" s="488"/>
      <c r="KIO11" s="488"/>
      <c r="KIP11" s="488"/>
      <c r="KIQ11" s="488"/>
      <c r="KIR11" s="488"/>
      <c r="KIS11" s="488"/>
      <c r="KIT11" s="488"/>
      <c r="KIU11" s="488"/>
      <c r="KIV11" s="488"/>
      <c r="KIW11" s="167"/>
      <c r="KIX11" s="167"/>
      <c r="KIY11" s="489"/>
      <c r="KIZ11" s="382"/>
      <c r="KJA11" s="383"/>
      <c r="KJB11" s="383"/>
      <c r="KJC11" s="382"/>
      <c r="KJD11" s="164"/>
      <c r="KJE11" s="488"/>
      <c r="KJF11" s="488"/>
      <c r="KJG11" s="488"/>
      <c r="KJH11" s="488"/>
      <c r="KJI11" s="488"/>
      <c r="KJJ11" s="488"/>
      <c r="KJK11" s="488"/>
      <c r="KJL11" s="488"/>
      <c r="KJM11" s="488"/>
      <c r="KJN11" s="167"/>
      <c r="KJO11" s="167"/>
      <c r="KJP11" s="489"/>
      <c r="KJQ11" s="382"/>
      <c r="KJR11" s="383"/>
      <c r="KJS11" s="383"/>
      <c r="KJT11" s="382"/>
      <c r="KJU11" s="164"/>
      <c r="KJV11" s="488"/>
      <c r="KJW11" s="488"/>
      <c r="KJX11" s="488"/>
      <c r="KJY11" s="488"/>
      <c r="KJZ11" s="488"/>
      <c r="KKA11" s="488"/>
      <c r="KKB11" s="488"/>
      <c r="KKC11" s="488"/>
      <c r="KKD11" s="488"/>
      <c r="KKE11" s="167"/>
      <c r="KKF11" s="167"/>
      <c r="KKG11" s="489"/>
      <c r="KKH11" s="382"/>
      <c r="KKI11" s="383"/>
      <c r="KKJ11" s="383"/>
      <c r="KKK11" s="382"/>
      <c r="KKL11" s="164"/>
      <c r="KKM11" s="488"/>
      <c r="KKN11" s="488"/>
      <c r="KKO11" s="488"/>
      <c r="KKP11" s="488"/>
      <c r="KKQ11" s="488"/>
      <c r="KKR11" s="488"/>
      <c r="KKS11" s="488"/>
      <c r="KKT11" s="488"/>
      <c r="KKU11" s="488"/>
      <c r="KKV11" s="167"/>
      <c r="KKW11" s="167"/>
      <c r="KKX11" s="489"/>
      <c r="KKY11" s="382"/>
      <c r="KKZ11" s="383"/>
      <c r="KLA11" s="383"/>
      <c r="KLB11" s="382"/>
      <c r="KLC11" s="164"/>
      <c r="KLD11" s="488"/>
      <c r="KLE11" s="488"/>
      <c r="KLF11" s="488"/>
      <c r="KLG11" s="488"/>
      <c r="KLH11" s="488"/>
      <c r="KLI11" s="488"/>
      <c r="KLJ11" s="488"/>
      <c r="KLK11" s="488"/>
      <c r="KLL11" s="488"/>
      <c r="KLM11" s="167"/>
      <c r="KLN11" s="167"/>
      <c r="KLO11" s="489"/>
      <c r="KLP11" s="382"/>
      <c r="KLQ11" s="383"/>
      <c r="KLR11" s="383"/>
      <c r="KLS11" s="382"/>
      <c r="KLT11" s="164"/>
      <c r="KLU11" s="488"/>
      <c r="KLV11" s="488"/>
      <c r="KLW11" s="488"/>
      <c r="KLX11" s="488"/>
      <c r="KLY11" s="488"/>
      <c r="KLZ11" s="488"/>
      <c r="KMA11" s="488"/>
      <c r="KMB11" s="488"/>
      <c r="KMC11" s="488"/>
      <c r="KMD11" s="167"/>
      <c r="KME11" s="167"/>
      <c r="KMF11" s="489"/>
      <c r="KMG11" s="382"/>
      <c r="KMH11" s="383"/>
      <c r="KMI11" s="383"/>
      <c r="KMJ11" s="382"/>
      <c r="KMK11" s="164"/>
      <c r="KML11" s="488"/>
      <c r="KMM11" s="488"/>
      <c r="KMN11" s="488"/>
      <c r="KMO11" s="488"/>
      <c r="KMP11" s="488"/>
      <c r="KMQ11" s="488"/>
      <c r="KMR11" s="488"/>
      <c r="KMS11" s="488"/>
      <c r="KMT11" s="488"/>
      <c r="KMU11" s="167"/>
      <c r="KMV11" s="167"/>
      <c r="KMW11" s="489"/>
      <c r="KMX11" s="382"/>
      <c r="KMY11" s="383"/>
      <c r="KMZ11" s="383"/>
      <c r="KNA11" s="382"/>
      <c r="KNB11" s="164"/>
      <c r="KNC11" s="488"/>
      <c r="KND11" s="488"/>
      <c r="KNE11" s="488"/>
      <c r="KNF11" s="488"/>
      <c r="KNG11" s="488"/>
      <c r="KNH11" s="488"/>
      <c r="KNI11" s="488"/>
      <c r="KNJ11" s="488"/>
      <c r="KNK11" s="488"/>
      <c r="KNL11" s="167"/>
      <c r="KNM11" s="167"/>
      <c r="KNN11" s="489"/>
      <c r="KNO11" s="382"/>
      <c r="KNP11" s="383"/>
      <c r="KNQ11" s="383"/>
      <c r="KNR11" s="382"/>
      <c r="KNS11" s="164"/>
      <c r="KNT11" s="488"/>
      <c r="KNU11" s="488"/>
      <c r="KNV11" s="488"/>
      <c r="KNW11" s="488"/>
      <c r="KNX11" s="488"/>
      <c r="KNY11" s="488"/>
      <c r="KNZ11" s="488"/>
      <c r="KOA11" s="488"/>
      <c r="KOB11" s="488"/>
      <c r="KOC11" s="167"/>
      <c r="KOD11" s="167"/>
      <c r="KOE11" s="489"/>
      <c r="KOF11" s="382"/>
      <c r="KOG11" s="383"/>
      <c r="KOH11" s="383"/>
      <c r="KOI11" s="382"/>
      <c r="KOJ11" s="164"/>
      <c r="KOK11" s="488"/>
      <c r="KOL11" s="488"/>
      <c r="KOM11" s="488"/>
      <c r="KON11" s="488"/>
      <c r="KOO11" s="488"/>
      <c r="KOP11" s="488"/>
      <c r="KOQ11" s="488"/>
      <c r="KOR11" s="488"/>
      <c r="KOS11" s="488"/>
      <c r="KOT11" s="167"/>
      <c r="KOU11" s="167"/>
      <c r="KOV11" s="489"/>
      <c r="KOW11" s="382"/>
      <c r="KOX11" s="383"/>
      <c r="KOY11" s="383"/>
      <c r="KOZ11" s="382"/>
      <c r="KPA11" s="164"/>
      <c r="KPB11" s="488"/>
      <c r="KPC11" s="488"/>
      <c r="KPD11" s="488"/>
      <c r="KPE11" s="488"/>
      <c r="KPF11" s="488"/>
      <c r="KPG11" s="488"/>
      <c r="KPH11" s="488"/>
      <c r="KPI11" s="488"/>
      <c r="KPJ11" s="488"/>
      <c r="KPK11" s="167"/>
      <c r="KPL11" s="167"/>
      <c r="KPM11" s="489"/>
      <c r="KPN11" s="382"/>
      <c r="KPO11" s="383"/>
      <c r="KPP11" s="383"/>
      <c r="KPQ11" s="382"/>
      <c r="KPR11" s="164"/>
      <c r="KPS11" s="488"/>
      <c r="KPT11" s="488"/>
      <c r="KPU11" s="488"/>
      <c r="KPV11" s="488"/>
      <c r="KPW11" s="488"/>
      <c r="KPX11" s="488"/>
      <c r="KPY11" s="488"/>
      <c r="KPZ11" s="488"/>
      <c r="KQA11" s="488"/>
      <c r="KQB11" s="167"/>
      <c r="KQC11" s="167"/>
      <c r="KQD11" s="489"/>
      <c r="KQE11" s="382"/>
      <c r="KQF11" s="383"/>
      <c r="KQG11" s="383"/>
      <c r="KQH11" s="382"/>
      <c r="KQI11" s="164"/>
      <c r="KQJ11" s="488"/>
      <c r="KQK11" s="488"/>
      <c r="KQL11" s="488"/>
      <c r="KQM11" s="488"/>
      <c r="KQN11" s="488"/>
      <c r="KQO11" s="488"/>
      <c r="KQP11" s="488"/>
      <c r="KQQ11" s="488"/>
      <c r="KQR11" s="488"/>
      <c r="KQS11" s="167"/>
      <c r="KQT11" s="167"/>
      <c r="KQU11" s="489"/>
      <c r="KQV11" s="382"/>
      <c r="KQW11" s="383"/>
      <c r="KQX11" s="383"/>
      <c r="KQY11" s="382"/>
      <c r="KQZ11" s="164"/>
      <c r="KRA11" s="488"/>
      <c r="KRB11" s="488"/>
      <c r="KRC11" s="488"/>
      <c r="KRD11" s="488"/>
      <c r="KRE11" s="488"/>
      <c r="KRF11" s="488"/>
      <c r="KRG11" s="488"/>
      <c r="KRH11" s="488"/>
      <c r="KRI11" s="488"/>
      <c r="KRJ11" s="167"/>
      <c r="KRK11" s="167"/>
      <c r="KRL11" s="489"/>
      <c r="KRM11" s="382"/>
      <c r="KRN11" s="383"/>
      <c r="KRO11" s="383"/>
      <c r="KRP11" s="382"/>
      <c r="KRQ11" s="164"/>
      <c r="KRR11" s="488"/>
      <c r="KRS11" s="488"/>
      <c r="KRT11" s="488"/>
      <c r="KRU11" s="488"/>
      <c r="KRV11" s="488"/>
      <c r="KRW11" s="488"/>
      <c r="KRX11" s="488"/>
      <c r="KRY11" s="488"/>
      <c r="KRZ11" s="488"/>
      <c r="KSA11" s="167"/>
      <c r="KSB11" s="167"/>
      <c r="KSC11" s="489"/>
      <c r="KSD11" s="382"/>
      <c r="KSE11" s="383"/>
      <c r="KSF11" s="383"/>
      <c r="KSG11" s="382"/>
      <c r="KSH11" s="164"/>
      <c r="KSI11" s="488"/>
      <c r="KSJ11" s="488"/>
      <c r="KSK11" s="488"/>
      <c r="KSL11" s="488"/>
      <c r="KSM11" s="488"/>
      <c r="KSN11" s="488"/>
      <c r="KSO11" s="488"/>
      <c r="KSP11" s="488"/>
      <c r="KSQ11" s="488"/>
      <c r="KSR11" s="167"/>
      <c r="KSS11" s="167"/>
      <c r="KST11" s="489"/>
      <c r="KSU11" s="382"/>
      <c r="KSV11" s="383"/>
      <c r="KSW11" s="383"/>
      <c r="KSX11" s="382"/>
      <c r="KSY11" s="164"/>
      <c r="KSZ11" s="488"/>
      <c r="KTA11" s="488"/>
      <c r="KTB11" s="488"/>
      <c r="KTC11" s="488"/>
      <c r="KTD11" s="488"/>
      <c r="KTE11" s="488"/>
      <c r="KTF11" s="488"/>
      <c r="KTG11" s="488"/>
      <c r="KTH11" s="488"/>
      <c r="KTI11" s="167"/>
      <c r="KTJ11" s="167"/>
      <c r="KTK11" s="489"/>
      <c r="KTL11" s="382"/>
      <c r="KTM11" s="383"/>
      <c r="KTN11" s="383"/>
      <c r="KTO11" s="382"/>
      <c r="KTP11" s="164"/>
      <c r="KTQ11" s="488"/>
      <c r="KTR11" s="488"/>
      <c r="KTS11" s="488"/>
      <c r="KTT11" s="488"/>
      <c r="KTU11" s="488"/>
      <c r="KTV11" s="488"/>
      <c r="KTW11" s="488"/>
      <c r="KTX11" s="488"/>
      <c r="KTY11" s="488"/>
      <c r="KTZ11" s="167"/>
      <c r="KUA11" s="167"/>
      <c r="KUB11" s="489"/>
      <c r="KUC11" s="382"/>
      <c r="KUD11" s="383"/>
      <c r="KUE11" s="383"/>
      <c r="KUF11" s="382"/>
      <c r="KUG11" s="164"/>
      <c r="KUH11" s="488"/>
      <c r="KUI11" s="488"/>
      <c r="KUJ11" s="488"/>
      <c r="KUK11" s="488"/>
      <c r="KUL11" s="488"/>
      <c r="KUM11" s="488"/>
      <c r="KUN11" s="488"/>
      <c r="KUO11" s="488"/>
      <c r="KUP11" s="488"/>
      <c r="KUQ11" s="167"/>
      <c r="KUR11" s="167"/>
      <c r="KUS11" s="489"/>
      <c r="KUT11" s="382"/>
      <c r="KUU11" s="383"/>
      <c r="KUV11" s="383"/>
      <c r="KUW11" s="382"/>
      <c r="KUX11" s="164"/>
      <c r="KUY11" s="488"/>
      <c r="KUZ11" s="488"/>
      <c r="KVA11" s="488"/>
      <c r="KVB11" s="488"/>
      <c r="KVC11" s="488"/>
      <c r="KVD11" s="488"/>
      <c r="KVE11" s="488"/>
      <c r="KVF11" s="488"/>
      <c r="KVG11" s="488"/>
      <c r="KVH11" s="167"/>
      <c r="KVI11" s="167"/>
      <c r="KVJ11" s="489"/>
      <c r="KVK11" s="382"/>
      <c r="KVL11" s="383"/>
      <c r="KVM11" s="383"/>
      <c r="KVN11" s="382"/>
      <c r="KVO11" s="164"/>
      <c r="KVP11" s="488"/>
      <c r="KVQ11" s="488"/>
      <c r="KVR11" s="488"/>
      <c r="KVS11" s="488"/>
      <c r="KVT11" s="488"/>
      <c r="KVU11" s="488"/>
      <c r="KVV11" s="488"/>
      <c r="KVW11" s="488"/>
      <c r="KVX11" s="488"/>
      <c r="KVY11" s="167"/>
      <c r="KVZ11" s="167"/>
      <c r="KWA11" s="489"/>
      <c r="KWB11" s="382"/>
      <c r="KWC11" s="383"/>
      <c r="KWD11" s="383"/>
      <c r="KWE11" s="382"/>
      <c r="KWF11" s="164"/>
      <c r="KWG11" s="488"/>
      <c r="KWH11" s="488"/>
      <c r="KWI11" s="488"/>
      <c r="KWJ11" s="488"/>
      <c r="KWK11" s="488"/>
      <c r="KWL11" s="488"/>
      <c r="KWM11" s="488"/>
      <c r="KWN11" s="488"/>
      <c r="KWO11" s="488"/>
      <c r="KWP11" s="167"/>
      <c r="KWQ11" s="167"/>
      <c r="KWR11" s="489"/>
      <c r="KWS11" s="382"/>
      <c r="KWT11" s="383"/>
      <c r="KWU11" s="383"/>
      <c r="KWV11" s="382"/>
      <c r="KWW11" s="164"/>
      <c r="KWX11" s="488"/>
      <c r="KWY11" s="488"/>
      <c r="KWZ11" s="488"/>
      <c r="KXA11" s="488"/>
      <c r="KXB11" s="488"/>
      <c r="KXC11" s="488"/>
      <c r="KXD11" s="488"/>
      <c r="KXE11" s="488"/>
      <c r="KXF11" s="488"/>
      <c r="KXG11" s="167"/>
      <c r="KXH11" s="167"/>
      <c r="KXI11" s="489"/>
      <c r="KXJ11" s="382"/>
      <c r="KXK11" s="383"/>
      <c r="KXL11" s="383"/>
      <c r="KXM11" s="382"/>
      <c r="KXN11" s="164"/>
      <c r="KXO11" s="488"/>
      <c r="KXP11" s="488"/>
      <c r="KXQ11" s="488"/>
      <c r="KXR11" s="488"/>
      <c r="KXS11" s="488"/>
      <c r="KXT11" s="488"/>
      <c r="KXU11" s="488"/>
      <c r="KXV11" s="488"/>
      <c r="KXW11" s="488"/>
      <c r="KXX11" s="167"/>
      <c r="KXY11" s="167"/>
      <c r="KXZ11" s="489"/>
      <c r="KYA11" s="382"/>
      <c r="KYB11" s="383"/>
      <c r="KYC11" s="383"/>
      <c r="KYD11" s="382"/>
      <c r="KYE11" s="164"/>
      <c r="KYF11" s="488"/>
      <c r="KYG11" s="488"/>
      <c r="KYH11" s="488"/>
      <c r="KYI11" s="488"/>
      <c r="KYJ11" s="488"/>
      <c r="KYK11" s="488"/>
      <c r="KYL11" s="488"/>
      <c r="KYM11" s="488"/>
      <c r="KYN11" s="488"/>
      <c r="KYO11" s="167"/>
      <c r="KYP11" s="167"/>
      <c r="KYQ11" s="489"/>
      <c r="KYR11" s="382"/>
      <c r="KYS11" s="383"/>
      <c r="KYT11" s="383"/>
      <c r="KYU11" s="382"/>
      <c r="KYV11" s="164"/>
      <c r="KYW11" s="488"/>
      <c r="KYX11" s="488"/>
      <c r="KYY11" s="488"/>
      <c r="KYZ11" s="488"/>
      <c r="KZA11" s="488"/>
      <c r="KZB11" s="488"/>
      <c r="KZC11" s="488"/>
      <c r="KZD11" s="488"/>
      <c r="KZE11" s="488"/>
      <c r="KZF11" s="167"/>
      <c r="KZG11" s="167"/>
      <c r="KZH11" s="489"/>
      <c r="KZI11" s="382"/>
      <c r="KZJ11" s="383"/>
      <c r="KZK11" s="383"/>
      <c r="KZL11" s="382"/>
      <c r="KZM11" s="164"/>
      <c r="KZN11" s="488"/>
      <c r="KZO11" s="488"/>
      <c r="KZP11" s="488"/>
      <c r="KZQ11" s="488"/>
      <c r="KZR11" s="488"/>
      <c r="KZS11" s="488"/>
      <c r="KZT11" s="488"/>
      <c r="KZU11" s="488"/>
      <c r="KZV11" s="488"/>
      <c r="KZW11" s="167"/>
      <c r="KZX11" s="167"/>
      <c r="KZY11" s="489"/>
      <c r="KZZ11" s="382"/>
      <c r="LAA11" s="383"/>
      <c r="LAB11" s="383"/>
      <c r="LAC11" s="382"/>
      <c r="LAD11" s="164"/>
      <c r="LAE11" s="488"/>
      <c r="LAF11" s="488"/>
      <c r="LAG11" s="488"/>
      <c r="LAH11" s="488"/>
      <c r="LAI11" s="488"/>
      <c r="LAJ11" s="488"/>
      <c r="LAK11" s="488"/>
      <c r="LAL11" s="488"/>
      <c r="LAM11" s="488"/>
      <c r="LAN11" s="167"/>
      <c r="LAO11" s="167"/>
      <c r="LAP11" s="489"/>
      <c r="LAQ11" s="382"/>
      <c r="LAR11" s="383"/>
      <c r="LAS11" s="383"/>
      <c r="LAT11" s="382"/>
      <c r="LAU11" s="164"/>
      <c r="LAV11" s="488"/>
      <c r="LAW11" s="488"/>
      <c r="LAX11" s="488"/>
      <c r="LAY11" s="488"/>
      <c r="LAZ11" s="488"/>
      <c r="LBA11" s="488"/>
      <c r="LBB11" s="488"/>
      <c r="LBC11" s="488"/>
      <c r="LBD11" s="488"/>
      <c r="LBE11" s="167"/>
      <c r="LBF11" s="167"/>
      <c r="LBG11" s="489"/>
      <c r="LBH11" s="382"/>
      <c r="LBI11" s="383"/>
      <c r="LBJ11" s="383"/>
      <c r="LBK11" s="382"/>
      <c r="LBL11" s="164"/>
      <c r="LBM11" s="488"/>
      <c r="LBN11" s="488"/>
      <c r="LBO11" s="488"/>
      <c r="LBP11" s="488"/>
      <c r="LBQ11" s="488"/>
      <c r="LBR11" s="488"/>
      <c r="LBS11" s="488"/>
      <c r="LBT11" s="488"/>
      <c r="LBU11" s="488"/>
      <c r="LBV11" s="167"/>
      <c r="LBW11" s="167"/>
      <c r="LBX11" s="489"/>
      <c r="LBY11" s="382"/>
      <c r="LBZ11" s="383"/>
      <c r="LCA11" s="383"/>
      <c r="LCB11" s="382"/>
      <c r="LCC11" s="164"/>
      <c r="LCD11" s="488"/>
      <c r="LCE11" s="488"/>
      <c r="LCF11" s="488"/>
      <c r="LCG11" s="488"/>
      <c r="LCH11" s="488"/>
      <c r="LCI11" s="488"/>
      <c r="LCJ11" s="488"/>
      <c r="LCK11" s="488"/>
      <c r="LCL11" s="488"/>
      <c r="LCM11" s="167"/>
      <c r="LCN11" s="167"/>
      <c r="LCO11" s="489"/>
      <c r="LCP11" s="382"/>
      <c r="LCQ11" s="383"/>
      <c r="LCR11" s="383"/>
      <c r="LCS11" s="382"/>
      <c r="LCT11" s="164"/>
      <c r="LCU11" s="488"/>
      <c r="LCV11" s="488"/>
      <c r="LCW11" s="488"/>
      <c r="LCX11" s="488"/>
      <c r="LCY11" s="488"/>
      <c r="LCZ11" s="488"/>
      <c r="LDA11" s="488"/>
      <c r="LDB11" s="488"/>
      <c r="LDC11" s="488"/>
      <c r="LDD11" s="167"/>
      <c r="LDE11" s="167"/>
      <c r="LDF11" s="489"/>
      <c r="LDG11" s="382"/>
      <c r="LDH11" s="383"/>
      <c r="LDI11" s="383"/>
      <c r="LDJ11" s="382"/>
      <c r="LDK11" s="164"/>
      <c r="LDL11" s="488"/>
      <c r="LDM11" s="488"/>
      <c r="LDN11" s="488"/>
      <c r="LDO11" s="488"/>
      <c r="LDP11" s="488"/>
      <c r="LDQ11" s="488"/>
      <c r="LDR11" s="488"/>
      <c r="LDS11" s="488"/>
      <c r="LDT11" s="488"/>
      <c r="LDU11" s="167"/>
      <c r="LDV11" s="167"/>
      <c r="LDW11" s="489"/>
      <c r="LDX11" s="382"/>
      <c r="LDY11" s="383"/>
      <c r="LDZ11" s="383"/>
      <c r="LEA11" s="382"/>
      <c r="LEB11" s="164"/>
      <c r="LEC11" s="488"/>
      <c r="LED11" s="488"/>
      <c r="LEE11" s="488"/>
      <c r="LEF11" s="488"/>
      <c r="LEG11" s="488"/>
      <c r="LEH11" s="488"/>
      <c r="LEI11" s="488"/>
      <c r="LEJ11" s="488"/>
      <c r="LEK11" s="488"/>
      <c r="LEL11" s="167"/>
      <c r="LEM11" s="167"/>
      <c r="LEN11" s="489"/>
      <c r="LEO11" s="382"/>
      <c r="LEP11" s="383"/>
      <c r="LEQ11" s="383"/>
      <c r="LER11" s="382"/>
      <c r="LES11" s="164"/>
      <c r="LET11" s="488"/>
      <c r="LEU11" s="488"/>
      <c r="LEV11" s="488"/>
      <c r="LEW11" s="488"/>
      <c r="LEX11" s="488"/>
      <c r="LEY11" s="488"/>
      <c r="LEZ11" s="488"/>
      <c r="LFA11" s="488"/>
      <c r="LFB11" s="488"/>
      <c r="LFC11" s="167"/>
      <c r="LFD11" s="167"/>
      <c r="LFE11" s="489"/>
      <c r="LFF11" s="382"/>
      <c r="LFG11" s="383"/>
      <c r="LFH11" s="383"/>
      <c r="LFI11" s="382"/>
      <c r="LFJ11" s="164"/>
      <c r="LFK11" s="488"/>
      <c r="LFL11" s="488"/>
      <c r="LFM11" s="488"/>
      <c r="LFN11" s="488"/>
      <c r="LFO11" s="488"/>
      <c r="LFP11" s="488"/>
      <c r="LFQ11" s="488"/>
      <c r="LFR11" s="488"/>
      <c r="LFS11" s="488"/>
      <c r="LFT11" s="167"/>
      <c r="LFU11" s="167"/>
      <c r="LFV11" s="489"/>
      <c r="LFW11" s="382"/>
      <c r="LFX11" s="383"/>
      <c r="LFY11" s="383"/>
      <c r="LFZ11" s="382"/>
      <c r="LGA11" s="164"/>
      <c r="LGB11" s="488"/>
      <c r="LGC11" s="488"/>
      <c r="LGD11" s="488"/>
      <c r="LGE11" s="488"/>
      <c r="LGF11" s="488"/>
      <c r="LGG11" s="488"/>
      <c r="LGH11" s="488"/>
      <c r="LGI11" s="488"/>
      <c r="LGJ11" s="488"/>
      <c r="LGK11" s="167"/>
      <c r="LGL11" s="167"/>
      <c r="LGM11" s="489"/>
      <c r="LGN11" s="382"/>
      <c r="LGO11" s="383"/>
      <c r="LGP11" s="383"/>
      <c r="LGQ11" s="382"/>
      <c r="LGR11" s="164"/>
      <c r="LGS11" s="488"/>
      <c r="LGT11" s="488"/>
      <c r="LGU11" s="488"/>
      <c r="LGV11" s="488"/>
      <c r="LGW11" s="488"/>
      <c r="LGX11" s="488"/>
      <c r="LGY11" s="488"/>
      <c r="LGZ11" s="488"/>
      <c r="LHA11" s="488"/>
      <c r="LHB11" s="167"/>
      <c r="LHC11" s="167"/>
      <c r="LHD11" s="489"/>
      <c r="LHE11" s="382"/>
      <c r="LHF11" s="383"/>
      <c r="LHG11" s="383"/>
      <c r="LHH11" s="382"/>
      <c r="LHI11" s="164"/>
      <c r="LHJ11" s="488"/>
      <c r="LHK11" s="488"/>
      <c r="LHL11" s="488"/>
      <c r="LHM11" s="488"/>
      <c r="LHN11" s="488"/>
      <c r="LHO11" s="488"/>
      <c r="LHP11" s="488"/>
      <c r="LHQ11" s="488"/>
      <c r="LHR11" s="488"/>
      <c r="LHS11" s="167"/>
      <c r="LHT11" s="167"/>
      <c r="LHU11" s="489"/>
      <c r="LHV11" s="382"/>
      <c r="LHW11" s="383"/>
      <c r="LHX11" s="383"/>
      <c r="LHY11" s="382"/>
      <c r="LHZ11" s="164"/>
      <c r="LIA11" s="488"/>
      <c r="LIB11" s="488"/>
      <c r="LIC11" s="488"/>
      <c r="LID11" s="488"/>
      <c r="LIE11" s="488"/>
      <c r="LIF11" s="488"/>
      <c r="LIG11" s="488"/>
      <c r="LIH11" s="488"/>
      <c r="LII11" s="488"/>
      <c r="LIJ11" s="167"/>
      <c r="LIK11" s="167"/>
      <c r="LIL11" s="489"/>
      <c r="LIM11" s="382"/>
      <c r="LIN11" s="383"/>
      <c r="LIO11" s="383"/>
      <c r="LIP11" s="382"/>
      <c r="LIQ11" s="164"/>
      <c r="LIR11" s="488"/>
      <c r="LIS11" s="488"/>
      <c r="LIT11" s="488"/>
      <c r="LIU11" s="488"/>
      <c r="LIV11" s="488"/>
      <c r="LIW11" s="488"/>
      <c r="LIX11" s="488"/>
      <c r="LIY11" s="488"/>
      <c r="LIZ11" s="488"/>
      <c r="LJA11" s="167"/>
      <c r="LJB11" s="167"/>
      <c r="LJC11" s="489"/>
      <c r="LJD11" s="382"/>
      <c r="LJE11" s="383"/>
      <c r="LJF11" s="383"/>
      <c r="LJG11" s="382"/>
      <c r="LJH11" s="164"/>
      <c r="LJI11" s="488"/>
      <c r="LJJ11" s="488"/>
      <c r="LJK11" s="488"/>
      <c r="LJL11" s="488"/>
      <c r="LJM11" s="488"/>
      <c r="LJN11" s="488"/>
      <c r="LJO11" s="488"/>
      <c r="LJP11" s="488"/>
      <c r="LJQ11" s="488"/>
      <c r="LJR11" s="167"/>
      <c r="LJS11" s="167"/>
      <c r="LJT11" s="489"/>
      <c r="LJU11" s="382"/>
      <c r="LJV11" s="383"/>
      <c r="LJW11" s="383"/>
      <c r="LJX11" s="382"/>
      <c r="LJY11" s="164"/>
      <c r="LJZ11" s="488"/>
      <c r="LKA11" s="488"/>
      <c r="LKB11" s="488"/>
      <c r="LKC11" s="488"/>
      <c r="LKD11" s="488"/>
      <c r="LKE11" s="488"/>
      <c r="LKF11" s="488"/>
      <c r="LKG11" s="488"/>
      <c r="LKH11" s="488"/>
      <c r="LKI11" s="167"/>
      <c r="LKJ11" s="167"/>
      <c r="LKK11" s="489"/>
      <c r="LKL11" s="382"/>
      <c r="LKM11" s="383"/>
      <c r="LKN11" s="383"/>
      <c r="LKO11" s="382"/>
      <c r="LKP11" s="164"/>
      <c r="LKQ11" s="488"/>
      <c r="LKR11" s="488"/>
      <c r="LKS11" s="488"/>
      <c r="LKT11" s="488"/>
      <c r="LKU11" s="488"/>
      <c r="LKV11" s="488"/>
      <c r="LKW11" s="488"/>
      <c r="LKX11" s="488"/>
      <c r="LKY11" s="488"/>
      <c r="LKZ11" s="167"/>
      <c r="LLA11" s="167"/>
      <c r="LLB11" s="489"/>
      <c r="LLC11" s="382"/>
      <c r="LLD11" s="383"/>
      <c r="LLE11" s="383"/>
      <c r="LLF11" s="382"/>
      <c r="LLG11" s="164"/>
      <c r="LLH11" s="488"/>
      <c r="LLI11" s="488"/>
      <c r="LLJ11" s="488"/>
      <c r="LLK11" s="488"/>
      <c r="LLL11" s="488"/>
      <c r="LLM11" s="488"/>
      <c r="LLN11" s="488"/>
      <c r="LLO11" s="488"/>
      <c r="LLP11" s="488"/>
      <c r="LLQ11" s="167"/>
      <c r="LLR11" s="167"/>
      <c r="LLS11" s="489"/>
      <c r="LLT11" s="382"/>
      <c r="LLU11" s="383"/>
      <c r="LLV11" s="383"/>
      <c r="LLW11" s="382"/>
      <c r="LLX11" s="164"/>
      <c r="LLY11" s="488"/>
      <c r="LLZ11" s="488"/>
      <c r="LMA11" s="488"/>
      <c r="LMB11" s="488"/>
      <c r="LMC11" s="488"/>
      <c r="LMD11" s="488"/>
      <c r="LME11" s="488"/>
      <c r="LMF11" s="488"/>
      <c r="LMG11" s="488"/>
      <c r="LMH11" s="167"/>
      <c r="LMI11" s="167"/>
      <c r="LMJ11" s="489"/>
      <c r="LMK11" s="382"/>
      <c r="LML11" s="383"/>
      <c r="LMM11" s="383"/>
      <c r="LMN11" s="382"/>
      <c r="LMO11" s="164"/>
      <c r="LMP11" s="488"/>
      <c r="LMQ11" s="488"/>
      <c r="LMR11" s="488"/>
      <c r="LMS11" s="488"/>
      <c r="LMT11" s="488"/>
      <c r="LMU11" s="488"/>
      <c r="LMV11" s="488"/>
      <c r="LMW11" s="488"/>
      <c r="LMX11" s="488"/>
      <c r="LMY11" s="167"/>
      <c r="LMZ11" s="167"/>
      <c r="LNA11" s="489"/>
      <c r="LNB11" s="382"/>
      <c r="LNC11" s="383"/>
      <c r="LND11" s="383"/>
      <c r="LNE11" s="382"/>
      <c r="LNF11" s="164"/>
      <c r="LNG11" s="488"/>
      <c r="LNH11" s="488"/>
      <c r="LNI11" s="488"/>
      <c r="LNJ11" s="488"/>
      <c r="LNK11" s="488"/>
      <c r="LNL11" s="488"/>
      <c r="LNM11" s="488"/>
      <c r="LNN11" s="488"/>
      <c r="LNO11" s="488"/>
      <c r="LNP11" s="167"/>
      <c r="LNQ11" s="167"/>
      <c r="LNR11" s="489"/>
      <c r="LNS11" s="382"/>
      <c r="LNT11" s="383"/>
      <c r="LNU11" s="383"/>
      <c r="LNV11" s="382"/>
      <c r="LNW11" s="164"/>
      <c r="LNX11" s="488"/>
      <c r="LNY11" s="488"/>
      <c r="LNZ11" s="488"/>
      <c r="LOA11" s="488"/>
      <c r="LOB11" s="488"/>
      <c r="LOC11" s="488"/>
      <c r="LOD11" s="488"/>
      <c r="LOE11" s="488"/>
      <c r="LOF11" s="488"/>
      <c r="LOG11" s="167"/>
      <c r="LOH11" s="167"/>
      <c r="LOI11" s="489"/>
      <c r="LOJ11" s="382"/>
      <c r="LOK11" s="383"/>
      <c r="LOL11" s="383"/>
      <c r="LOM11" s="382"/>
      <c r="LON11" s="164"/>
      <c r="LOO11" s="488"/>
      <c r="LOP11" s="488"/>
      <c r="LOQ11" s="488"/>
      <c r="LOR11" s="488"/>
      <c r="LOS11" s="488"/>
      <c r="LOT11" s="488"/>
      <c r="LOU11" s="488"/>
      <c r="LOV11" s="488"/>
      <c r="LOW11" s="488"/>
      <c r="LOX11" s="167"/>
      <c r="LOY11" s="167"/>
      <c r="LOZ11" s="489"/>
      <c r="LPA11" s="382"/>
      <c r="LPB11" s="383"/>
      <c r="LPC11" s="383"/>
      <c r="LPD11" s="382"/>
      <c r="LPE11" s="164"/>
      <c r="LPF11" s="488"/>
      <c r="LPG11" s="488"/>
      <c r="LPH11" s="488"/>
      <c r="LPI11" s="488"/>
      <c r="LPJ11" s="488"/>
      <c r="LPK11" s="488"/>
      <c r="LPL11" s="488"/>
      <c r="LPM11" s="488"/>
      <c r="LPN11" s="488"/>
      <c r="LPO11" s="167"/>
      <c r="LPP11" s="167"/>
      <c r="LPQ11" s="489"/>
      <c r="LPR11" s="382"/>
      <c r="LPS11" s="383"/>
      <c r="LPT11" s="383"/>
      <c r="LPU11" s="382"/>
      <c r="LPV11" s="164"/>
      <c r="LPW11" s="488"/>
      <c r="LPX11" s="488"/>
      <c r="LPY11" s="488"/>
      <c r="LPZ11" s="488"/>
      <c r="LQA11" s="488"/>
      <c r="LQB11" s="488"/>
      <c r="LQC11" s="488"/>
      <c r="LQD11" s="488"/>
      <c r="LQE11" s="488"/>
      <c r="LQF11" s="167"/>
      <c r="LQG11" s="167"/>
      <c r="LQH11" s="489"/>
      <c r="LQI11" s="382"/>
      <c r="LQJ11" s="383"/>
      <c r="LQK11" s="383"/>
      <c r="LQL11" s="382"/>
      <c r="LQM11" s="164"/>
      <c r="LQN11" s="488"/>
      <c r="LQO11" s="488"/>
      <c r="LQP11" s="488"/>
      <c r="LQQ11" s="488"/>
      <c r="LQR11" s="488"/>
      <c r="LQS11" s="488"/>
      <c r="LQT11" s="488"/>
      <c r="LQU11" s="488"/>
      <c r="LQV11" s="488"/>
      <c r="LQW11" s="167"/>
      <c r="LQX11" s="167"/>
      <c r="LQY11" s="489"/>
      <c r="LQZ11" s="382"/>
      <c r="LRA11" s="383"/>
      <c r="LRB11" s="383"/>
      <c r="LRC11" s="382"/>
      <c r="LRD11" s="164"/>
      <c r="LRE11" s="488"/>
      <c r="LRF11" s="488"/>
      <c r="LRG11" s="488"/>
      <c r="LRH11" s="488"/>
      <c r="LRI11" s="488"/>
      <c r="LRJ11" s="488"/>
      <c r="LRK11" s="488"/>
      <c r="LRL11" s="488"/>
      <c r="LRM11" s="488"/>
      <c r="LRN11" s="167"/>
      <c r="LRO11" s="167"/>
      <c r="LRP11" s="489"/>
      <c r="LRQ11" s="382"/>
      <c r="LRR11" s="383"/>
      <c r="LRS11" s="383"/>
      <c r="LRT11" s="382"/>
      <c r="LRU11" s="164"/>
      <c r="LRV11" s="488"/>
      <c r="LRW11" s="488"/>
      <c r="LRX11" s="488"/>
      <c r="LRY11" s="488"/>
      <c r="LRZ11" s="488"/>
      <c r="LSA11" s="488"/>
      <c r="LSB11" s="488"/>
      <c r="LSC11" s="488"/>
      <c r="LSD11" s="488"/>
      <c r="LSE11" s="167"/>
      <c r="LSF11" s="167"/>
      <c r="LSG11" s="489"/>
      <c r="LSH11" s="382"/>
      <c r="LSI11" s="383"/>
      <c r="LSJ11" s="383"/>
      <c r="LSK11" s="382"/>
      <c r="LSL11" s="164"/>
      <c r="LSM11" s="488"/>
      <c r="LSN11" s="488"/>
      <c r="LSO11" s="488"/>
      <c r="LSP11" s="488"/>
      <c r="LSQ11" s="488"/>
      <c r="LSR11" s="488"/>
      <c r="LSS11" s="488"/>
      <c r="LST11" s="488"/>
      <c r="LSU11" s="488"/>
      <c r="LSV11" s="167"/>
      <c r="LSW11" s="167"/>
      <c r="LSX11" s="489"/>
      <c r="LSY11" s="382"/>
      <c r="LSZ11" s="383"/>
      <c r="LTA11" s="383"/>
      <c r="LTB11" s="382"/>
      <c r="LTC11" s="164"/>
      <c r="LTD11" s="488"/>
      <c r="LTE11" s="488"/>
      <c r="LTF11" s="488"/>
      <c r="LTG11" s="488"/>
      <c r="LTH11" s="488"/>
      <c r="LTI11" s="488"/>
      <c r="LTJ11" s="488"/>
      <c r="LTK11" s="488"/>
      <c r="LTL11" s="488"/>
      <c r="LTM11" s="167"/>
      <c r="LTN11" s="167"/>
      <c r="LTO11" s="489"/>
      <c r="LTP11" s="382"/>
      <c r="LTQ11" s="383"/>
      <c r="LTR11" s="383"/>
      <c r="LTS11" s="382"/>
      <c r="LTT11" s="164"/>
      <c r="LTU11" s="488"/>
      <c r="LTV11" s="488"/>
      <c r="LTW11" s="488"/>
      <c r="LTX11" s="488"/>
      <c r="LTY11" s="488"/>
      <c r="LTZ11" s="488"/>
      <c r="LUA11" s="488"/>
      <c r="LUB11" s="488"/>
      <c r="LUC11" s="488"/>
      <c r="LUD11" s="167"/>
      <c r="LUE11" s="167"/>
      <c r="LUF11" s="489"/>
      <c r="LUG11" s="382"/>
      <c r="LUH11" s="383"/>
      <c r="LUI11" s="383"/>
      <c r="LUJ11" s="382"/>
      <c r="LUK11" s="164"/>
      <c r="LUL11" s="488"/>
      <c r="LUM11" s="488"/>
      <c r="LUN11" s="488"/>
      <c r="LUO11" s="488"/>
      <c r="LUP11" s="488"/>
      <c r="LUQ11" s="488"/>
      <c r="LUR11" s="488"/>
      <c r="LUS11" s="488"/>
      <c r="LUT11" s="488"/>
      <c r="LUU11" s="167"/>
      <c r="LUV11" s="167"/>
      <c r="LUW11" s="489"/>
      <c r="LUX11" s="382"/>
      <c r="LUY11" s="383"/>
      <c r="LUZ11" s="383"/>
      <c r="LVA11" s="382"/>
      <c r="LVB11" s="164"/>
      <c r="LVC11" s="488"/>
      <c r="LVD11" s="488"/>
      <c r="LVE11" s="488"/>
      <c r="LVF11" s="488"/>
      <c r="LVG11" s="488"/>
      <c r="LVH11" s="488"/>
      <c r="LVI11" s="488"/>
      <c r="LVJ11" s="488"/>
      <c r="LVK11" s="488"/>
      <c r="LVL11" s="167"/>
      <c r="LVM11" s="167"/>
      <c r="LVN11" s="489"/>
      <c r="LVO11" s="382"/>
      <c r="LVP11" s="383"/>
      <c r="LVQ11" s="383"/>
      <c r="LVR11" s="382"/>
      <c r="LVS11" s="164"/>
      <c r="LVT11" s="488"/>
      <c r="LVU11" s="488"/>
      <c r="LVV11" s="488"/>
      <c r="LVW11" s="488"/>
      <c r="LVX11" s="488"/>
      <c r="LVY11" s="488"/>
      <c r="LVZ11" s="488"/>
      <c r="LWA11" s="488"/>
      <c r="LWB11" s="488"/>
      <c r="LWC11" s="167"/>
      <c r="LWD11" s="167"/>
      <c r="LWE11" s="489"/>
      <c r="LWF11" s="382"/>
      <c r="LWG11" s="383"/>
      <c r="LWH11" s="383"/>
      <c r="LWI11" s="382"/>
      <c r="LWJ11" s="164"/>
      <c r="LWK11" s="488"/>
      <c r="LWL11" s="488"/>
      <c r="LWM11" s="488"/>
      <c r="LWN11" s="488"/>
      <c r="LWO11" s="488"/>
      <c r="LWP11" s="488"/>
      <c r="LWQ11" s="488"/>
      <c r="LWR11" s="488"/>
      <c r="LWS11" s="488"/>
      <c r="LWT11" s="167"/>
      <c r="LWU11" s="167"/>
      <c r="LWV11" s="489"/>
      <c r="LWW11" s="382"/>
      <c r="LWX11" s="383"/>
      <c r="LWY11" s="383"/>
      <c r="LWZ11" s="382"/>
      <c r="LXA11" s="164"/>
      <c r="LXB11" s="488"/>
      <c r="LXC11" s="488"/>
      <c r="LXD11" s="488"/>
      <c r="LXE11" s="488"/>
      <c r="LXF11" s="488"/>
      <c r="LXG11" s="488"/>
      <c r="LXH11" s="488"/>
      <c r="LXI11" s="488"/>
      <c r="LXJ11" s="488"/>
      <c r="LXK11" s="167"/>
      <c r="LXL11" s="167"/>
      <c r="LXM11" s="489"/>
      <c r="LXN11" s="382"/>
      <c r="LXO11" s="383"/>
      <c r="LXP11" s="383"/>
      <c r="LXQ11" s="382"/>
      <c r="LXR11" s="164"/>
      <c r="LXS11" s="488"/>
      <c r="LXT11" s="488"/>
      <c r="LXU11" s="488"/>
      <c r="LXV11" s="488"/>
      <c r="LXW11" s="488"/>
      <c r="LXX11" s="488"/>
      <c r="LXY11" s="488"/>
      <c r="LXZ11" s="488"/>
      <c r="LYA11" s="488"/>
      <c r="LYB11" s="167"/>
      <c r="LYC11" s="167"/>
      <c r="LYD11" s="489"/>
      <c r="LYE11" s="382"/>
      <c r="LYF11" s="383"/>
      <c r="LYG11" s="383"/>
      <c r="LYH11" s="382"/>
      <c r="LYI11" s="164"/>
      <c r="LYJ11" s="488"/>
      <c r="LYK11" s="488"/>
      <c r="LYL11" s="488"/>
      <c r="LYM11" s="488"/>
      <c r="LYN11" s="488"/>
      <c r="LYO11" s="488"/>
      <c r="LYP11" s="488"/>
      <c r="LYQ11" s="488"/>
      <c r="LYR11" s="488"/>
      <c r="LYS11" s="167"/>
      <c r="LYT11" s="167"/>
      <c r="LYU11" s="489"/>
      <c r="LYV11" s="382"/>
      <c r="LYW11" s="383"/>
      <c r="LYX11" s="383"/>
      <c r="LYY11" s="382"/>
      <c r="LYZ11" s="164"/>
      <c r="LZA11" s="488"/>
      <c r="LZB11" s="488"/>
      <c r="LZC11" s="488"/>
      <c r="LZD11" s="488"/>
      <c r="LZE11" s="488"/>
      <c r="LZF11" s="488"/>
      <c r="LZG11" s="488"/>
      <c r="LZH11" s="488"/>
      <c r="LZI11" s="488"/>
      <c r="LZJ11" s="167"/>
      <c r="LZK11" s="167"/>
      <c r="LZL11" s="489"/>
      <c r="LZM11" s="382"/>
      <c r="LZN11" s="383"/>
      <c r="LZO11" s="383"/>
      <c r="LZP11" s="382"/>
      <c r="LZQ11" s="164"/>
      <c r="LZR11" s="488"/>
      <c r="LZS11" s="488"/>
      <c r="LZT11" s="488"/>
      <c r="LZU11" s="488"/>
      <c r="LZV11" s="488"/>
      <c r="LZW11" s="488"/>
      <c r="LZX11" s="488"/>
      <c r="LZY11" s="488"/>
      <c r="LZZ11" s="488"/>
      <c r="MAA11" s="167"/>
      <c r="MAB11" s="167"/>
      <c r="MAC11" s="489"/>
      <c r="MAD11" s="382"/>
      <c r="MAE11" s="383"/>
      <c r="MAF11" s="383"/>
      <c r="MAG11" s="382"/>
      <c r="MAH11" s="164"/>
      <c r="MAI11" s="488"/>
      <c r="MAJ11" s="488"/>
      <c r="MAK11" s="488"/>
      <c r="MAL11" s="488"/>
      <c r="MAM11" s="488"/>
      <c r="MAN11" s="488"/>
      <c r="MAO11" s="488"/>
      <c r="MAP11" s="488"/>
      <c r="MAQ11" s="488"/>
      <c r="MAR11" s="167"/>
      <c r="MAS11" s="167"/>
      <c r="MAT11" s="489"/>
      <c r="MAU11" s="382"/>
      <c r="MAV11" s="383"/>
      <c r="MAW11" s="383"/>
      <c r="MAX11" s="382"/>
      <c r="MAY11" s="164"/>
      <c r="MAZ11" s="488"/>
      <c r="MBA11" s="488"/>
      <c r="MBB11" s="488"/>
      <c r="MBC11" s="488"/>
      <c r="MBD11" s="488"/>
      <c r="MBE11" s="488"/>
      <c r="MBF11" s="488"/>
      <c r="MBG11" s="488"/>
      <c r="MBH11" s="488"/>
      <c r="MBI11" s="167"/>
      <c r="MBJ11" s="167"/>
      <c r="MBK11" s="489"/>
      <c r="MBL11" s="382"/>
      <c r="MBM11" s="383"/>
      <c r="MBN11" s="383"/>
      <c r="MBO11" s="382"/>
      <c r="MBP11" s="164"/>
      <c r="MBQ11" s="488"/>
      <c r="MBR11" s="488"/>
      <c r="MBS11" s="488"/>
      <c r="MBT11" s="488"/>
      <c r="MBU11" s="488"/>
      <c r="MBV11" s="488"/>
      <c r="MBW11" s="488"/>
      <c r="MBX11" s="488"/>
      <c r="MBY11" s="488"/>
      <c r="MBZ11" s="167"/>
      <c r="MCA11" s="167"/>
      <c r="MCB11" s="489"/>
      <c r="MCC11" s="382"/>
      <c r="MCD11" s="383"/>
      <c r="MCE11" s="383"/>
      <c r="MCF11" s="382"/>
      <c r="MCG11" s="164"/>
      <c r="MCH11" s="488"/>
      <c r="MCI11" s="488"/>
      <c r="MCJ11" s="488"/>
      <c r="MCK11" s="488"/>
      <c r="MCL11" s="488"/>
      <c r="MCM11" s="488"/>
      <c r="MCN11" s="488"/>
      <c r="MCO11" s="488"/>
      <c r="MCP11" s="488"/>
      <c r="MCQ11" s="167"/>
      <c r="MCR11" s="167"/>
      <c r="MCS11" s="489"/>
      <c r="MCT11" s="382"/>
      <c r="MCU11" s="383"/>
      <c r="MCV11" s="383"/>
      <c r="MCW11" s="382"/>
      <c r="MCX11" s="164"/>
      <c r="MCY11" s="488"/>
      <c r="MCZ11" s="488"/>
      <c r="MDA11" s="488"/>
      <c r="MDB11" s="488"/>
      <c r="MDC11" s="488"/>
      <c r="MDD11" s="488"/>
      <c r="MDE11" s="488"/>
      <c r="MDF11" s="488"/>
      <c r="MDG11" s="488"/>
      <c r="MDH11" s="167"/>
      <c r="MDI11" s="167"/>
      <c r="MDJ11" s="489"/>
      <c r="MDK11" s="382"/>
      <c r="MDL11" s="383"/>
      <c r="MDM11" s="383"/>
      <c r="MDN11" s="382"/>
      <c r="MDO11" s="164"/>
      <c r="MDP11" s="488"/>
      <c r="MDQ11" s="488"/>
      <c r="MDR11" s="488"/>
      <c r="MDS11" s="488"/>
      <c r="MDT11" s="488"/>
      <c r="MDU11" s="488"/>
      <c r="MDV11" s="488"/>
      <c r="MDW11" s="488"/>
      <c r="MDX11" s="488"/>
      <c r="MDY11" s="167"/>
      <c r="MDZ11" s="167"/>
      <c r="MEA11" s="489"/>
      <c r="MEB11" s="382"/>
      <c r="MEC11" s="383"/>
      <c r="MED11" s="383"/>
      <c r="MEE11" s="382"/>
      <c r="MEF11" s="164"/>
      <c r="MEG11" s="488"/>
      <c r="MEH11" s="488"/>
      <c r="MEI11" s="488"/>
      <c r="MEJ11" s="488"/>
      <c r="MEK11" s="488"/>
      <c r="MEL11" s="488"/>
      <c r="MEM11" s="488"/>
      <c r="MEN11" s="488"/>
      <c r="MEO11" s="488"/>
      <c r="MEP11" s="167"/>
      <c r="MEQ11" s="167"/>
      <c r="MER11" s="489"/>
      <c r="MES11" s="382"/>
      <c r="MET11" s="383"/>
      <c r="MEU11" s="383"/>
      <c r="MEV11" s="382"/>
      <c r="MEW11" s="164"/>
      <c r="MEX11" s="488"/>
      <c r="MEY11" s="488"/>
      <c r="MEZ11" s="488"/>
      <c r="MFA11" s="488"/>
      <c r="MFB11" s="488"/>
      <c r="MFC11" s="488"/>
      <c r="MFD11" s="488"/>
      <c r="MFE11" s="488"/>
      <c r="MFF11" s="488"/>
      <c r="MFG11" s="167"/>
      <c r="MFH11" s="167"/>
      <c r="MFI11" s="489"/>
      <c r="MFJ11" s="382"/>
      <c r="MFK11" s="383"/>
      <c r="MFL11" s="383"/>
      <c r="MFM11" s="382"/>
      <c r="MFN11" s="164"/>
      <c r="MFO11" s="488"/>
      <c r="MFP11" s="488"/>
      <c r="MFQ11" s="488"/>
      <c r="MFR11" s="488"/>
      <c r="MFS11" s="488"/>
      <c r="MFT11" s="488"/>
      <c r="MFU11" s="488"/>
      <c r="MFV11" s="488"/>
      <c r="MFW11" s="488"/>
      <c r="MFX11" s="167"/>
      <c r="MFY11" s="167"/>
      <c r="MFZ11" s="489"/>
      <c r="MGA11" s="382"/>
      <c r="MGB11" s="383"/>
      <c r="MGC11" s="383"/>
      <c r="MGD11" s="382"/>
      <c r="MGE11" s="164"/>
      <c r="MGF11" s="488"/>
      <c r="MGG11" s="488"/>
      <c r="MGH11" s="488"/>
      <c r="MGI11" s="488"/>
      <c r="MGJ11" s="488"/>
      <c r="MGK11" s="488"/>
      <c r="MGL11" s="488"/>
      <c r="MGM11" s="488"/>
      <c r="MGN11" s="488"/>
      <c r="MGO11" s="167"/>
      <c r="MGP11" s="167"/>
      <c r="MGQ11" s="489"/>
      <c r="MGR11" s="382"/>
      <c r="MGS11" s="383"/>
      <c r="MGT11" s="383"/>
      <c r="MGU11" s="382"/>
      <c r="MGV11" s="164"/>
      <c r="MGW11" s="488"/>
      <c r="MGX11" s="488"/>
      <c r="MGY11" s="488"/>
      <c r="MGZ11" s="488"/>
      <c r="MHA11" s="488"/>
      <c r="MHB11" s="488"/>
      <c r="MHC11" s="488"/>
      <c r="MHD11" s="488"/>
      <c r="MHE11" s="488"/>
      <c r="MHF11" s="167"/>
      <c r="MHG11" s="167"/>
      <c r="MHH11" s="489"/>
      <c r="MHI11" s="382"/>
      <c r="MHJ11" s="383"/>
      <c r="MHK11" s="383"/>
      <c r="MHL11" s="382"/>
      <c r="MHM11" s="164"/>
      <c r="MHN11" s="488"/>
      <c r="MHO11" s="488"/>
      <c r="MHP11" s="488"/>
      <c r="MHQ11" s="488"/>
      <c r="MHR11" s="488"/>
      <c r="MHS11" s="488"/>
      <c r="MHT11" s="488"/>
      <c r="MHU11" s="488"/>
      <c r="MHV11" s="488"/>
      <c r="MHW11" s="167"/>
      <c r="MHX11" s="167"/>
      <c r="MHY11" s="489"/>
      <c r="MHZ11" s="382"/>
      <c r="MIA11" s="383"/>
      <c r="MIB11" s="383"/>
      <c r="MIC11" s="382"/>
      <c r="MID11" s="164"/>
      <c r="MIE11" s="488"/>
      <c r="MIF11" s="488"/>
      <c r="MIG11" s="488"/>
      <c r="MIH11" s="488"/>
      <c r="MII11" s="488"/>
      <c r="MIJ11" s="488"/>
      <c r="MIK11" s="488"/>
      <c r="MIL11" s="488"/>
      <c r="MIM11" s="488"/>
      <c r="MIN11" s="167"/>
      <c r="MIO11" s="167"/>
      <c r="MIP11" s="489"/>
      <c r="MIQ11" s="382"/>
      <c r="MIR11" s="383"/>
      <c r="MIS11" s="383"/>
      <c r="MIT11" s="382"/>
      <c r="MIU11" s="164"/>
      <c r="MIV11" s="488"/>
      <c r="MIW11" s="488"/>
      <c r="MIX11" s="488"/>
      <c r="MIY11" s="488"/>
      <c r="MIZ11" s="488"/>
      <c r="MJA11" s="488"/>
      <c r="MJB11" s="488"/>
      <c r="MJC11" s="488"/>
      <c r="MJD11" s="488"/>
      <c r="MJE11" s="167"/>
      <c r="MJF11" s="167"/>
      <c r="MJG11" s="489"/>
      <c r="MJH11" s="382"/>
      <c r="MJI11" s="383"/>
      <c r="MJJ11" s="383"/>
      <c r="MJK11" s="382"/>
      <c r="MJL11" s="164"/>
      <c r="MJM11" s="488"/>
      <c r="MJN11" s="488"/>
      <c r="MJO11" s="488"/>
      <c r="MJP11" s="488"/>
      <c r="MJQ11" s="488"/>
      <c r="MJR11" s="488"/>
      <c r="MJS11" s="488"/>
      <c r="MJT11" s="488"/>
      <c r="MJU11" s="488"/>
      <c r="MJV11" s="167"/>
      <c r="MJW11" s="167"/>
      <c r="MJX11" s="489"/>
      <c r="MJY11" s="382"/>
      <c r="MJZ11" s="383"/>
      <c r="MKA11" s="383"/>
      <c r="MKB11" s="382"/>
      <c r="MKC11" s="164"/>
      <c r="MKD11" s="488"/>
      <c r="MKE11" s="488"/>
      <c r="MKF11" s="488"/>
      <c r="MKG11" s="488"/>
      <c r="MKH11" s="488"/>
      <c r="MKI11" s="488"/>
      <c r="MKJ11" s="488"/>
      <c r="MKK11" s="488"/>
      <c r="MKL11" s="488"/>
      <c r="MKM11" s="167"/>
      <c r="MKN11" s="167"/>
      <c r="MKO11" s="489"/>
      <c r="MKP11" s="382"/>
      <c r="MKQ11" s="383"/>
      <c r="MKR11" s="383"/>
      <c r="MKS11" s="382"/>
      <c r="MKT11" s="164"/>
      <c r="MKU11" s="488"/>
      <c r="MKV11" s="488"/>
      <c r="MKW11" s="488"/>
      <c r="MKX11" s="488"/>
      <c r="MKY11" s="488"/>
      <c r="MKZ11" s="488"/>
      <c r="MLA11" s="488"/>
      <c r="MLB11" s="488"/>
      <c r="MLC11" s="488"/>
      <c r="MLD11" s="167"/>
      <c r="MLE11" s="167"/>
      <c r="MLF11" s="489"/>
      <c r="MLG11" s="382"/>
      <c r="MLH11" s="383"/>
      <c r="MLI11" s="383"/>
      <c r="MLJ11" s="382"/>
      <c r="MLK11" s="164"/>
      <c r="MLL11" s="488"/>
      <c r="MLM11" s="488"/>
      <c r="MLN11" s="488"/>
      <c r="MLO11" s="488"/>
      <c r="MLP11" s="488"/>
      <c r="MLQ11" s="488"/>
      <c r="MLR11" s="488"/>
      <c r="MLS11" s="488"/>
      <c r="MLT11" s="488"/>
      <c r="MLU11" s="167"/>
      <c r="MLV11" s="167"/>
      <c r="MLW11" s="489"/>
      <c r="MLX11" s="382"/>
      <c r="MLY11" s="383"/>
      <c r="MLZ11" s="383"/>
      <c r="MMA11" s="382"/>
      <c r="MMB11" s="164"/>
      <c r="MMC11" s="488"/>
      <c r="MMD11" s="488"/>
      <c r="MME11" s="488"/>
      <c r="MMF11" s="488"/>
      <c r="MMG11" s="488"/>
      <c r="MMH11" s="488"/>
      <c r="MMI11" s="488"/>
      <c r="MMJ11" s="488"/>
      <c r="MMK11" s="488"/>
      <c r="MML11" s="167"/>
      <c r="MMM11" s="167"/>
      <c r="MMN11" s="489"/>
      <c r="MMO11" s="382"/>
      <c r="MMP11" s="383"/>
      <c r="MMQ11" s="383"/>
      <c r="MMR11" s="382"/>
      <c r="MMS11" s="164"/>
      <c r="MMT11" s="488"/>
      <c r="MMU11" s="488"/>
      <c r="MMV11" s="488"/>
      <c r="MMW11" s="488"/>
      <c r="MMX11" s="488"/>
      <c r="MMY11" s="488"/>
      <c r="MMZ11" s="488"/>
      <c r="MNA11" s="488"/>
      <c r="MNB11" s="488"/>
      <c r="MNC11" s="167"/>
      <c r="MND11" s="167"/>
      <c r="MNE11" s="489"/>
      <c r="MNF11" s="382"/>
      <c r="MNG11" s="383"/>
      <c r="MNH11" s="383"/>
      <c r="MNI11" s="382"/>
      <c r="MNJ11" s="164"/>
      <c r="MNK11" s="488"/>
      <c r="MNL11" s="488"/>
      <c r="MNM11" s="488"/>
      <c r="MNN11" s="488"/>
      <c r="MNO11" s="488"/>
      <c r="MNP11" s="488"/>
      <c r="MNQ11" s="488"/>
      <c r="MNR11" s="488"/>
      <c r="MNS11" s="488"/>
      <c r="MNT11" s="167"/>
      <c r="MNU11" s="167"/>
      <c r="MNV11" s="489"/>
      <c r="MNW11" s="382"/>
      <c r="MNX11" s="383"/>
      <c r="MNY11" s="383"/>
      <c r="MNZ11" s="382"/>
      <c r="MOA11" s="164"/>
      <c r="MOB11" s="488"/>
      <c r="MOC11" s="488"/>
      <c r="MOD11" s="488"/>
      <c r="MOE11" s="488"/>
      <c r="MOF11" s="488"/>
      <c r="MOG11" s="488"/>
      <c r="MOH11" s="488"/>
      <c r="MOI11" s="488"/>
      <c r="MOJ11" s="488"/>
      <c r="MOK11" s="167"/>
      <c r="MOL11" s="167"/>
      <c r="MOM11" s="489"/>
      <c r="MON11" s="382"/>
      <c r="MOO11" s="383"/>
      <c r="MOP11" s="383"/>
      <c r="MOQ11" s="382"/>
      <c r="MOR11" s="164"/>
      <c r="MOS11" s="488"/>
      <c r="MOT11" s="488"/>
      <c r="MOU11" s="488"/>
      <c r="MOV11" s="488"/>
      <c r="MOW11" s="488"/>
      <c r="MOX11" s="488"/>
      <c r="MOY11" s="488"/>
      <c r="MOZ11" s="488"/>
      <c r="MPA11" s="488"/>
      <c r="MPB11" s="167"/>
      <c r="MPC11" s="167"/>
      <c r="MPD11" s="489"/>
      <c r="MPE11" s="382"/>
      <c r="MPF11" s="383"/>
      <c r="MPG11" s="383"/>
      <c r="MPH11" s="382"/>
      <c r="MPI11" s="164"/>
      <c r="MPJ11" s="488"/>
      <c r="MPK11" s="488"/>
      <c r="MPL11" s="488"/>
      <c r="MPM11" s="488"/>
      <c r="MPN11" s="488"/>
      <c r="MPO11" s="488"/>
      <c r="MPP11" s="488"/>
      <c r="MPQ11" s="488"/>
      <c r="MPR11" s="488"/>
      <c r="MPS11" s="167"/>
      <c r="MPT11" s="167"/>
      <c r="MPU11" s="489"/>
      <c r="MPV11" s="382"/>
      <c r="MPW11" s="383"/>
      <c r="MPX11" s="383"/>
      <c r="MPY11" s="382"/>
      <c r="MPZ11" s="164"/>
      <c r="MQA11" s="488"/>
      <c r="MQB11" s="488"/>
      <c r="MQC11" s="488"/>
      <c r="MQD11" s="488"/>
      <c r="MQE11" s="488"/>
      <c r="MQF11" s="488"/>
      <c r="MQG11" s="488"/>
      <c r="MQH11" s="488"/>
      <c r="MQI11" s="488"/>
      <c r="MQJ11" s="167"/>
      <c r="MQK11" s="167"/>
      <c r="MQL11" s="489"/>
      <c r="MQM11" s="382"/>
      <c r="MQN11" s="383"/>
      <c r="MQO11" s="383"/>
      <c r="MQP11" s="382"/>
      <c r="MQQ11" s="164"/>
      <c r="MQR11" s="488"/>
      <c r="MQS11" s="488"/>
      <c r="MQT11" s="488"/>
      <c r="MQU11" s="488"/>
      <c r="MQV11" s="488"/>
      <c r="MQW11" s="488"/>
      <c r="MQX11" s="488"/>
      <c r="MQY11" s="488"/>
      <c r="MQZ11" s="488"/>
      <c r="MRA11" s="167"/>
      <c r="MRB11" s="167"/>
      <c r="MRC11" s="489"/>
      <c r="MRD11" s="382"/>
      <c r="MRE11" s="383"/>
      <c r="MRF11" s="383"/>
      <c r="MRG11" s="382"/>
      <c r="MRH11" s="164"/>
      <c r="MRI11" s="488"/>
      <c r="MRJ11" s="488"/>
      <c r="MRK11" s="488"/>
      <c r="MRL11" s="488"/>
      <c r="MRM11" s="488"/>
      <c r="MRN11" s="488"/>
      <c r="MRO11" s="488"/>
      <c r="MRP11" s="488"/>
      <c r="MRQ11" s="488"/>
      <c r="MRR11" s="167"/>
      <c r="MRS11" s="167"/>
      <c r="MRT11" s="489"/>
      <c r="MRU11" s="382"/>
      <c r="MRV11" s="383"/>
      <c r="MRW11" s="383"/>
      <c r="MRX11" s="382"/>
      <c r="MRY11" s="164"/>
      <c r="MRZ11" s="488"/>
      <c r="MSA11" s="488"/>
      <c r="MSB11" s="488"/>
      <c r="MSC11" s="488"/>
      <c r="MSD11" s="488"/>
      <c r="MSE11" s="488"/>
      <c r="MSF11" s="488"/>
      <c r="MSG11" s="488"/>
      <c r="MSH11" s="488"/>
      <c r="MSI11" s="167"/>
      <c r="MSJ11" s="167"/>
      <c r="MSK11" s="489"/>
      <c r="MSL11" s="382"/>
      <c r="MSM11" s="383"/>
      <c r="MSN11" s="383"/>
      <c r="MSO11" s="382"/>
      <c r="MSP11" s="164"/>
      <c r="MSQ11" s="488"/>
      <c r="MSR11" s="488"/>
      <c r="MSS11" s="488"/>
      <c r="MST11" s="488"/>
      <c r="MSU11" s="488"/>
      <c r="MSV11" s="488"/>
      <c r="MSW11" s="488"/>
      <c r="MSX11" s="488"/>
      <c r="MSY11" s="488"/>
      <c r="MSZ11" s="167"/>
      <c r="MTA11" s="167"/>
      <c r="MTB11" s="489"/>
      <c r="MTC11" s="382"/>
      <c r="MTD11" s="383"/>
      <c r="MTE11" s="383"/>
      <c r="MTF11" s="382"/>
      <c r="MTG11" s="164"/>
      <c r="MTH11" s="488"/>
      <c r="MTI11" s="488"/>
      <c r="MTJ11" s="488"/>
      <c r="MTK11" s="488"/>
      <c r="MTL11" s="488"/>
      <c r="MTM11" s="488"/>
      <c r="MTN11" s="488"/>
      <c r="MTO11" s="488"/>
      <c r="MTP11" s="488"/>
      <c r="MTQ11" s="167"/>
      <c r="MTR11" s="167"/>
      <c r="MTS11" s="489"/>
      <c r="MTT11" s="382"/>
      <c r="MTU11" s="383"/>
      <c r="MTV11" s="383"/>
      <c r="MTW11" s="382"/>
      <c r="MTX11" s="164"/>
      <c r="MTY11" s="488"/>
      <c r="MTZ11" s="488"/>
      <c r="MUA11" s="488"/>
      <c r="MUB11" s="488"/>
      <c r="MUC11" s="488"/>
      <c r="MUD11" s="488"/>
      <c r="MUE11" s="488"/>
      <c r="MUF11" s="488"/>
      <c r="MUG11" s="488"/>
      <c r="MUH11" s="167"/>
      <c r="MUI11" s="167"/>
      <c r="MUJ11" s="489"/>
      <c r="MUK11" s="382"/>
      <c r="MUL11" s="383"/>
      <c r="MUM11" s="383"/>
      <c r="MUN11" s="382"/>
      <c r="MUO11" s="164"/>
      <c r="MUP11" s="488"/>
      <c r="MUQ11" s="488"/>
      <c r="MUR11" s="488"/>
      <c r="MUS11" s="488"/>
      <c r="MUT11" s="488"/>
      <c r="MUU11" s="488"/>
      <c r="MUV11" s="488"/>
      <c r="MUW11" s="488"/>
      <c r="MUX11" s="488"/>
      <c r="MUY11" s="167"/>
      <c r="MUZ11" s="167"/>
      <c r="MVA11" s="489"/>
      <c r="MVB11" s="382"/>
      <c r="MVC11" s="383"/>
      <c r="MVD11" s="383"/>
      <c r="MVE11" s="382"/>
      <c r="MVF11" s="164"/>
      <c r="MVG11" s="488"/>
      <c r="MVH11" s="488"/>
      <c r="MVI11" s="488"/>
      <c r="MVJ11" s="488"/>
      <c r="MVK11" s="488"/>
      <c r="MVL11" s="488"/>
      <c r="MVM11" s="488"/>
      <c r="MVN11" s="488"/>
      <c r="MVO11" s="488"/>
      <c r="MVP11" s="167"/>
      <c r="MVQ11" s="167"/>
      <c r="MVR11" s="489"/>
      <c r="MVS11" s="382"/>
      <c r="MVT11" s="383"/>
      <c r="MVU11" s="383"/>
      <c r="MVV11" s="382"/>
      <c r="MVW11" s="164"/>
      <c r="MVX11" s="488"/>
      <c r="MVY11" s="488"/>
      <c r="MVZ11" s="488"/>
      <c r="MWA11" s="488"/>
      <c r="MWB11" s="488"/>
      <c r="MWC11" s="488"/>
      <c r="MWD11" s="488"/>
      <c r="MWE11" s="488"/>
      <c r="MWF11" s="488"/>
      <c r="MWG11" s="167"/>
      <c r="MWH11" s="167"/>
      <c r="MWI11" s="489"/>
      <c r="MWJ11" s="382"/>
      <c r="MWK11" s="383"/>
      <c r="MWL11" s="383"/>
      <c r="MWM11" s="382"/>
      <c r="MWN11" s="164"/>
      <c r="MWO11" s="488"/>
      <c r="MWP11" s="488"/>
      <c r="MWQ11" s="488"/>
      <c r="MWR11" s="488"/>
      <c r="MWS11" s="488"/>
      <c r="MWT11" s="488"/>
      <c r="MWU11" s="488"/>
      <c r="MWV11" s="488"/>
      <c r="MWW11" s="488"/>
      <c r="MWX11" s="167"/>
      <c r="MWY11" s="167"/>
      <c r="MWZ11" s="489"/>
      <c r="MXA11" s="382"/>
      <c r="MXB11" s="383"/>
      <c r="MXC11" s="383"/>
      <c r="MXD11" s="382"/>
      <c r="MXE11" s="164"/>
      <c r="MXF11" s="488"/>
      <c r="MXG11" s="488"/>
      <c r="MXH11" s="488"/>
      <c r="MXI11" s="488"/>
      <c r="MXJ11" s="488"/>
      <c r="MXK11" s="488"/>
      <c r="MXL11" s="488"/>
      <c r="MXM11" s="488"/>
      <c r="MXN11" s="488"/>
      <c r="MXO11" s="167"/>
      <c r="MXP11" s="167"/>
      <c r="MXQ11" s="489"/>
      <c r="MXR11" s="382"/>
      <c r="MXS11" s="383"/>
      <c r="MXT11" s="383"/>
      <c r="MXU11" s="382"/>
      <c r="MXV11" s="164"/>
      <c r="MXW11" s="488"/>
      <c r="MXX11" s="488"/>
      <c r="MXY11" s="488"/>
      <c r="MXZ11" s="488"/>
      <c r="MYA11" s="488"/>
      <c r="MYB11" s="488"/>
      <c r="MYC11" s="488"/>
      <c r="MYD11" s="488"/>
      <c r="MYE11" s="488"/>
      <c r="MYF11" s="167"/>
      <c r="MYG11" s="167"/>
      <c r="MYH11" s="489"/>
      <c r="MYI11" s="382"/>
      <c r="MYJ11" s="383"/>
      <c r="MYK11" s="383"/>
      <c r="MYL11" s="382"/>
      <c r="MYM11" s="164"/>
      <c r="MYN11" s="488"/>
      <c r="MYO11" s="488"/>
      <c r="MYP11" s="488"/>
      <c r="MYQ11" s="488"/>
      <c r="MYR11" s="488"/>
      <c r="MYS11" s="488"/>
      <c r="MYT11" s="488"/>
      <c r="MYU11" s="488"/>
      <c r="MYV11" s="488"/>
      <c r="MYW11" s="167"/>
      <c r="MYX11" s="167"/>
      <c r="MYY11" s="489"/>
      <c r="MYZ11" s="382"/>
      <c r="MZA11" s="383"/>
      <c r="MZB11" s="383"/>
      <c r="MZC11" s="382"/>
      <c r="MZD11" s="164"/>
      <c r="MZE11" s="488"/>
      <c r="MZF11" s="488"/>
      <c r="MZG11" s="488"/>
      <c r="MZH11" s="488"/>
      <c r="MZI11" s="488"/>
      <c r="MZJ11" s="488"/>
      <c r="MZK11" s="488"/>
      <c r="MZL11" s="488"/>
      <c r="MZM11" s="488"/>
      <c r="MZN11" s="167"/>
      <c r="MZO11" s="167"/>
      <c r="MZP11" s="489"/>
      <c r="MZQ11" s="382"/>
      <c r="MZR11" s="383"/>
      <c r="MZS11" s="383"/>
      <c r="MZT11" s="382"/>
      <c r="MZU11" s="164"/>
      <c r="MZV11" s="488"/>
      <c r="MZW11" s="488"/>
      <c r="MZX11" s="488"/>
      <c r="MZY11" s="488"/>
      <c r="MZZ11" s="488"/>
      <c r="NAA11" s="488"/>
      <c r="NAB11" s="488"/>
      <c r="NAC11" s="488"/>
      <c r="NAD11" s="488"/>
      <c r="NAE11" s="167"/>
      <c r="NAF11" s="167"/>
      <c r="NAG11" s="489"/>
      <c r="NAH11" s="382"/>
      <c r="NAI11" s="383"/>
      <c r="NAJ11" s="383"/>
      <c r="NAK11" s="382"/>
      <c r="NAL11" s="164"/>
      <c r="NAM11" s="488"/>
      <c r="NAN11" s="488"/>
      <c r="NAO11" s="488"/>
      <c r="NAP11" s="488"/>
      <c r="NAQ11" s="488"/>
      <c r="NAR11" s="488"/>
      <c r="NAS11" s="488"/>
      <c r="NAT11" s="488"/>
      <c r="NAU11" s="488"/>
      <c r="NAV11" s="167"/>
      <c r="NAW11" s="167"/>
      <c r="NAX11" s="489"/>
      <c r="NAY11" s="382"/>
      <c r="NAZ11" s="383"/>
      <c r="NBA11" s="383"/>
      <c r="NBB11" s="382"/>
      <c r="NBC11" s="164"/>
      <c r="NBD11" s="488"/>
      <c r="NBE11" s="488"/>
      <c r="NBF11" s="488"/>
      <c r="NBG11" s="488"/>
      <c r="NBH11" s="488"/>
      <c r="NBI11" s="488"/>
      <c r="NBJ11" s="488"/>
      <c r="NBK11" s="488"/>
      <c r="NBL11" s="488"/>
      <c r="NBM11" s="167"/>
      <c r="NBN11" s="167"/>
      <c r="NBO11" s="489"/>
      <c r="NBP11" s="382"/>
      <c r="NBQ11" s="383"/>
      <c r="NBR11" s="383"/>
      <c r="NBS11" s="382"/>
      <c r="NBT11" s="164"/>
      <c r="NBU11" s="488"/>
      <c r="NBV11" s="488"/>
      <c r="NBW11" s="488"/>
      <c r="NBX11" s="488"/>
      <c r="NBY11" s="488"/>
      <c r="NBZ11" s="488"/>
      <c r="NCA11" s="488"/>
      <c r="NCB11" s="488"/>
      <c r="NCC11" s="488"/>
      <c r="NCD11" s="167"/>
      <c r="NCE11" s="167"/>
      <c r="NCF11" s="489"/>
      <c r="NCG11" s="382"/>
      <c r="NCH11" s="383"/>
      <c r="NCI11" s="383"/>
      <c r="NCJ11" s="382"/>
      <c r="NCK11" s="164"/>
      <c r="NCL11" s="488"/>
      <c r="NCM11" s="488"/>
      <c r="NCN11" s="488"/>
      <c r="NCO11" s="488"/>
      <c r="NCP11" s="488"/>
      <c r="NCQ11" s="488"/>
      <c r="NCR11" s="488"/>
      <c r="NCS11" s="488"/>
      <c r="NCT11" s="488"/>
      <c r="NCU11" s="167"/>
      <c r="NCV11" s="167"/>
      <c r="NCW11" s="489"/>
      <c r="NCX11" s="382"/>
      <c r="NCY11" s="383"/>
      <c r="NCZ11" s="383"/>
      <c r="NDA11" s="382"/>
      <c r="NDB11" s="164"/>
      <c r="NDC11" s="488"/>
      <c r="NDD11" s="488"/>
      <c r="NDE11" s="488"/>
      <c r="NDF11" s="488"/>
      <c r="NDG11" s="488"/>
      <c r="NDH11" s="488"/>
      <c r="NDI11" s="488"/>
      <c r="NDJ11" s="488"/>
      <c r="NDK11" s="488"/>
      <c r="NDL11" s="167"/>
      <c r="NDM11" s="167"/>
      <c r="NDN11" s="489"/>
      <c r="NDO11" s="382"/>
      <c r="NDP11" s="383"/>
      <c r="NDQ11" s="383"/>
      <c r="NDR11" s="382"/>
      <c r="NDS11" s="164"/>
      <c r="NDT11" s="488"/>
      <c r="NDU11" s="488"/>
      <c r="NDV11" s="488"/>
      <c r="NDW11" s="488"/>
      <c r="NDX11" s="488"/>
      <c r="NDY11" s="488"/>
      <c r="NDZ11" s="488"/>
      <c r="NEA11" s="488"/>
      <c r="NEB11" s="488"/>
      <c r="NEC11" s="167"/>
      <c r="NED11" s="167"/>
      <c r="NEE11" s="489"/>
      <c r="NEF11" s="382"/>
      <c r="NEG11" s="383"/>
      <c r="NEH11" s="383"/>
      <c r="NEI11" s="382"/>
      <c r="NEJ11" s="164"/>
      <c r="NEK11" s="488"/>
      <c r="NEL11" s="488"/>
      <c r="NEM11" s="488"/>
      <c r="NEN11" s="488"/>
      <c r="NEO11" s="488"/>
      <c r="NEP11" s="488"/>
      <c r="NEQ11" s="488"/>
      <c r="NER11" s="488"/>
      <c r="NES11" s="488"/>
      <c r="NET11" s="167"/>
      <c r="NEU11" s="167"/>
      <c r="NEV11" s="489"/>
      <c r="NEW11" s="382"/>
      <c r="NEX11" s="383"/>
      <c r="NEY11" s="383"/>
      <c r="NEZ11" s="382"/>
      <c r="NFA11" s="164"/>
      <c r="NFB11" s="488"/>
      <c r="NFC11" s="488"/>
      <c r="NFD11" s="488"/>
      <c r="NFE11" s="488"/>
      <c r="NFF11" s="488"/>
      <c r="NFG11" s="488"/>
      <c r="NFH11" s="488"/>
      <c r="NFI11" s="488"/>
      <c r="NFJ11" s="488"/>
      <c r="NFK11" s="167"/>
      <c r="NFL11" s="167"/>
      <c r="NFM11" s="489"/>
      <c r="NFN11" s="382"/>
      <c r="NFO11" s="383"/>
      <c r="NFP11" s="383"/>
      <c r="NFQ11" s="382"/>
      <c r="NFR11" s="164"/>
      <c r="NFS11" s="488"/>
      <c r="NFT11" s="488"/>
      <c r="NFU11" s="488"/>
      <c r="NFV11" s="488"/>
      <c r="NFW11" s="488"/>
      <c r="NFX11" s="488"/>
      <c r="NFY11" s="488"/>
      <c r="NFZ11" s="488"/>
      <c r="NGA11" s="488"/>
      <c r="NGB11" s="167"/>
      <c r="NGC11" s="167"/>
      <c r="NGD11" s="489"/>
      <c r="NGE11" s="382"/>
      <c r="NGF11" s="383"/>
      <c r="NGG11" s="383"/>
      <c r="NGH11" s="382"/>
      <c r="NGI11" s="164"/>
      <c r="NGJ11" s="488"/>
      <c r="NGK11" s="488"/>
      <c r="NGL11" s="488"/>
      <c r="NGM11" s="488"/>
      <c r="NGN11" s="488"/>
      <c r="NGO11" s="488"/>
      <c r="NGP11" s="488"/>
      <c r="NGQ11" s="488"/>
      <c r="NGR11" s="488"/>
      <c r="NGS11" s="167"/>
      <c r="NGT11" s="167"/>
      <c r="NGU11" s="489"/>
      <c r="NGV11" s="382"/>
      <c r="NGW11" s="383"/>
      <c r="NGX11" s="383"/>
      <c r="NGY11" s="382"/>
      <c r="NGZ11" s="164"/>
      <c r="NHA11" s="488"/>
      <c r="NHB11" s="488"/>
      <c r="NHC11" s="488"/>
      <c r="NHD11" s="488"/>
      <c r="NHE11" s="488"/>
      <c r="NHF11" s="488"/>
      <c r="NHG11" s="488"/>
      <c r="NHH11" s="488"/>
      <c r="NHI11" s="488"/>
      <c r="NHJ11" s="167"/>
      <c r="NHK11" s="167"/>
      <c r="NHL11" s="489"/>
      <c r="NHM11" s="382"/>
      <c r="NHN11" s="383"/>
      <c r="NHO11" s="383"/>
      <c r="NHP11" s="382"/>
      <c r="NHQ11" s="164"/>
      <c r="NHR11" s="488"/>
      <c r="NHS11" s="488"/>
      <c r="NHT11" s="488"/>
      <c r="NHU11" s="488"/>
      <c r="NHV11" s="488"/>
      <c r="NHW11" s="488"/>
      <c r="NHX11" s="488"/>
      <c r="NHY11" s="488"/>
      <c r="NHZ11" s="488"/>
      <c r="NIA11" s="167"/>
      <c r="NIB11" s="167"/>
      <c r="NIC11" s="489"/>
      <c r="NID11" s="382"/>
      <c r="NIE11" s="383"/>
      <c r="NIF11" s="383"/>
      <c r="NIG11" s="382"/>
      <c r="NIH11" s="164"/>
      <c r="NII11" s="488"/>
      <c r="NIJ11" s="488"/>
      <c r="NIK11" s="488"/>
      <c r="NIL11" s="488"/>
      <c r="NIM11" s="488"/>
      <c r="NIN11" s="488"/>
      <c r="NIO11" s="488"/>
      <c r="NIP11" s="488"/>
      <c r="NIQ11" s="488"/>
      <c r="NIR11" s="167"/>
      <c r="NIS11" s="167"/>
      <c r="NIT11" s="489"/>
      <c r="NIU11" s="382"/>
      <c r="NIV11" s="383"/>
      <c r="NIW11" s="383"/>
      <c r="NIX11" s="382"/>
      <c r="NIY11" s="164"/>
      <c r="NIZ11" s="488"/>
      <c r="NJA11" s="488"/>
      <c r="NJB11" s="488"/>
      <c r="NJC11" s="488"/>
      <c r="NJD11" s="488"/>
      <c r="NJE11" s="488"/>
      <c r="NJF11" s="488"/>
      <c r="NJG11" s="488"/>
      <c r="NJH11" s="488"/>
      <c r="NJI11" s="167"/>
      <c r="NJJ11" s="167"/>
      <c r="NJK11" s="489"/>
      <c r="NJL11" s="382"/>
      <c r="NJM11" s="383"/>
      <c r="NJN11" s="383"/>
      <c r="NJO11" s="382"/>
      <c r="NJP11" s="164"/>
      <c r="NJQ11" s="488"/>
      <c r="NJR11" s="488"/>
      <c r="NJS11" s="488"/>
      <c r="NJT11" s="488"/>
      <c r="NJU11" s="488"/>
      <c r="NJV11" s="488"/>
      <c r="NJW11" s="488"/>
      <c r="NJX11" s="488"/>
      <c r="NJY11" s="488"/>
      <c r="NJZ11" s="167"/>
      <c r="NKA11" s="167"/>
      <c r="NKB11" s="489"/>
      <c r="NKC11" s="382"/>
      <c r="NKD11" s="383"/>
      <c r="NKE11" s="383"/>
      <c r="NKF11" s="382"/>
      <c r="NKG11" s="164"/>
      <c r="NKH11" s="488"/>
      <c r="NKI11" s="488"/>
      <c r="NKJ11" s="488"/>
      <c r="NKK11" s="488"/>
      <c r="NKL11" s="488"/>
      <c r="NKM11" s="488"/>
      <c r="NKN11" s="488"/>
      <c r="NKO11" s="488"/>
      <c r="NKP11" s="488"/>
      <c r="NKQ11" s="167"/>
      <c r="NKR11" s="167"/>
      <c r="NKS11" s="489"/>
      <c r="NKT11" s="382"/>
      <c r="NKU11" s="383"/>
      <c r="NKV11" s="383"/>
      <c r="NKW11" s="382"/>
      <c r="NKX11" s="164"/>
      <c r="NKY11" s="488"/>
      <c r="NKZ11" s="488"/>
      <c r="NLA11" s="488"/>
      <c r="NLB11" s="488"/>
      <c r="NLC11" s="488"/>
      <c r="NLD11" s="488"/>
      <c r="NLE11" s="488"/>
      <c r="NLF11" s="488"/>
      <c r="NLG11" s="488"/>
      <c r="NLH11" s="167"/>
      <c r="NLI11" s="167"/>
      <c r="NLJ11" s="489"/>
      <c r="NLK11" s="382"/>
      <c r="NLL11" s="383"/>
      <c r="NLM11" s="383"/>
      <c r="NLN11" s="382"/>
      <c r="NLO11" s="164"/>
      <c r="NLP11" s="488"/>
      <c r="NLQ11" s="488"/>
      <c r="NLR11" s="488"/>
      <c r="NLS11" s="488"/>
      <c r="NLT11" s="488"/>
      <c r="NLU11" s="488"/>
      <c r="NLV11" s="488"/>
      <c r="NLW11" s="488"/>
      <c r="NLX11" s="488"/>
      <c r="NLY11" s="167"/>
      <c r="NLZ11" s="167"/>
      <c r="NMA11" s="489"/>
      <c r="NMB11" s="382"/>
      <c r="NMC11" s="383"/>
      <c r="NMD11" s="383"/>
      <c r="NME11" s="382"/>
      <c r="NMF11" s="164"/>
      <c r="NMG11" s="488"/>
      <c r="NMH11" s="488"/>
      <c r="NMI11" s="488"/>
      <c r="NMJ11" s="488"/>
      <c r="NMK11" s="488"/>
      <c r="NML11" s="488"/>
      <c r="NMM11" s="488"/>
      <c r="NMN11" s="488"/>
      <c r="NMO11" s="488"/>
      <c r="NMP11" s="167"/>
      <c r="NMQ11" s="167"/>
      <c r="NMR11" s="489"/>
      <c r="NMS11" s="382"/>
      <c r="NMT11" s="383"/>
      <c r="NMU11" s="383"/>
      <c r="NMV11" s="382"/>
      <c r="NMW11" s="164"/>
      <c r="NMX11" s="488"/>
      <c r="NMY11" s="488"/>
      <c r="NMZ11" s="488"/>
      <c r="NNA11" s="488"/>
      <c r="NNB11" s="488"/>
      <c r="NNC11" s="488"/>
      <c r="NND11" s="488"/>
      <c r="NNE11" s="488"/>
      <c r="NNF11" s="488"/>
      <c r="NNG11" s="167"/>
      <c r="NNH11" s="167"/>
      <c r="NNI11" s="489"/>
      <c r="NNJ11" s="382"/>
      <c r="NNK11" s="383"/>
      <c r="NNL11" s="383"/>
      <c r="NNM11" s="382"/>
      <c r="NNN11" s="164"/>
      <c r="NNO11" s="488"/>
      <c r="NNP11" s="488"/>
      <c r="NNQ11" s="488"/>
      <c r="NNR11" s="488"/>
      <c r="NNS11" s="488"/>
      <c r="NNT11" s="488"/>
      <c r="NNU11" s="488"/>
      <c r="NNV11" s="488"/>
      <c r="NNW11" s="488"/>
      <c r="NNX11" s="167"/>
      <c r="NNY11" s="167"/>
      <c r="NNZ11" s="489"/>
      <c r="NOA11" s="382"/>
      <c r="NOB11" s="383"/>
      <c r="NOC11" s="383"/>
      <c r="NOD11" s="382"/>
      <c r="NOE11" s="164"/>
      <c r="NOF11" s="488"/>
      <c r="NOG11" s="488"/>
      <c r="NOH11" s="488"/>
      <c r="NOI11" s="488"/>
      <c r="NOJ11" s="488"/>
      <c r="NOK11" s="488"/>
      <c r="NOL11" s="488"/>
      <c r="NOM11" s="488"/>
      <c r="NON11" s="488"/>
      <c r="NOO11" s="167"/>
      <c r="NOP11" s="167"/>
      <c r="NOQ11" s="489"/>
      <c r="NOR11" s="382"/>
      <c r="NOS11" s="383"/>
      <c r="NOT11" s="383"/>
      <c r="NOU11" s="382"/>
      <c r="NOV11" s="164"/>
      <c r="NOW11" s="488"/>
      <c r="NOX11" s="488"/>
      <c r="NOY11" s="488"/>
      <c r="NOZ11" s="488"/>
      <c r="NPA11" s="488"/>
      <c r="NPB11" s="488"/>
      <c r="NPC11" s="488"/>
      <c r="NPD11" s="488"/>
      <c r="NPE11" s="488"/>
      <c r="NPF11" s="167"/>
      <c r="NPG11" s="167"/>
      <c r="NPH11" s="489"/>
      <c r="NPI11" s="382"/>
      <c r="NPJ11" s="383"/>
      <c r="NPK11" s="383"/>
      <c r="NPL11" s="382"/>
      <c r="NPM11" s="164"/>
      <c r="NPN11" s="488"/>
      <c r="NPO11" s="488"/>
      <c r="NPP11" s="488"/>
      <c r="NPQ11" s="488"/>
      <c r="NPR11" s="488"/>
      <c r="NPS11" s="488"/>
      <c r="NPT11" s="488"/>
      <c r="NPU11" s="488"/>
      <c r="NPV11" s="488"/>
      <c r="NPW11" s="167"/>
      <c r="NPX11" s="167"/>
      <c r="NPY11" s="489"/>
      <c r="NPZ11" s="382"/>
      <c r="NQA11" s="383"/>
      <c r="NQB11" s="383"/>
      <c r="NQC11" s="382"/>
      <c r="NQD11" s="164"/>
      <c r="NQE11" s="488"/>
      <c r="NQF11" s="488"/>
      <c r="NQG11" s="488"/>
      <c r="NQH11" s="488"/>
      <c r="NQI11" s="488"/>
      <c r="NQJ11" s="488"/>
      <c r="NQK11" s="488"/>
      <c r="NQL11" s="488"/>
      <c r="NQM11" s="488"/>
      <c r="NQN11" s="167"/>
      <c r="NQO11" s="167"/>
      <c r="NQP11" s="489"/>
      <c r="NQQ11" s="382"/>
      <c r="NQR11" s="383"/>
      <c r="NQS11" s="383"/>
      <c r="NQT11" s="382"/>
      <c r="NQU11" s="164"/>
      <c r="NQV11" s="488"/>
      <c r="NQW11" s="488"/>
      <c r="NQX11" s="488"/>
      <c r="NQY11" s="488"/>
      <c r="NQZ11" s="488"/>
      <c r="NRA11" s="488"/>
      <c r="NRB11" s="488"/>
      <c r="NRC11" s="488"/>
      <c r="NRD11" s="488"/>
      <c r="NRE11" s="167"/>
      <c r="NRF11" s="167"/>
      <c r="NRG11" s="489"/>
      <c r="NRH11" s="382"/>
      <c r="NRI11" s="383"/>
      <c r="NRJ11" s="383"/>
      <c r="NRK11" s="382"/>
      <c r="NRL11" s="164"/>
      <c r="NRM11" s="488"/>
      <c r="NRN11" s="488"/>
      <c r="NRO11" s="488"/>
      <c r="NRP11" s="488"/>
      <c r="NRQ11" s="488"/>
      <c r="NRR11" s="488"/>
      <c r="NRS11" s="488"/>
      <c r="NRT11" s="488"/>
      <c r="NRU11" s="488"/>
      <c r="NRV11" s="167"/>
      <c r="NRW11" s="167"/>
      <c r="NRX11" s="489"/>
      <c r="NRY11" s="382"/>
      <c r="NRZ11" s="383"/>
      <c r="NSA11" s="383"/>
      <c r="NSB11" s="382"/>
      <c r="NSC11" s="164"/>
      <c r="NSD11" s="488"/>
      <c r="NSE11" s="488"/>
      <c r="NSF11" s="488"/>
      <c r="NSG11" s="488"/>
      <c r="NSH11" s="488"/>
      <c r="NSI11" s="488"/>
      <c r="NSJ11" s="488"/>
      <c r="NSK11" s="488"/>
      <c r="NSL11" s="488"/>
      <c r="NSM11" s="167"/>
      <c r="NSN11" s="167"/>
      <c r="NSO11" s="489"/>
      <c r="NSP11" s="382"/>
      <c r="NSQ11" s="383"/>
      <c r="NSR11" s="383"/>
      <c r="NSS11" s="382"/>
      <c r="NST11" s="164"/>
      <c r="NSU11" s="488"/>
      <c r="NSV11" s="488"/>
      <c r="NSW11" s="488"/>
      <c r="NSX11" s="488"/>
      <c r="NSY11" s="488"/>
      <c r="NSZ11" s="488"/>
      <c r="NTA11" s="488"/>
      <c r="NTB11" s="488"/>
      <c r="NTC11" s="488"/>
      <c r="NTD11" s="167"/>
      <c r="NTE11" s="167"/>
      <c r="NTF11" s="489"/>
      <c r="NTG11" s="382"/>
      <c r="NTH11" s="383"/>
      <c r="NTI11" s="383"/>
      <c r="NTJ11" s="382"/>
      <c r="NTK11" s="164"/>
      <c r="NTL11" s="488"/>
      <c r="NTM11" s="488"/>
      <c r="NTN11" s="488"/>
      <c r="NTO11" s="488"/>
      <c r="NTP11" s="488"/>
      <c r="NTQ11" s="488"/>
      <c r="NTR11" s="488"/>
      <c r="NTS11" s="488"/>
      <c r="NTT11" s="488"/>
      <c r="NTU11" s="167"/>
      <c r="NTV11" s="167"/>
      <c r="NTW11" s="489"/>
      <c r="NTX11" s="382"/>
      <c r="NTY11" s="383"/>
      <c r="NTZ11" s="383"/>
      <c r="NUA11" s="382"/>
      <c r="NUB11" s="164"/>
      <c r="NUC11" s="488"/>
      <c r="NUD11" s="488"/>
      <c r="NUE11" s="488"/>
      <c r="NUF11" s="488"/>
      <c r="NUG11" s="488"/>
      <c r="NUH11" s="488"/>
      <c r="NUI11" s="488"/>
      <c r="NUJ11" s="488"/>
      <c r="NUK11" s="488"/>
      <c r="NUL11" s="167"/>
      <c r="NUM11" s="167"/>
      <c r="NUN11" s="489"/>
      <c r="NUO11" s="382"/>
      <c r="NUP11" s="383"/>
      <c r="NUQ11" s="383"/>
      <c r="NUR11" s="382"/>
      <c r="NUS11" s="164"/>
      <c r="NUT11" s="488"/>
      <c r="NUU11" s="488"/>
      <c r="NUV11" s="488"/>
      <c r="NUW11" s="488"/>
      <c r="NUX11" s="488"/>
      <c r="NUY11" s="488"/>
      <c r="NUZ11" s="488"/>
      <c r="NVA11" s="488"/>
      <c r="NVB11" s="488"/>
      <c r="NVC11" s="167"/>
      <c r="NVD11" s="167"/>
      <c r="NVE11" s="489"/>
      <c r="NVF11" s="382"/>
      <c r="NVG11" s="383"/>
      <c r="NVH11" s="383"/>
      <c r="NVI11" s="382"/>
      <c r="NVJ11" s="164"/>
      <c r="NVK11" s="488"/>
      <c r="NVL11" s="488"/>
      <c r="NVM11" s="488"/>
      <c r="NVN11" s="488"/>
      <c r="NVO11" s="488"/>
      <c r="NVP11" s="488"/>
      <c r="NVQ11" s="488"/>
      <c r="NVR11" s="488"/>
      <c r="NVS11" s="488"/>
      <c r="NVT11" s="167"/>
      <c r="NVU11" s="167"/>
      <c r="NVV11" s="489"/>
      <c r="NVW11" s="382"/>
      <c r="NVX11" s="383"/>
      <c r="NVY11" s="383"/>
      <c r="NVZ11" s="382"/>
      <c r="NWA11" s="164"/>
      <c r="NWB11" s="488"/>
      <c r="NWC11" s="488"/>
      <c r="NWD11" s="488"/>
      <c r="NWE11" s="488"/>
      <c r="NWF11" s="488"/>
      <c r="NWG11" s="488"/>
      <c r="NWH11" s="488"/>
      <c r="NWI11" s="488"/>
      <c r="NWJ11" s="488"/>
      <c r="NWK11" s="167"/>
      <c r="NWL11" s="167"/>
      <c r="NWM11" s="489"/>
      <c r="NWN11" s="382"/>
      <c r="NWO11" s="383"/>
      <c r="NWP11" s="383"/>
      <c r="NWQ11" s="382"/>
      <c r="NWR11" s="164"/>
      <c r="NWS11" s="488"/>
      <c r="NWT11" s="488"/>
      <c r="NWU11" s="488"/>
      <c r="NWV11" s="488"/>
      <c r="NWW11" s="488"/>
      <c r="NWX11" s="488"/>
      <c r="NWY11" s="488"/>
      <c r="NWZ11" s="488"/>
      <c r="NXA11" s="488"/>
      <c r="NXB11" s="167"/>
      <c r="NXC11" s="167"/>
      <c r="NXD11" s="489"/>
      <c r="NXE11" s="382"/>
      <c r="NXF11" s="383"/>
      <c r="NXG11" s="383"/>
      <c r="NXH11" s="382"/>
      <c r="NXI11" s="164"/>
      <c r="NXJ11" s="488"/>
      <c r="NXK11" s="488"/>
      <c r="NXL11" s="488"/>
      <c r="NXM11" s="488"/>
      <c r="NXN11" s="488"/>
      <c r="NXO11" s="488"/>
      <c r="NXP11" s="488"/>
      <c r="NXQ11" s="488"/>
      <c r="NXR11" s="488"/>
      <c r="NXS11" s="167"/>
      <c r="NXT11" s="167"/>
      <c r="NXU11" s="489"/>
      <c r="NXV11" s="382"/>
      <c r="NXW11" s="383"/>
      <c r="NXX11" s="383"/>
      <c r="NXY11" s="382"/>
      <c r="NXZ11" s="164"/>
      <c r="NYA11" s="488"/>
      <c r="NYB11" s="488"/>
      <c r="NYC11" s="488"/>
      <c r="NYD11" s="488"/>
      <c r="NYE11" s="488"/>
      <c r="NYF11" s="488"/>
      <c r="NYG11" s="488"/>
      <c r="NYH11" s="488"/>
      <c r="NYI11" s="488"/>
      <c r="NYJ11" s="167"/>
      <c r="NYK11" s="167"/>
      <c r="NYL11" s="489"/>
      <c r="NYM11" s="382"/>
      <c r="NYN11" s="383"/>
      <c r="NYO11" s="383"/>
      <c r="NYP11" s="382"/>
      <c r="NYQ11" s="164"/>
      <c r="NYR11" s="488"/>
      <c r="NYS11" s="488"/>
      <c r="NYT11" s="488"/>
      <c r="NYU11" s="488"/>
      <c r="NYV11" s="488"/>
      <c r="NYW11" s="488"/>
      <c r="NYX11" s="488"/>
      <c r="NYY11" s="488"/>
      <c r="NYZ11" s="488"/>
      <c r="NZA11" s="167"/>
      <c r="NZB11" s="167"/>
      <c r="NZC11" s="489"/>
      <c r="NZD11" s="382"/>
      <c r="NZE11" s="383"/>
      <c r="NZF11" s="383"/>
      <c r="NZG11" s="382"/>
      <c r="NZH11" s="164"/>
      <c r="NZI11" s="488"/>
      <c r="NZJ11" s="488"/>
      <c r="NZK11" s="488"/>
      <c r="NZL11" s="488"/>
      <c r="NZM11" s="488"/>
      <c r="NZN11" s="488"/>
      <c r="NZO11" s="488"/>
      <c r="NZP11" s="488"/>
      <c r="NZQ11" s="488"/>
      <c r="NZR11" s="167"/>
      <c r="NZS11" s="167"/>
      <c r="NZT11" s="489"/>
      <c r="NZU11" s="382"/>
      <c r="NZV11" s="383"/>
      <c r="NZW11" s="383"/>
      <c r="NZX11" s="382"/>
      <c r="NZY11" s="164"/>
      <c r="NZZ11" s="488"/>
      <c r="OAA11" s="488"/>
      <c r="OAB11" s="488"/>
      <c r="OAC11" s="488"/>
      <c r="OAD11" s="488"/>
      <c r="OAE11" s="488"/>
      <c r="OAF11" s="488"/>
      <c r="OAG11" s="488"/>
      <c r="OAH11" s="488"/>
      <c r="OAI11" s="167"/>
      <c r="OAJ11" s="167"/>
      <c r="OAK11" s="489"/>
      <c r="OAL11" s="382"/>
      <c r="OAM11" s="383"/>
      <c r="OAN11" s="383"/>
      <c r="OAO11" s="382"/>
      <c r="OAP11" s="164"/>
      <c r="OAQ11" s="488"/>
      <c r="OAR11" s="488"/>
      <c r="OAS11" s="488"/>
      <c r="OAT11" s="488"/>
      <c r="OAU11" s="488"/>
      <c r="OAV11" s="488"/>
      <c r="OAW11" s="488"/>
      <c r="OAX11" s="488"/>
      <c r="OAY11" s="488"/>
      <c r="OAZ11" s="167"/>
      <c r="OBA11" s="167"/>
      <c r="OBB11" s="489"/>
      <c r="OBC11" s="382"/>
      <c r="OBD11" s="383"/>
      <c r="OBE11" s="383"/>
      <c r="OBF11" s="382"/>
      <c r="OBG11" s="164"/>
      <c r="OBH11" s="488"/>
      <c r="OBI11" s="488"/>
      <c r="OBJ11" s="488"/>
      <c r="OBK11" s="488"/>
      <c r="OBL11" s="488"/>
      <c r="OBM11" s="488"/>
      <c r="OBN11" s="488"/>
      <c r="OBO11" s="488"/>
      <c r="OBP11" s="488"/>
      <c r="OBQ11" s="167"/>
      <c r="OBR11" s="167"/>
      <c r="OBS11" s="489"/>
      <c r="OBT11" s="382"/>
      <c r="OBU11" s="383"/>
      <c r="OBV11" s="383"/>
      <c r="OBW11" s="382"/>
      <c r="OBX11" s="164"/>
      <c r="OBY11" s="488"/>
      <c r="OBZ11" s="488"/>
      <c r="OCA11" s="488"/>
      <c r="OCB11" s="488"/>
      <c r="OCC11" s="488"/>
      <c r="OCD11" s="488"/>
      <c r="OCE11" s="488"/>
      <c r="OCF11" s="488"/>
      <c r="OCG11" s="488"/>
      <c r="OCH11" s="167"/>
      <c r="OCI11" s="167"/>
      <c r="OCJ11" s="489"/>
      <c r="OCK11" s="382"/>
      <c r="OCL11" s="383"/>
      <c r="OCM11" s="383"/>
      <c r="OCN11" s="382"/>
      <c r="OCO11" s="164"/>
      <c r="OCP11" s="488"/>
      <c r="OCQ11" s="488"/>
      <c r="OCR11" s="488"/>
      <c r="OCS11" s="488"/>
      <c r="OCT11" s="488"/>
      <c r="OCU11" s="488"/>
      <c r="OCV11" s="488"/>
      <c r="OCW11" s="488"/>
      <c r="OCX11" s="488"/>
      <c r="OCY11" s="167"/>
      <c r="OCZ11" s="167"/>
      <c r="ODA11" s="489"/>
      <c r="ODB11" s="382"/>
      <c r="ODC11" s="383"/>
      <c r="ODD11" s="383"/>
      <c r="ODE11" s="382"/>
      <c r="ODF11" s="164"/>
      <c r="ODG11" s="488"/>
      <c r="ODH11" s="488"/>
      <c r="ODI11" s="488"/>
      <c r="ODJ11" s="488"/>
      <c r="ODK11" s="488"/>
      <c r="ODL11" s="488"/>
      <c r="ODM11" s="488"/>
      <c r="ODN11" s="488"/>
      <c r="ODO11" s="488"/>
      <c r="ODP11" s="167"/>
      <c r="ODQ11" s="167"/>
      <c r="ODR11" s="489"/>
      <c r="ODS11" s="382"/>
      <c r="ODT11" s="383"/>
      <c r="ODU11" s="383"/>
      <c r="ODV11" s="382"/>
      <c r="ODW11" s="164"/>
      <c r="ODX11" s="488"/>
      <c r="ODY11" s="488"/>
      <c r="ODZ11" s="488"/>
      <c r="OEA11" s="488"/>
      <c r="OEB11" s="488"/>
      <c r="OEC11" s="488"/>
      <c r="OED11" s="488"/>
      <c r="OEE11" s="488"/>
      <c r="OEF11" s="488"/>
      <c r="OEG11" s="167"/>
      <c r="OEH11" s="167"/>
      <c r="OEI11" s="489"/>
      <c r="OEJ11" s="382"/>
      <c r="OEK11" s="383"/>
      <c r="OEL11" s="383"/>
      <c r="OEM11" s="382"/>
      <c r="OEN11" s="164"/>
      <c r="OEO11" s="488"/>
      <c r="OEP11" s="488"/>
      <c r="OEQ11" s="488"/>
      <c r="OER11" s="488"/>
      <c r="OES11" s="488"/>
      <c r="OET11" s="488"/>
      <c r="OEU11" s="488"/>
      <c r="OEV11" s="488"/>
      <c r="OEW11" s="488"/>
      <c r="OEX11" s="167"/>
      <c r="OEY11" s="167"/>
      <c r="OEZ11" s="489"/>
      <c r="OFA11" s="382"/>
      <c r="OFB11" s="383"/>
      <c r="OFC11" s="383"/>
      <c r="OFD11" s="382"/>
      <c r="OFE11" s="164"/>
      <c r="OFF11" s="488"/>
      <c r="OFG11" s="488"/>
      <c r="OFH11" s="488"/>
      <c r="OFI11" s="488"/>
      <c r="OFJ11" s="488"/>
      <c r="OFK11" s="488"/>
      <c r="OFL11" s="488"/>
      <c r="OFM11" s="488"/>
      <c r="OFN11" s="488"/>
      <c r="OFO11" s="167"/>
      <c r="OFP11" s="167"/>
      <c r="OFQ11" s="489"/>
      <c r="OFR11" s="382"/>
      <c r="OFS11" s="383"/>
      <c r="OFT11" s="383"/>
      <c r="OFU11" s="382"/>
      <c r="OFV11" s="164"/>
      <c r="OFW11" s="488"/>
      <c r="OFX11" s="488"/>
      <c r="OFY11" s="488"/>
      <c r="OFZ11" s="488"/>
      <c r="OGA11" s="488"/>
      <c r="OGB11" s="488"/>
      <c r="OGC11" s="488"/>
      <c r="OGD11" s="488"/>
      <c r="OGE11" s="488"/>
      <c r="OGF11" s="167"/>
      <c r="OGG11" s="167"/>
      <c r="OGH11" s="489"/>
      <c r="OGI11" s="382"/>
      <c r="OGJ11" s="383"/>
      <c r="OGK11" s="383"/>
      <c r="OGL11" s="382"/>
      <c r="OGM11" s="164"/>
      <c r="OGN11" s="488"/>
      <c r="OGO11" s="488"/>
      <c r="OGP11" s="488"/>
      <c r="OGQ11" s="488"/>
      <c r="OGR11" s="488"/>
      <c r="OGS11" s="488"/>
      <c r="OGT11" s="488"/>
      <c r="OGU11" s="488"/>
      <c r="OGV11" s="488"/>
      <c r="OGW11" s="167"/>
      <c r="OGX11" s="167"/>
      <c r="OGY11" s="489"/>
      <c r="OGZ11" s="382"/>
      <c r="OHA11" s="383"/>
      <c r="OHB11" s="383"/>
      <c r="OHC11" s="382"/>
      <c r="OHD11" s="164"/>
      <c r="OHE11" s="488"/>
      <c r="OHF11" s="488"/>
      <c r="OHG11" s="488"/>
      <c r="OHH11" s="488"/>
      <c r="OHI11" s="488"/>
      <c r="OHJ11" s="488"/>
      <c r="OHK11" s="488"/>
      <c r="OHL11" s="488"/>
      <c r="OHM11" s="488"/>
      <c r="OHN11" s="167"/>
      <c r="OHO11" s="167"/>
      <c r="OHP11" s="489"/>
      <c r="OHQ11" s="382"/>
      <c r="OHR11" s="383"/>
      <c r="OHS11" s="383"/>
      <c r="OHT11" s="382"/>
      <c r="OHU11" s="164"/>
      <c r="OHV11" s="488"/>
      <c r="OHW11" s="488"/>
      <c r="OHX11" s="488"/>
      <c r="OHY11" s="488"/>
      <c r="OHZ11" s="488"/>
      <c r="OIA11" s="488"/>
      <c r="OIB11" s="488"/>
      <c r="OIC11" s="488"/>
      <c r="OID11" s="488"/>
      <c r="OIE11" s="167"/>
      <c r="OIF11" s="167"/>
      <c r="OIG11" s="489"/>
      <c r="OIH11" s="382"/>
      <c r="OII11" s="383"/>
      <c r="OIJ11" s="383"/>
      <c r="OIK11" s="382"/>
      <c r="OIL11" s="164"/>
      <c r="OIM11" s="488"/>
      <c r="OIN11" s="488"/>
      <c r="OIO11" s="488"/>
      <c r="OIP11" s="488"/>
      <c r="OIQ11" s="488"/>
      <c r="OIR11" s="488"/>
      <c r="OIS11" s="488"/>
      <c r="OIT11" s="488"/>
      <c r="OIU11" s="488"/>
      <c r="OIV11" s="167"/>
      <c r="OIW11" s="167"/>
      <c r="OIX11" s="489"/>
      <c r="OIY11" s="382"/>
      <c r="OIZ11" s="383"/>
      <c r="OJA11" s="383"/>
      <c r="OJB11" s="382"/>
      <c r="OJC11" s="164"/>
      <c r="OJD11" s="488"/>
      <c r="OJE11" s="488"/>
      <c r="OJF11" s="488"/>
      <c r="OJG11" s="488"/>
      <c r="OJH11" s="488"/>
      <c r="OJI11" s="488"/>
      <c r="OJJ11" s="488"/>
      <c r="OJK11" s="488"/>
      <c r="OJL11" s="488"/>
      <c r="OJM11" s="167"/>
      <c r="OJN11" s="167"/>
      <c r="OJO11" s="489"/>
      <c r="OJP11" s="382"/>
      <c r="OJQ11" s="383"/>
      <c r="OJR11" s="383"/>
      <c r="OJS11" s="382"/>
      <c r="OJT11" s="164"/>
      <c r="OJU11" s="488"/>
      <c r="OJV11" s="488"/>
      <c r="OJW11" s="488"/>
      <c r="OJX11" s="488"/>
      <c r="OJY11" s="488"/>
      <c r="OJZ11" s="488"/>
      <c r="OKA11" s="488"/>
      <c r="OKB11" s="488"/>
      <c r="OKC11" s="488"/>
      <c r="OKD11" s="167"/>
      <c r="OKE11" s="167"/>
      <c r="OKF11" s="489"/>
      <c r="OKG11" s="382"/>
      <c r="OKH11" s="383"/>
      <c r="OKI11" s="383"/>
      <c r="OKJ11" s="382"/>
      <c r="OKK11" s="164"/>
      <c r="OKL11" s="488"/>
      <c r="OKM11" s="488"/>
      <c r="OKN11" s="488"/>
      <c r="OKO11" s="488"/>
      <c r="OKP11" s="488"/>
      <c r="OKQ11" s="488"/>
      <c r="OKR11" s="488"/>
      <c r="OKS11" s="488"/>
      <c r="OKT11" s="488"/>
      <c r="OKU11" s="167"/>
      <c r="OKV11" s="167"/>
      <c r="OKW11" s="489"/>
      <c r="OKX11" s="382"/>
      <c r="OKY11" s="383"/>
      <c r="OKZ11" s="383"/>
      <c r="OLA11" s="382"/>
      <c r="OLB11" s="164"/>
      <c r="OLC11" s="488"/>
      <c r="OLD11" s="488"/>
      <c r="OLE11" s="488"/>
      <c r="OLF11" s="488"/>
      <c r="OLG11" s="488"/>
      <c r="OLH11" s="488"/>
      <c r="OLI11" s="488"/>
      <c r="OLJ11" s="488"/>
      <c r="OLK11" s="488"/>
      <c r="OLL11" s="167"/>
      <c r="OLM11" s="167"/>
      <c r="OLN11" s="489"/>
      <c r="OLO11" s="382"/>
      <c r="OLP11" s="383"/>
      <c r="OLQ11" s="383"/>
      <c r="OLR11" s="382"/>
      <c r="OLS11" s="164"/>
      <c r="OLT11" s="488"/>
      <c r="OLU11" s="488"/>
      <c r="OLV11" s="488"/>
      <c r="OLW11" s="488"/>
      <c r="OLX11" s="488"/>
      <c r="OLY11" s="488"/>
      <c r="OLZ11" s="488"/>
      <c r="OMA11" s="488"/>
      <c r="OMB11" s="488"/>
      <c r="OMC11" s="167"/>
      <c r="OMD11" s="167"/>
      <c r="OME11" s="489"/>
      <c r="OMF11" s="382"/>
      <c r="OMG11" s="383"/>
      <c r="OMH11" s="383"/>
      <c r="OMI11" s="382"/>
      <c r="OMJ11" s="164"/>
      <c r="OMK11" s="488"/>
      <c r="OML11" s="488"/>
      <c r="OMM11" s="488"/>
      <c r="OMN11" s="488"/>
      <c r="OMO11" s="488"/>
      <c r="OMP11" s="488"/>
      <c r="OMQ11" s="488"/>
      <c r="OMR11" s="488"/>
      <c r="OMS11" s="488"/>
      <c r="OMT11" s="167"/>
      <c r="OMU11" s="167"/>
      <c r="OMV11" s="489"/>
      <c r="OMW11" s="382"/>
      <c r="OMX11" s="383"/>
      <c r="OMY11" s="383"/>
      <c r="OMZ11" s="382"/>
      <c r="ONA11" s="164"/>
      <c r="ONB11" s="488"/>
      <c r="ONC11" s="488"/>
      <c r="OND11" s="488"/>
      <c r="ONE11" s="488"/>
      <c r="ONF11" s="488"/>
      <c r="ONG11" s="488"/>
      <c r="ONH11" s="488"/>
      <c r="ONI11" s="488"/>
      <c r="ONJ11" s="488"/>
      <c r="ONK11" s="167"/>
      <c r="ONL11" s="167"/>
      <c r="ONM11" s="489"/>
      <c r="ONN11" s="382"/>
      <c r="ONO11" s="383"/>
      <c r="ONP11" s="383"/>
      <c r="ONQ11" s="382"/>
      <c r="ONR11" s="164"/>
      <c r="ONS11" s="488"/>
      <c r="ONT11" s="488"/>
      <c r="ONU11" s="488"/>
      <c r="ONV11" s="488"/>
      <c r="ONW11" s="488"/>
      <c r="ONX11" s="488"/>
      <c r="ONY11" s="488"/>
      <c r="ONZ11" s="488"/>
      <c r="OOA11" s="488"/>
      <c r="OOB11" s="167"/>
      <c r="OOC11" s="167"/>
      <c r="OOD11" s="489"/>
      <c r="OOE11" s="382"/>
      <c r="OOF11" s="383"/>
      <c r="OOG11" s="383"/>
      <c r="OOH11" s="382"/>
      <c r="OOI11" s="164"/>
      <c r="OOJ11" s="488"/>
      <c r="OOK11" s="488"/>
      <c r="OOL11" s="488"/>
      <c r="OOM11" s="488"/>
      <c r="OON11" s="488"/>
      <c r="OOO11" s="488"/>
      <c r="OOP11" s="488"/>
      <c r="OOQ11" s="488"/>
      <c r="OOR11" s="488"/>
      <c r="OOS11" s="167"/>
      <c r="OOT11" s="167"/>
      <c r="OOU11" s="489"/>
      <c r="OOV11" s="382"/>
      <c r="OOW11" s="383"/>
      <c r="OOX11" s="383"/>
      <c r="OOY11" s="382"/>
      <c r="OOZ11" s="164"/>
      <c r="OPA11" s="488"/>
      <c r="OPB11" s="488"/>
      <c r="OPC11" s="488"/>
      <c r="OPD11" s="488"/>
      <c r="OPE11" s="488"/>
      <c r="OPF11" s="488"/>
      <c r="OPG11" s="488"/>
      <c r="OPH11" s="488"/>
      <c r="OPI11" s="488"/>
      <c r="OPJ11" s="167"/>
      <c r="OPK11" s="167"/>
      <c r="OPL11" s="489"/>
      <c r="OPM11" s="382"/>
      <c r="OPN11" s="383"/>
      <c r="OPO11" s="383"/>
      <c r="OPP11" s="382"/>
      <c r="OPQ11" s="164"/>
      <c r="OPR11" s="488"/>
      <c r="OPS11" s="488"/>
      <c r="OPT11" s="488"/>
      <c r="OPU11" s="488"/>
      <c r="OPV11" s="488"/>
      <c r="OPW11" s="488"/>
      <c r="OPX11" s="488"/>
      <c r="OPY11" s="488"/>
      <c r="OPZ11" s="488"/>
      <c r="OQA11" s="167"/>
      <c r="OQB11" s="167"/>
      <c r="OQC11" s="489"/>
      <c r="OQD11" s="382"/>
      <c r="OQE11" s="383"/>
      <c r="OQF11" s="383"/>
      <c r="OQG11" s="382"/>
      <c r="OQH11" s="164"/>
      <c r="OQI11" s="488"/>
      <c r="OQJ11" s="488"/>
      <c r="OQK11" s="488"/>
      <c r="OQL11" s="488"/>
      <c r="OQM11" s="488"/>
      <c r="OQN11" s="488"/>
      <c r="OQO11" s="488"/>
      <c r="OQP11" s="488"/>
      <c r="OQQ11" s="488"/>
      <c r="OQR11" s="167"/>
      <c r="OQS11" s="167"/>
      <c r="OQT11" s="489"/>
      <c r="OQU11" s="382"/>
      <c r="OQV11" s="383"/>
      <c r="OQW11" s="383"/>
      <c r="OQX11" s="382"/>
      <c r="OQY11" s="164"/>
      <c r="OQZ11" s="488"/>
      <c r="ORA11" s="488"/>
      <c r="ORB11" s="488"/>
      <c r="ORC11" s="488"/>
      <c r="ORD11" s="488"/>
      <c r="ORE11" s="488"/>
      <c r="ORF11" s="488"/>
      <c r="ORG11" s="488"/>
      <c r="ORH11" s="488"/>
      <c r="ORI11" s="167"/>
      <c r="ORJ11" s="167"/>
      <c r="ORK11" s="489"/>
      <c r="ORL11" s="382"/>
      <c r="ORM11" s="383"/>
      <c r="ORN11" s="383"/>
      <c r="ORO11" s="382"/>
      <c r="ORP11" s="164"/>
      <c r="ORQ11" s="488"/>
      <c r="ORR11" s="488"/>
      <c r="ORS11" s="488"/>
      <c r="ORT11" s="488"/>
      <c r="ORU11" s="488"/>
      <c r="ORV11" s="488"/>
      <c r="ORW11" s="488"/>
      <c r="ORX11" s="488"/>
      <c r="ORY11" s="488"/>
      <c r="ORZ11" s="167"/>
      <c r="OSA11" s="167"/>
      <c r="OSB11" s="489"/>
      <c r="OSC11" s="382"/>
      <c r="OSD11" s="383"/>
      <c r="OSE11" s="383"/>
      <c r="OSF11" s="382"/>
      <c r="OSG11" s="164"/>
      <c r="OSH11" s="488"/>
      <c r="OSI11" s="488"/>
      <c r="OSJ11" s="488"/>
      <c r="OSK11" s="488"/>
      <c r="OSL11" s="488"/>
      <c r="OSM11" s="488"/>
      <c r="OSN11" s="488"/>
      <c r="OSO11" s="488"/>
      <c r="OSP11" s="488"/>
      <c r="OSQ11" s="167"/>
      <c r="OSR11" s="167"/>
      <c r="OSS11" s="489"/>
      <c r="OST11" s="382"/>
      <c r="OSU11" s="383"/>
      <c r="OSV11" s="383"/>
      <c r="OSW11" s="382"/>
      <c r="OSX11" s="164"/>
      <c r="OSY11" s="488"/>
      <c r="OSZ11" s="488"/>
      <c r="OTA11" s="488"/>
      <c r="OTB11" s="488"/>
      <c r="OTC11" s="488"/>
      <c r="OTD11" s="488"/>
      <c r="OTE11" s="488"/>
      <c r="OTF11" s="488"/>
      <c r="OTG11" s="488"/>
      <c r="OTH11" s="167"/>
      <c r="OTI11" s="167"/>
      <c r="OTJ11" s="489"/>
      <c r="OTK11" s="382"/>
      <c r="OTL11" s="383"/>
      <c r="OTM11" s="383"/>
      <c r="OTN11" s="382"/>
      <c r="OTO11" s="164"/>
      <c r="OTP11" s="488"/>
      <c r="OTQ11" s="488"/>
      <c r="OTR11" s="488"/>
      <c r="OTS11" s="488"/>
      <c r="OTT11" s="488"/>
      <c r="OTU11" s="488"/>
      <c r="OTV11" s="488"/>
      <c r="OTW11" s="488"/>
      <c r="OTX11" s="488"/>
      <c r="OTY11" s="167"/>
      <c r="OTZ11" s="167"/>
      <c r="OUA11" s="489"/>
      <c r="OUB11" s="382"/>
      <c r="OUC11" s="383"/>
      <c r="OUD11" s="383"/>
      <c r="OUE11" s="382"/>
      <c r="OUF11" s="164"/>
      <c r="OUG11" s="488"/>
      <c r="OUH11" s="488"/>
      <c r="OUI11" s="488"/>
      <c r="OUJ11" s="488"/>
      <c r="OUK11" s="488"/>
      <c r="OUL11" s="488"/>
      <c r="OUM11" s="488"/>
      <c r="OUN11" s="488"/>
      <c r="OUO11" s="488"/>
      <c r="OUP11" s="167"/>
      <c r="OUQ11" s="167"/>
      <c r="OUR11" s="489"/>
      <c r="OUS11" s="382"/>
      <c r="OUT11" s="383"/>
      <c r="OUU11" s="383"/>
      <c r="OUV11" s="382"/>
      <c r="OUW11" s="164"/>
      <c r="OUX11" s="488"/>
      <c r="OUY11" s="488"/>
      <c r="OUZ11" s="488"/>
      <c r="OVA11" s="488"/>
      <c r="OVB11" s="488"/>
      <c r="OVC11" s="488"/>
      <c r="OVD11" s="488"/>
      <c r="OVE11" s="488"/>
      <c r="OVF11" s="488"/>
      <c r="OVG11" s="167"/>
      <c r="OVH11" s="167"/>
      <c r="OVI11" s="489"/>
      <c r="OVJ11" s="382"/>
      <c r="OVK11" s="383"/>
      <c r="OVL11" s="383"/>
      <c r="OVM11" s="382"/>
      <c r="OVN11" s="164"/>
      <c r="OVO11" s="488"/>
      <c r="OVP11" s="488"/>
      <c r="OVQ11" s="488"/>
      <c r="OVR11" s="488"/>
      <c r="OVS11" s="488"/>
      <c r="OVT11" s="488"/>
      <c r="OVU11" s="488"/>
      <c r="OVV11" s="488"/>
      <c r="OVW11" s="488"/>
      <c r="OVX11" s="167"/>
      <c r="OVY11" s="167"/>
      <c r="OVZ11" s="489"/>
      <c r="OWA11" s="382"/>
      <c r="OWB11" s="383"/>
      <c r="OWC11" s="383"/>
      <c r="OWD11" s="382"/>
      <c r="OWE11" s="164"/>
      <c r="OWF11" s="488"/>
      <c r="OWG11" s="488"/>
      <c r="OWH11" s="488"/>
      <c r="OWI11" s="488"/>
      <c r="OWJ11" s="488"/>
      <c r="OWK11" s="488"/>
      <c r="OWL11" s="488"/>
      <c r="OWM11" s="488"/>
      <c r="OWN11" s="488"/>
      <c r="OWO11" s="167"/>
      <c r="OWP11" s="167"/>
      <c r="OWQ11" s="489"/>
      <c r="OWR11" s="382"/>
      <c r="OWS11" s="383"/>
      <c r="OWT11" s="383"/>
      <c r="OWU11" s="382"/>
      <c r="OWV11" s="164"/>
      <c r="OWW11" s="488"/>
      <c r="OWX11" s="488"/>
      <c r="OWY11" s="488"/>
      <c r="OWZ11" s="488"/>
      <c r="OXA11" s="488"/>
      <c r="OXB11" s="488"/>
      <c r="OXC11" s="488"/>
      <c r="OXD11" s="488"/>
      <c r="OXE11" s="488"/>
      <c r="OXF11" s="167"/>
      <c r="OXG11" s="167"/>
      <c r="OXH11" s="489"/>
      <c r="OXI11" s="382"/>
      <c r="OXJ11" s="383"/>
      <c r="OXK11" s="383"/>
      <c r="OXL11" s="382"/>
      <c r="OXM11" s="164"/>
      <c r="OXN11" s="488"/>
      <c r="OXO11" s="488"/>
      <c r="OXP11" s="488"/>
      <c r="OXQ11" s="488"/>
      <c r="OXR11" s="488"/>
      <c r="OXS11" s="488"/>
      <c r="OXT11" s="488"/>
      <c r="OXU11" s="488"/>
      <c r="OXV11" s="488"/>
      <c r="OXW11" s="167"/>
      <c r="OXX11" s="167"/>
      <c r="OXY11" s="489"/>
      <c r="OXZ11" s="382"/>
      <c r="OYA11" s="383"/>
      <c r="OYB11" s="383"/>
      <c r="OYC11" s="382"/>
      <c r="OYD11" s="164"/>
      <c r="OYE11" s="488"/>
      <c r="OYF11" s="488"/>
      <c r="OYG11" s="488"/>
      <c r="OYH11" s="488"/>
      <c r="OYI11" s="488"/>
      <c r="OYJ11" s="488"/>
      <c r="OYK11" s="488"/>
      <c r="OYL11" s="488"/>
      <c r="OYM11" s="488"/>
      <c r="OYN11" s="167"/>
      <c r="OYO11" s="167"/>
      <c r="OYP11" s="489"/>
      <c r="OYQ11" s="382"/>
      <c r="OYR11" s="383"/>
      <c r="OYS11" s="383"/>
      <c r="OYT11" s="382"/>
      <c r="OYU11" s="164"/>
      <c r="OYV11" s="488"/>
      <c r="OYW11" s="488"/>
      <c r="OYX11" s="488"/>
      <c r="OYY11" s="488"/>
      <c r="OYZ11" s="488"/>
      <c r="OZA11" s="488"/>
      <c r="OZB11" s="488"/>
      <c r="OZC11" s="488"/>
      <c r="OZD11" s="488"/>
      <c r="OZE11" s="167"/>
      <c r="OZF11" s="167"/>
      <c r="OZG11" s="489"/>
      <c r="OZH11" s="382"/>
      <c r="OZI11" s="383"/>
      <c r="OZJ11" s="383"/>
      <c r="OZK11" s="382"/>
      <c r="OZL11" s="164"/>
      <c r="OZM11" s="488"/>
      <c r="OZN11" s="488"/>
      <c r="OZO11" s="488"/>
      <c r="OZP11" s="488"/>
      <c r="OZQ11" s="488"/>
      <c r="OZR11" s="488"/>
      <c r="OZS11" s="488"/>
      <c r="OZT11" s="488"/>
      <c r="OZU11" s="488"/>
      <c r="OZV11" s="167"/>
      <c r="OZW11" s="167"/>
      <c r="OZX11" s="489"/>
      <c r="OZY11" s="382"/>
      <c r="OZZ11" s="383"/>
      <c r="PAA11" s="383"/>
      <c r="PAB11" s="382"/>
      <c r="PAC11" s="164"/>
      <c r="PAD11" s="488"/>
      <c r="PAE11" s="488"/>
      <c r="PAF11" s="488"/>
      <c r="PAG11" s="488"/>
      <c r="PAH11" s="488"/>
      <c r="PAI11" s="488"/>
      <c r="PAJ11" s="488"/>
      <c r="PAK11" s="488"/>
      <c r="PAL11" s="488"/>
      <c r="PAM11" s="167"/>
      <c r="PAN11" s="167"/>
      <c r="PAO11" s="489"/>
      <c r="PAP11" s="382"/>
      <c r="PAQ11" s="383"/>
      <c r="PAR11" s="383"/>
      <c r="PAS11" s="382"/>
      <c r="PAT11" s="164"/>
      <c r="PAU11" s="488"/>
      <c r="PAV11" s="488"/>
      <c r="PAW11" s="488"/>
      <c r="PAX11" s="488"/>
      <c r="PAY11" s="488"/>
      <c r="PAZ11" s="488"/>
      <c r="PBA11" s="488"/>
      <c r="PBB11" s="488"/>
      <c r="PBC11" s="488"/>
      <c r="PBD11" s="167"/>
      <c r="PBE11" s="167"/>
      <c r="PBF11" s="489"/>
      <c r="PBG11" s="382"/>
      <c r="PBH11" s="383"/>
      <c r="PBI11" s="383"/>
      <c r="PBJ11" s="382"/>
      <c r="PBK11" s="164"/>
      <c r="PBL11" s="488"/>
      <c r="PBM11" s="488"/>
      <c r="PBN11" s="488"/>
      <c r="PBO11" s="488"/>
      <c r="PBP11" s="488"/>
      <c r="PBQ11" s="488"/>
      <c r="PBR11" s="488"/>
      <c r="PBS11" s="488"/>
      <c r="PBT11" s="488"/>
      <c r="PBU11" s="167"/>
      <c r="PBV11" s="167"/>
      <c r="PBW11" s="489"/>
      <c r="PBX11" s="382"/>
      <c r="PBY11" s="383"/>
      <c r="PBZ11" s="383"/>
      <c r="PCA11" s="382"/>
      <c r="PCB11" s="164"/>
      <c r="PCC11" s="488"/>
      <c r="PCD11" s="488"/>
      <c r="PCE11" s="488"/>
      <c r="PCF11" s="488"/>
      <c r="PCG11" s="488"/>
      <c r="PCH11" s="488"/>
      <c r="PCI11" s="488"/>
      <c r="PCJ11" s="488"/>
      <c r="PCK11" s="488"/>
      <c r="PCL11" s="167"/>
      <c r="PCM11" s="167"/>
      <c r="PCN11" s="489"/>
      <c r="PCO11" s="382"/>
      <c r="PCP11" s="383"/>
      <c r="PCQ11" s="383"/>
      <c r="PCR11" s="382"/>
      <c r="PCS11" s="164"/>
      <c r="PCT11" s="488"/>
      <c r="PCU11" s="488"/>
      <c r="PCV11" s="488"/>
      <c r="PCW11" s="488"/>
      <c r="PCX11" s="488"/>
      <c r="PCY11" s="488"/>
      <c r="PCZ11" s="488"/>
      <c r="PDA11" s="488"/>
      <c r="PDB11" s="488"/>
      <c r="PDC11" s="167"/>
      <c r="PDD11" s="167"/>
      <c r="PDE11" s="489"/>
      <c r="PDF11" s="382"/>
      <c r="PDG11" s="383"/>
      <c r="PDH11" s="383"/>
      <c r="PDI11" s="382"/>
      <c r="PDJ11" s="164"/>
      <c r="PDK11" s="488"/>
      <c r="PDL11" s="488"/>
      <c r="PDM11" s="488"/>
      <c r="PDN11" s="488"/>
      <c r="PDO11" s="488"/>
      <c r="PDP11" s="488"/>
      <c r="PDQ11" s="488"/>
      <c r="PDR11" s="488"/>
      <c r="PDS11" s="488"/>
      <c r="PDT11" s="167"/>
      <c r="PDU11" s="167"/>
      <c r="PDV11" s="489"/>
      <c r="PDW11" s="382"/>
      <c r="PDX11" s="383"/>
      <c r="PDY11" s="383"/>
      <c r="PDZ11" s="382"/>
      <c r="PEA11" s="164"/>
      <c r="PEB11" s="488"/>
      <c r="PEC11" s="488"/>
      <c r="PED11" s="488"/>
      <c r="PEE11" s="488"/>
      <c r="PEF11" s="488"/>
      <c r="PEG11" s="488"/>
      <c r="PEH11" s="488"/>
      <c r="PEI11" s="488"/>
      <c r="PEJ11" s="488"/>
      <c r="PEK11" s="167"/>
      <c r="PEL11" s="167"/>
      <c r="PEM11" s="489"/>
      <c r="PEN11" s="382"/>
      <c r="PEO11" s="383"/>
      <c r="PEP11" s="383"/>
      <c r="PEQ11" s="382"/>
      <c r="PER11" s="164"/>
      <c r="PES11" s="488"/>
      <c r="PET11" s="488"/>
      <c r="PEU11" s="488"/>
      <c r="PEV11" s="488"/>
      <c r="PEW11" s="488"/>
      <c r="PEX11" s="488"/>
      <c r="PEY11" s="488"/>
      <c r="PEZ11" s="488"/>
      <c r="PFA11" s="488"/>
      <c r="PFB11" s="167"/>
      <c r="PFC11" s="167"/>
      <c r="PFD11" s="489"/>
      <c r="PFE11" s="382"/>
      <c r="PFF11" s="383"/>
      <c r="PFG11" s="383"/>
      <c r="PFH11" s="382"/>
      <c r="PFI11" s="164"/>
      <c r="PFJ11" s="488"/>
      <c r="PFK11" s="488"/>
      <c r="PFL11" s="488"/>
      <c r="PFM11" s="488"/>
      <c r="PFN11" s="488"/>
      <c r="PFO11" s="488"/>
      <c r="PFP11" s="488"/>
      <c r="PFQ11" s="488"/>
      <c r="PFR11" s="488"/>
      <c r="PFS11" s="167"/>
      <c r="PFT11" s="167"/>
      <c r="PFU11" s="489"/>
      <c r="PFV11" s="382"/>
      <c r="PFW11" s="383"/>
      <c r="PFX11" s="383"/>
      <c r="PFY11" s="382"/>
      <c r="PFZ11" s="164"/>
      <c r="PGA11" s="488"/>
      <c r="PGB11" s="488"/>
      <c r="PGC11" s="488"/>
      <c r="PGD11" s="488"/>
      <c r="PGE11" s="488"/>
      <c r="PGF11" s="488"/>
      <c r="PGG11" s="488"/>
      <c r="PGH11" s="488"/>
      <c r="PGI11" s="488"/>
      <c r="PGJ11" s="167"/>
      <c r="PGK11" s="167"/>
      <c r="PGL11" s="489"/>
      <c r="PGM11" s="382"/>
      <c r="PGN11" s="383"/>
      <c r="PGO11" s="383"/>
      <c r="PGP11" s="382"/>
      <c r="PGQ11" s="164"/>
      <c r="PGR11" s="488"/>
      <c r="PGS11" s="488"/>
      <c r="PGT11" s="488"/>
      <c r="PGU11" s="488"/>
      <c r="PGV11" s="488"/>
      <c r="PGW11" s="488"/>
      <c r="PGX11" s="488"/>
      <c r="PGY11" s="488"/>
      <c r="PGZ11" s="488"/>
      <c r="PHA11" s="167"/>
      <c r="PHB11" s="167"/>
      <c r="PHC11" s="489"/>
      <c r="PHD11" s="382"/>
      <c r="PHE11" s="383"/>
      <c r="PHF11" s="383"/>
      <c r="PHG11" s="382"/>
      <c r="PHH11" s="164"/>
      <c r="PHI11" s="488"/>
      <c r="PHJ11" s="488"/>
      <c r="PHK11" s="488"/>
      <c r="PHL11" s="488"/>
      <c r="PHM11" s="488"/>
      <c r="PHN11" s="488"/>
      <c r="PHO11" s="488"/>
      <c r="PHP11" s="488"/>
      <c r="PHQ11" s="488"/>
      <c r="PHR11" s="167"/>
      <c r="PHS11" s="167"/>
      <c r="PHT11" s="489"/>
      <c r="PHU11" s="382"/>
      <c r="PHV11" s="383"/>
      <c r="PHW11" s="383"/>
      <c r="PHX11" s="382"/>
      <c r="PHY11" s="164"/>
      <c r="PHZ11" s="488"/>
      <c r="PIA11" s="488"/>
      <c r="PIB11" s="488"/>
      <c r="PIC11" s="488"/>
      <c r="PID11" s="488"/>
      <c r="PIE11" s="488"/>
      <c r="PIF11" s="488"/>
      <c r="PIG11" s="488"/>
      <c r="PIH11" s="488"/>
      <c r="PII11" s="167"/>
      <c r="PIJ11" s="167"/>
      <c r="PIK11" s="489"/>
      <c r="PIL11" s="382"/>
      <c r="PIM11" s="383"/>
      <c r="PIN11" s="383"/>
      <c r="PIO11" s="382"/>
      <c r="PIP11" s="164"/>
      <c r="PIQ11" s="488"/>
      <c r="PIR11" s="488"/>
      <c r="PIS11" s="488"/>
      <c r="PIT11" s="488"/>
      <c r="PIU11" s="488"/>
      <c r="PIV11" s="488"/>
      <c r="PIW11" s="488"/>
      <c r="PIX11" s="488"/>
      <c r="PIY11" s="488"/>
      <c r="PIZ11" s="167"/>
      <c r="PJA11" s="167"/>
      <c r="PJB11" s="489"/>
      <c r="PJC11" s="382"/>
      <c r="PJD11" s="383"/>
      <c r="PJE11" s="383"/>
      <c r="PJF11" s="382"/>
      <c r="PJG11" s="164"/>
      <c r="PJH11" s="488"/>
      <c r="PJI11" s="488"/>
      <c r="PJJ11" s="488"/>
      <c r="PJK11" s="488"/>
      <c r="PJL11" s="488"/>
      <c r="PJM11" s="488"/>
      <c r="PJN11" s="488"/>
      <c r="PJO11" s="488"/>
      <c r="PJP11" s="488"/>
      <c r="PJQ11" s="167"/>
      <c r="PJR11" s="167"/>
      <c r="PJS11" s="489"/>
      <c r="PJT11" s="382"/>
      <c r="PJU11" s="383"/>
      <c r="PJV11" s="383"/>
      <c r="PJW11" s="382"/>
      <c r="PJX11" s="164"/>
      <c r="PJY11" s="488"/>
      <c r="PJZ11" s="488"/>
      <c r="PKA11" s="488"/>
      <c r="PKB11" s="488"/>
      <c r="PKC11" s="488"/>
      <c r="PKD11" s="488"/>
      <c r="PKE11" s="488"/>
      <c r="PKF11" s="488"/>
      <c r="PKG11" s="488"/>
      <c r="PKH11" s="167"/>
      <c r="PKI11" s="167"/>
      <c r="PKJ11" s="489"/>
      <c r="PKK11" s="382"/>
      <c r="PKL11" s="383"/>
      <c r="PKM11" s="383"/>
      <c r="PKN11" s="382"/>
      <c r="PKO11" s="164"/>
      <c r="PKP11" s="488"/>
      <c r="PKQ11" s="488"/>
      <c r="PKR11" s="488"/>
      <c r="PKS11" s="488"/>
      <c r="PKT11" s="488"/>
      <c r="PKU11" s="488"/>
      <c r="PKV11" s="488"/>
      <c r="PKW11" s="488"/>
      <c r="PKX11" s="488"/>
      <c r="PKY11" s="167"/>
      <c r="PKZ11" s="167"/>
      <c r="PLA11" s="489"/>
      <c r="PLB11" s="382"/>
      <c r="PLC11" s="383"/>
      <c r="PLD11" s="383"/>
      <c r="PLE11" s="382"/>
      <c r="PLF11" s="164"/>
      <c r="PLG11" s="488"/>
      <c r="PLH11" s="488"/>
      <c r="PLI11" s="488"/>
      <c r="PLJ11" s="488"/>
      <c r="PLK11" s="488"/>
      <c r="PLL11" s="488"/>
      <c r="PLM11" s="488"/>
      <c r="PLN11" s="488"/>
      <c r="PLO11" s="488"/>
      <c r="PLP11" s="167"/>
      <c r="PLQ11" s="167"/>
      <c r="PLR11" s="489"/>
      <c r="PLS11" s="382"/>
      <c r="PLT11" s="383"/>
      <c r="PLU11" s="383"/>
      <c r="PLV11" s="382"/>
      <c r="PLW11" s="164"/>
      <c r="PLX11" s="488"/>
      <c r="PLY11" s="488"/>
      <c r="PLZ11" s="488"/>
      <c r="PMA11" s="488"/>
      <c r="PMB11" s="488"/>
      <c r="PMC11" s="488"/>
      <c r="PMD11" s="488"/>
      <c r="PME11" s="488"/>
      <c r="PMF11" s="488"/>
      <c r="PMG11" s="167"/>
      <c r="PMH11" s="167"/>
      <c r="PMI11" s="489"/>
      <c r="PMJ11" s="382"/>
      <c r="PMK11" s="383"/>
      <c r="PML11" s="383"/>
      <c r="PMM11" s="382"/>
      <c r="PMN11" s="164"/>
      <c r="PMO11" s="488"/>
      <c r="PMP11" s="488"/>
      <c r="PMQ11" s="488"/>
      <c r="PMR11" s="488"/>
      <c r="PMS11" s="488"/>
      <c r="PMT11" s="488"/>
      <c r="PMU11" s="488"/>
      <c r="PMV11" s="488"/>
      <c r="PMW11" s="488"/>
      <c r="PMX11" s="167"/>
      <c r="PMY11" s="167"/>
      <c r="PMZ11" s="489"/>
      <c r="PNA11" s="382"/>
      <c r="PNB11" s="383"/>
      <c r="PNC11" s="383"/>
      <c r="PND11" s="382"/>
      <c r="PNE11" s="164"/>
      <c r="PNF11" s="488"/>
      <c r="PNG11" s="488"/>
      <c r="PNH11" s="488"/>
      <c r="PNI11" s="488"/>
      <c r="PNJ11" s="488"/>
      <c r="PNK11" s="488"/>
      <c r="PNL11" s="488"/>
      <c r="PNM11" s="488"/>
      <c r="PNN11" s="488"/>
      <c r="PNO11" s="167"/>
      <c r="PNP11" s="167"/>
      <c r="PNQ11" s="489"/>
      <c r="PNR11" s="382"/>
      <c r="PNS11" s="383"/>
      <c r="PNT11" s="383"/>
      <c r="PNU11" s="382"/>
      <c r="PNV11" s="164"/>
      <c r="PNW11" s="488"/>
      <c r="PNX11" s="488"/>
      <c r="PNY11" s="488"/>
      <c r="PNZ11" s="488"/>
      <c r="POA11" s="488"/>
      <c r="POB11" s="488"/>
      <c r="POC11" s="488"/>
      <c r="POD11" s="488"/>
      <c r="POE11" s="488"/>
      <c r="POF11" s="167"/>
      <c r="POG11" s="167"/>
      <c r="POH11" s="489"/>
      <c r="POI11" s="382"/>
      <c r="POJ11" s="383"/>
      <c r="POK11" s="383"/>
      <c r="POL11" s="382"/>
      <c r="POM11" s="164"/>
      <c r="PON11" s="488"/>
      <c r="POO11" s="488"/>
      <c r="POP11" s="488"/>
      <c r="POQ11" s="488"/>
      <c r="POR11" s="488"/>
      <c r="POS11" s="488"/>
      <c r="POT11" s="488"/>
      <c r="POU11" s="488"/>
      <c r="POV11" s="488"/>
      <c r="POW11" s="167"/>
      <c r="POX11" s="167"/>
      <c r="POY11" s="489"/>
      <c r="POZ11" s="382"/>
      <c r="PPA11" s="383"/>
      <c r="PPB11" s="383"/>
      <c r="PPC11" s="382"/>
      <c r="PPD11" s="164"/>
      <c r="PPE11" s="488"/>
      <c r="PPF11" s="488"/>
      <c r="PPG11" s="488"/>
      <c r="PPH11" s="488"/>
      <c r="PPI11" s="488"/>
      <c r="PPJ11" s="488"/>
      <c r="PPK11" s="488"/>
      <c r="PPL11" s="488"/>
      <c r="PPM11" s="488"/>
      <c r="PPN11" s="167"/>
      <c r="PPO11" s="167"/>
      <c r="PPP11" s="489"/>
      <c r="PPQ11" s="382"/>
      <c r="PPR11" s="383"/>
      <c r="PPS11" s="383"/>
      <c r="PPT11" s="382"/>
      <c r="PPU11" s="164"/>
      <c r="PPV11" s="488"/>
      <c r="PPW11" s="488"/>
      <c r="PPX11" s="488"/>
      <c r="PPY11" s="488"/>
      <c r="PPZ11" s="488"/>
      <c r="PQA11" s="488"/>
      <c r="PQB11" s="488"/>
      <c r="PQC11" s="488"/>
      <c r="PQD11" s="488"/>
      <c r="PQE11" s="167"/>
      <c r="PQF11" s="167"/>
      <c r="PQG11" s="489"/>
      <c r="PQH11" s="382"/>
      <c r="PQI11" s="383"/>
      <c r="PQJ11" s="383"/>
      <c r="PQK11" s="382"/>
      <c r="PQL11" s="164"/>
      <c r="PQM11" s="488"/>
      <c r="PQN11" s="488"/>
      <c r="PQO11" s="488"/>
      <c r="PQP11" s="488"/>
      <c r="PQQ11" s="488"/>
      <c r="PQR11" s="488"/>
      <c r="PQS11" s="488"/>
      <c r="PQT11" s="488"/>
      <c r="PQU11" s="488"/>
      <c r="PQV11" s="167"/>
      <c r="PQW11" s="167"/>
      <c r="PQX11" s="489"/>
      <c r="PQY11" s="382"/>
      <c r="PQZ11" s="383"/>
      <c r="PRA11" s="383"/>
      <c r="PRB11" s="382"/>
      <c r="PRC11" s="164"/>
      <c r="PRD11" s="488"/>
      <c r="PRE11" s="488"/>
      <c r="PRF11" s="488"/>
      <c r="PRG11" s="488"/>
      <c r="PRH11" s="488"/>
      <c r="PRI11" s="488"/>
      <c r="PRJ11" s="488"/>
      <c r="PRK11" s="488"/>
      <c r="PRL11" s="488"/>
      <c r="PRM11" s="167"/>
      <c r="PRN11" s="167"/>
      <c r="PRO11" s="489"/>
      <c r="PRP11" s="382"/>
      <c r="PRQ11" s="383"/>
      <c r="PRR11" s="383"/>
      <c r="PRS11" s="382"/>
      <c r="PRT11" s="164"/>
      <c r="PRU11" s="488"/>
      <c r="PRV11" s="488"/>
      <c r="PRW11" s="488"/>
      <c r="PRX11" s="488"/>
      <c r="PRY11" s="488"/>
      <c r="PRZ11" s="488"/>
      <c r="PSA11" s="488"/>
      <c r="PSB11" s="488"/>
      <c r="PSC11" s="488"/>
      <c r="PSD11" s="167"/>
      <c r="PSE11" s="167"/>
      <c r="PSF11" s="489"/>
      <c r="PSG11" s="382"/>
      <c r="PSH11" s="383"/>
      <c r="PSI11" s="383"/>
      <c r="PSJ11" s="382"/>
      <c r="PSK11" s="164"/>
      <c r="PSL11" s="488"/>
      <c r="PSM11" s="488"/>
      <c r="PSN11" s="488"/>
      <c r="PSO11" s="488"/>
      <c r="PSP11" s="488"/>
      <c r="PSQ11" s="488"/>
      <c r="PSR11" s="488"/>
      <c r="PSS11" s="488"/>
      <c r="PST11" s="488"/>
      <c r="PSU11" s="167"/>
      <c r="PSV11" s="167"/>
      <c r="PSW11" s="489"/>
      <c r="PSX11" s="382"/>
      <c r="PSY11" s="383"/>
      <c r="PSZ11" s="383"/>
      <c r="PTA11" s="382"/>
      <c r="PTB11" s="164"/>
      <c r="PTC11" s="488"/>
      <c r="PTD11" s="488"/>
      <c r="PTE11" s="488"/>
      <c r="PTF11" s="488"/>
      <c r="PTG11" s="488"/>
      <c r="PTH11" s="488"/>
      <c r="PTI11" s="488"/>
      <c r="PTJ11" s="488"/>
      <c r="PTK11" s="488"/>
      <c r="PTL11" s="167"/>
      <c r="PTM11" s="167"/>
      <c r="PTN11" s="489"/>
      <c r="PTO11" s="382"/>
      <c r="PTP11" s="383"/>
      <c r="PTQ11" s="383"/>
      <c r="PTR11" s="382"/>
      <c r="PTS11" s="164"/>
      <c r="PTT11" s="488"/>
      <c r="PTU11" s="488"/>
      <c r="PTV11" s="488"/>
      <c r="PTW11" s="488"/>
      <c r="PTX11" s="488"/>
      <c r="PTY11" s="488"/>
      <c r="PTZ11" s="488"/>
      <c r="PUA11" s="488"/>
      <c r="PUB11" s="488"/>
      <c r="PUC11" s="167"/>
      <c r="PUD11" s="167"/>
      <c r="PUE11" s="489"/>
      <c r="PUF11" s="382"/>
      <c r="PUG11" s="383"/>
      <c r="PUH11" s="383"/>
      <c r="PUI11" s="382"/>
      <c r="PUJ11" s="164"/>
      <c r="PUK11" s="488"/>
      <c r="PUL11" s="488"/>
      <c r="PUM11" s="488"/>
      <c r="PUN11" s="488"/>
      <c r="PUO11" s="488"/>
      <c r="PUP11" s="488"/>
      <c r="PUQ11" s="488"/>
      <c r="PUR11" s="488"/>
      <c r="PUS11" s="488"/>
      <c r="PUT11" s="167"/>
      <c r="PUU11" s="167"/>
      <c r="PUV11" s="489"/>
      <c r="PUW11" s="382"/>
      <c r="PUX11" s="383"/>
      <c r="PUY11" s="383"/>
      <c r="PUZ11" s="382"/>
      <c r="PVA11" s="164"/>
      <c r="PVB11" s="488"/>
      <c r="PVC11" s="488"/>
      <c r="PVD11" s="488"/>
      <c r="PVE11" s="488"/>
      <c r="PVF11" s="488"/>
      <c r="PVG11" s="488"/>
      <c r="PVH11" s="488"/>
      <c r="PVI11" s="488"/>
      <c r="PVJ11" s="488"/>
      <c r="PVK11" s="167"/>
      <c r="PVL11" s="167"/>
      <c r="PVM11" s="489"/>
      <c r="PVN11" s="382"/>
      <c r="PVO11" s="383"/>
      <c r="PVP11" s="383"/>
      <c r="PVQ11" s="382"/>
      <c r="PVR11" s="164"/>
      <c r="PVS11" s="488"/>
      <c r="PVT11" s="488"/>
      <c r="PVU11" s="488"/>
      <c r="PVV11" s="488"/>
      <c r="PVW11" s="488"/>
      <c r="PVX11" s="488"/>
      <c r="PVY11" s="488"/>
      <c r="PVZ11" s="488"/>
      <c r="PWA11" s="488"/>
      <c r="PWB11" s="167"/>
      <c r="PWC11" s="167"/>
      <c r="PWD11" s="489"/>
      <c r="PWE11" s="382"/>
      <c r="PWF11" s="383"/>
      <c r="PWG11" s="383"/>
      <c r="PWH11" s="382"/>
      <c r="PWI11" s="164"/>
      <c r="PWJ11" s="488"/>
      <c r="PWK11" s="488"/>
      <c r="PWL11" s="488"/>
      <c r="PWM11" s="488"/>
      <c r="PWN11" s="488"/>
      <c r="PWO11" s="488"/>
      <c r="PWP11" s="488"/>
      <c r="PWQ11" s="488"/>
      <c r="PWR11" s="488"/>
      <c r="PWS11" s="167"/>
      <c r="PWT11" s="167"/>
      <c r="PWU11" s="489"/>
      <c r="PWV11" s="382"/>
      <c r="PWW11" s="383"/>
      <c r="PWX11" s="383"/>
      <c r="PWY11" s="382"/>
      <c r="PWZ11" s="164"/>
      <c r="PXA11" s="488"/>
      <c r="PXB11" s="488"/>
      <c r="PXC11" s="488"/>
      <c r="PXD11" s="488"/>
      <c r="PXE11" s="488"/>
      <c r="PXF11" s="488"/>
      <c r="PXG11" s="488"/>
      <c r="PXH11" s="488"/>
      <c r="PXI11" s="488"/>
      <c r="PXJ11" s="167"/>
      <c r="PXK11" s="167"/>
      <c r="PXL11" s="489"/>
      <c r="PXM11" s="382"/>
      <c r="PXN11" s="383"/>
      <c r="PXO11" s="383"/>
      <c r="PXP11" s="382"/>
      <c r="PXQ11" s="164"/>
      <c r="PXR11" s="488"/>
      <c r="PXS11" s="488"/>
      <c r="PXT11" s="488"/>
      <c r="PXU11" s="488"/>
      <c r="PXV11" s="488"/>
      <c r="PXW11" s="488"/>
      <c r="PXX11" s="488"/>
      <c r="PXY11" s="488"/>
      <c r="PXZ11" s="488"/>
      <c r="PYA11" s="167"/>
      <c r="PYB11" s="167"/>
      <c r="PYC11" s="489"/>
      <c r="PYD11" s="382"/>
      <c r="PYE11" s="383"/>
      <c r="PYF11" s="383"/>
      <c r="PYG11" s="382"/>
      <c r="PYH11" s="164"/>
      <c r="PYI11" s="488"/>
      <c r="PYJ11" s="488"/>
      <c r="PYK11" s="488"/>
      <c r="PYL11" s="488"/>
      <c r="PYM11" s="488"/>
      <c r="PYN11" s="488"/>
      <c r="PYO11" s="488"/>
      <c r="PYP11" s="488"/>
      <c r="PYQ11" s="488"/>
      <c r="PYR11" s="167"/>
      <c r="PYS11" s="167"/>
      <c r="PYT11" s="489"/>
      <c r="PYU11" s="382"/>
      <c r="PYV11" s="383"/>
      <c r="PYW11" s="383"/>
      <c r="PYX11" s="382"/>
      <c r="PYY11" s="164"/>
      <c r="PYZ11" s="488"/>
      <c r="PZA11" s="488"/>
      <c r="PZB11" s="488"/>
      <c r="PZC11" s="488"/>
      <c r="PZD11" s="488"/>
      <c r="PZE11" s="488"/>
      <c r="PZF11" s="488"/>
      <c r="PZG11" s="488"/>
      <c r="PZH11" s="488"/>
      <c r="PZI11" s="167"/>
      <c r="PZJ11" s="167"/>
      <c r="PZK11" s="489"/>
      <c r="PZL11" s="382"/>
      <c r="PZM11" s="383"/>
      <c r="PZN11" s="383"/>
      <c r="PZO11" s="382"/>
      <c r="PZP11" s="164"/>
      <c r="PZQ11" s="488"/>
      <c r="PZR11" s="488"/>
      <c r="PZS11" s="488"/>
      <c r="PZT11" s="488"/>
      <c r="PZU11" s="488"/>
      <c r="PZV11" s="488"/>
      <c r="PZW11" s="488"/>
      <c r="PZX11" s="488"/>
      <c r="PZY11" s="488"/>
      <c r="PZZ11" s="167"/>
      <c r="QAA11" s="167"/>
      <c r="QAB11" s="489"/>
      <c r="QAC11" s="382"/>
      <c r="QAD11" s="383"/>
      <c r="QAE11" s="383"/>
      <c r="QAF11" s="382"/>
      <c r="QAG11" s="164"/>
      <c r="QAH11" s="488"/>
      <c r="QAI11" s="488"/>
      <c r="QAJ11" s="488"/>
      <c r="QAK11" s="488"/>
      <c r="QAL11" s="488"/>
      <c r="QAM11" s="488"/>
      <c r="QAN11" s="488"/>
      <c r="QAO11" s="488"/>
      <c r="QAP11" s="488"/>
      <c r="QAQ11" s="167"/>
      <c r="QAR11" s="167"/>
      <c r="QAS11" s="489"/>
      <c r="QAT11" s="382"/>
      <c r="QAU11" s="383"/>
      <c r="QAV11" s="383"/>
      <c r="QAW11" s="382"/>
      <c r="QAX11" s="164"/>
      <c r="QAY11" s="488"/>
      <c r="QAZ11" s="488"/>
      <c r="QBA11" s="488"/>
      <c r="QBB11" s="488"/>
      <c r="QBC11" s="488"/>
      <c r="QBD11" s="488"/>
      <c r="QBE11" s="488"/>
      <c r="QBF11" s="488"/>
      <c r="QBG11" s="488"/>
      <c r="QBH11" s="167"/>
      <c r="QBI11" s="167"/>
      <c r="QBJ11" s="489"/>
      <c r="QBK11" s="382"/>
      <c r="QBL11" s="383"/>
      <c r="QBM11" s="383"/>
      <c r="QBN11" s="382"/>
      <c r="QBO11" s="164"/>
      <c r="QBP11" s="488"/>
      <c r="QBQ11" s="488"/>
      <c r="QBR11" s="488"/>
      <c r="QBS11" s="488"/>
      <c r="QBT11" s="488"/>
      <c r="QBU11" s="488"/>
      <c r="QBV11" s="488"/>
      <c r="QBW11" s="488"/>
      <c r="QBX11" s="488"/>
      <c r="QBY11" s="167"/>
      <c r="QBZ11" s="167"/>
      <c r="QCA11" s="489"/>
      <c r="QCB11" s="382"/>
      <c r="QCC11" s="383"/>
      <c r="QCD11" s="383"/>
      <c r="QCE11" s="382"/>
      <c r="QCF11" s="164"/>
      <c r="QCG11" s="488"/>
      <c r="QCH11" s="488"/>
      <c r="QCI11" s="488"/>
      <c r="QCJ11" s="488"/>
      <c r="QCK11" s="488"/>
      <c r="QCL11" s="488"/>
      <c r="QCM11" s="488"/>
      <c r="QCN11" s="488"/>
      <c r="QCO11" s="488"/>
      <c r="QCP11" s="167"/>
      <c r="QCQ11" s="167"/>
      <c r="QCR11" s="489"/>
      <c r="QCS11" s="382"/>
      <c r="QCT11" s="383"/>
      <c r="QCU11" s="383"/>
      <c r="QCV11" s="382"/>
      <c r="QCW11" s="164"/>
      <c r="QCX11" s="488"/>
      <c r="QCY11" s="488"/>
      <c r="QCZ11" s="488"/>
      <c r="QDA11" s="488"/>
      <c r="QDB11" s="488"/>
      <c r="QDC11" s="488"/>
      <c r="QDD11" s="488"/>
      <c r="QDE11" s="488"/>
      <c r="QDF11" s="488"/>
      <c r="QDG11" s="167"/>
      <c r="QDH11" s="167"/>
      <c r="QDI11" s="489"/>
      <c r="QDJ11" s="382"/>
      <c r="QDK11" s="383"/>
      <c r="QDL11" s="383"/>
      <c r="QDM11" s="382"/>
      <c r="QDN11" s="164"/>
      <c r="QDO11" s="488"/>
      <c r="QDP11" s="488"/>
      <c r="QDQ11" s="488"/>
      <c r="QDR11" s="488"/>
      <c r="QDS11" s="488"/>
      <c r="QDT11" s="488"/>
      <c r="QDU11" s="488"/>
      <c r="QDV11" s="488"/>
      <c r="QDW11" s="488"/>
      <c r="QDX11" s="167"/>
      <c r="QDY11" s="167"/>
      <c r="QDZ11" s="489"/>
      <c r="QEA11" s="382"/>
      <c r="QEB11" s="383"/>
      <c r="QEC11" s="383"/>
      <c r="QED11" s="382"/>
      <c r="QEE11" s="164"/>
      <c r="QEF11" s="488"/>
      <c r="QEG11" s="488"/>
      <c r="QEH11" s="488"/>
      <c r="QEI11" s="488"/>
      <c r="QEJ11" s="488"/>
      <c r="QEK11" s="488"/>
      <c r="QEL11" s="488"/>
      <c r="QEM11" s="488"/>
      <c r="QEN11" s="488"/>
      <c r="QEO11" s="167"/>
      <c r="QEP11" s="167"/>
      <c r="QEQ11" s="489"/>
      <c r="QER11" s="382"/>
      <c r="QES11" s="383"/>
      <c r="QET11" s="383"/>
      <c r="QEU11" s="382"/>
      <c r="QEV11" s="164"/>
      <c r="QEW11" s="488"/>
      <c r="QEX11" s="488"/>
      <c r="QEY11" s="488"/>
      <c r="QEZ11" s="488"/>
      <c r="QFA11" s="488"/>
      <c r="QFB11" s="488"/>
      <c r="QFC11" s="488"/>
      <c r="QFD11" s="488"/>
      <c r="QFE11" s="488"/>
      <c r="QFF11" s="167"/>
      <c r="QFG11" s="167"/>
      <c r="QFH11" s="489"/>
      <c r="QFI11" s="382"/>
      <c r="QFJ11" s="383"/>
      <c r="QFK11" s="383"/>
      <c r="QFL11" s="382"/>
      <c r="QFM11" s="164"/>
      <c r="QFN11" s="488"/>
      <c r="QFO11" s="488"/>
      <c r="QFP11" s="488"/>
      <c r="QFQ11" s="488"/>
      <c r="QFR11" s="488"/>
      <c r="QFS11" s="488"/>
      <c r="QFT11" s="488"/>
      <c r="QFU11" s="488"/>
      <c r="QFV11" s="488"/>
      <c r="QFW11" s="167"/>
      <c r="QFX11" s="167"/>
      <c r="QFY11" s="489"/>
      <c r="QFZ11" s="382"/>
      <c r="QGA11" s="383"/>
      <c r="QGB11" s="383"/>
      <c r="QGC11" s="382"/>
      <c r="QGD11" s="164"/>
      <c r="QGE11" s="488"/>
      <c r="QGF11" s="488"/>
      <c r="QGG11" s="488"/>
      <c r="QGH11" s="488"/>
      <c r="QGI11" s="488"/>
      <c r="QGJ11" s="488"/>
      <c r="QGK11" s="488"/>
      <c r="QGL11" s="488"/>
      <c r="QGM11" s="488"/>
      <c r="QGN11" s="167"/>
      <c r="QGO11" s="167"/>
      <c r="QGP11" s="489"/>
      <c r="QGQ11" s="382"/>
      <c r="QGR11" s="383"/>
      <c r="QGS11" s="383"/>
      <c r="QGT11" s="382"/>
      <c r="QGU11" s="164"/>
      <c r="QGV11" s="488"/>
      <c r="QGW11" s="488"/>
      <c r="QGX11" s="488"/>
      <c r="QGY11" s="488"/>
      <c r="QGZ11" s="488"/>
      <c r="QHA11" s="488"/>
      <c r="QHB11" s="488"/>
      <c r="QHC11" s="488"/>
      <c r="QHD11" s="488"/>
      <c r="QHE11" s="167"/>
      <c r="QHF11" s="167"/>
      <c r="QHG11" s="489"/>
      <c r="QHH11" s="382"/>
      <c r="QHI11" s="383"/>
      <c r="QHJ11" s="383"/>
      <c r="QHK11" s="382"/>
      <c r="QHL11" s="164"/>
      <c r="QHM11" s="488"/>
      <c r="QHN11" s="488"/>
      <c r="QHO11" s="488"/>
      <c r="QHP11" s="488"/>
      <c r="QHQ11" s="488"/>
      <c r="QHR11" s="488"/>
      <c r="QHS11" s="488"/>
      <c r="QHT11" s="488"/>
      <c r="QHU11" s="488"/>
      <c r="QHV11" s="167"/>
      <c r="QHW11" s="167"/>
      <c r="QHX11" s="489"/>
      <c r="QHY11" s="382"/>
      <c r="QHZ11" s="383"/>
      <c r="QIA11" s="383"/>
      <c r="QIB11" s="382"/>
      <c r="QIC11" s="164"/>
      <c r="QID11" s="488"/>
      <c r="QIE11" s="488"/>
      <c r="QIF11" s="488"/>
      <c r="QIG11" s="488"/>
      <c r="QIH11" s="488"/>
      <c r="QII11" s="488"/>
      <c r="QIJ11" s="488"/>
      <c r="QIK11" s="488"/>
      <c r="QIL11" s="488"/>
      <c r="QIM11" s="167"/>
      <c r="QIN11" s="167"/>
      <c r="QIO11" s="489"/>
      <c r="QIP11" s="382"/>
      <c r="QIQ11" s="383"/>
      <c r="QIR11" s="383"/>
      <c r="QIS11" s="382"/>
      <c r="QIT11" s="164"/>
      <c r="QIU11" s="488"/>
      <c r="QIV11" s="488"/>
      <c r="QIW11" s="488"/>
      <c r="QIX11" s="488"/>
      <c r="QIY11" s="488"/>
      <c r="QIZ11" s="488"/>
      <c r="QJA11" s="488"/>
      <c r="QJB11" s="488"/>
      <c r="QJC11" s="488"/>
      <c r="QJD11" s="167"/>
      <c r="QJE11" s="167"/>
      <c r="QJF11" s="489"/>
      <c r="QJG11" s="382"/>
      <c r="QJH11" s="383"/>
      <c r="QJI11" s="383"/>
      <c r="QJJ11" s="382"/>
      <c r="QJK11" s="164"/>
      <c r="QJL11" s="488"/>
      <c r="QJM11" s="488"/>
      <c r="QJN11" s="488"/>
      <c r="QJO11" s="488"/>
      <c r="QJP11" s="488"/>
      <c r="QJQ11" s="488"/>
      <c r="QJR11" s="488"/>
      <c r="QJS11" s="488"/>
      <c r="QJT11" s="488"/>
      <c r="QJU11" s="167"/>
      <c r="QJV11" s="167"/>
      <c r="QJW11" s="489"/>
      <c r="QJX11" s="382"/>
      <c r="QJY11" s="383"/>
      <c r="QJZ11" s="383"/>
      <c r="QKA11" s="382"/>
      <c r="QKB11" s="164"/>
      <c r="QKC11" s="488"/>
      <c r="QKD11" s="488"/>
      <c r="QKE11" s="488"/>
      <c r="QKF11" s="488"/>
      <c r="QKG11" s="488"/>
      <c r="QKH11" s="488"/>
      <c r="QKI11" s="488"/>
      <c r="QKJ11" s="488"/>
      <c r="QKK11" s="488"/>
      <c r="QKL11" s="167"/>
      <c r="QKM11" s="167"/>
      <c r="QKN11" s="489"/>
      <c r="QKO11" s="382"/>
      <c r="QKP11" s="383"/>
      <c r="QKQ11" s="383"/>
      <c r="QKR11" s="382"/>
      <c r="QKS11" s="164"/>
      <c r="QKT11" s="488"/>
      <c r="QKU11" s="488"/>
      <c r="QKV11" s="488"/>
      <c r="QKW11" s="488"/>
      <c r="QKX11" s="488"/>
      <c r="QKY11" s="488"/>
      <c r="QKZ11" s="488"/>
      <c r="QLA11" s="488"/>
      <c r="QLB11" s="488"/>
      <c r="QLC11" s="167"/>
      <c r="QLD11" s="167"/>
      <c r="QLE11" s="489"/>
      <c r="QLF11" s="382"/>
      <c r="QLG11" s="383"/>
      <c r="QLH11" s="383"/>
      <c r="QLI11" s="382"/>
      <c r="QLJ11" s="164"/>
      <c r="QLK11" s="488"/>
      <c r="QLL11" s="488"/>
      <c r="QLM11" s="488"/>
      <c r="QLN11" s="488"/>
      <c r="QLO11" s="488"/>
      <c r="QLP11" s="488"/>
      <c r="QLQ11" s="488"/>
      <c r="QLR11" s="488"/>
      <c r="QLS11" s="488"/>
      <c r="QLT11" s="167"/>
      <c r="QLU11" s="167"/>
      <c r="QLV11" s="489"/>
      <c r="QLW11" s="382"/>
      <c r="QLX11" s="383"/>
      <c r="QLY11" s="383"/>
      <c r="QLZ11" s="382"/>
      <c r="QMA11" s="164"/>
      <c r="QMB11" s="488"/>
      <c r="QMC11" s="488"/>
      <c r="QMD11" s="488"/>
      <c r="QME11" s="488"/>
      <c r="QMF11" s="488"/>
      <c r="QMG11" s="488"/>
      <c r="QMH11" s="488"/>
      <c r="QMI11" s="488"/>
      <c r="QMJ11" s="488"/>
      <c r="QMK11" s="167"/>
      <c r="QML11" s="167"/>
      <c r="QMM11" s="489"/>
      <c r="QMN11" s="382"/>
      <c r="QMO11" s="383"/>
      <c r="QMP11" s="383"/>
      <c r="QMQ11" s="382"/>
      <c r="QMR11" s="164"/>
      <c r="QMS11" s="488"/>
      <c r="QMT11" s="488"/>
      <c r="QMU11" s="488"/>
      <c r="QMV11" s="488"/>
      <c r="QMW11" s="488"/>
      <c r="QMX11" s="488"/>
      <c r="QMY11" s="488"/>
      <c r="QMZ11" s="488"/>
      <c r="QNA11" s="488"/>
      <c r="QNB11" s="167"/>
      <c r="QNC11" s="167"/>
      <c r="QND11" s="489"/>
      <c r="QNE11" s="382"/>
      <c r="QNF11" s="383"/>
      <c r="QNG11" s="383"/>
      <c r="QNH11" s="382"/>
      <c r="QNI11" s="164"/>
      <c r="QNJ11" s="488"/>
      <c r="QNK11" s="488"/>
      <c r="QNL11" s="488"/>
      <c r="QNM11" s="488"/>
      <c r="QNN11" s="488"/>
      <c r="QNO11" s="488"/>
      <c r="QNP11" s="488"/>
      <c r="QNQ11" s="488"/>
      <c r="QNR11" s="488"/>
      <c r="QNS11" s="167"/>
      <c r="QNT11" s="167"/>
      <c r="QNU11" s="489"/>
      <c r="QNV11" s="382"/>
      <c r="QNW11" s="383"/>
      <c r="QNX11" s="383"/>
      <c r="QNY11" s="382"/>
      <c r="QNZ11" s="164"/>
      <c r="QOA11" s="488"/>
      <c r="QOB11" s="488"/>
      <c r="QOC11" s="488"/>
      <c r="QOD11" s="488"/>
      <c r="QOE11" s="488"/>
      <c r="QOF11" s="488"/>
      <c r="QOG11" s="488"/>
      <c r="QOH11" s="488"/>
      <c r="QOI11" s="488"/>
      <c r="QOJ11" s="167"/>
      <c r="QOK11" s="167"/>
      <c r="QOL11" s="489"/>
      <c r="QOM11" s="382"/>
      <c r="QON11" s="383"/>
      <c r="QOO11" s="383"/>
      <c r="QOP11" s="382"/>
      <c r="QOQ11" s="164"/>
      <c r="QOR11" s="488"/>
      <c r="QOS11" s="488"/>
      <c r="QOT11" s="488"/>
      <c r="QOU11" s="488"/>
      <c r="QOV11" s="488"/>
      <c r="QOW11" s="488"/>
      <c r="QOX11" s="488"/>
      <c r="QOY11" s="488"/>
      <c r="QOZ11" s="488"/>
      <c r="QPA11" s="167"/>
      <c r="QPB11" s="167"/>
      <c r="QPC11" s="489"/>
      <c r="QPD11" s="382"/>
      <c r="QPE11" s="383"/>
      <c r="QPF11" s="383"/>
      <c r="QPG11" s="382"/>
      <c r="QPH11" s="164"/>
      <c r="QPI11" s="488"/>
      <c r="QPJ11" s="488"/>
      <c r="QPK11" s="488"/>
      <c r="QPL11" s="488"/>
      <c r="QPM11" s="488"/>
      <c r="QPN11" s="488"/>
      <c r="QPO11" s="488"/>
      <c r="QPP11" s="488"/>
      <c r="QPQ11" s="488"/>
      <c r="QPR11" s="167"/>
      <c r="QPS11" s="167"/>
      <c r="QPT11" s="489"/>
      <c r="QPU11" s="382"/>
      <c r="QPV11" s="383"/>
      <c r="QPW11" s="383"/>
      <c r="QPX11" s="382"/>
      <c r="QPY11" s="164"/>
      <c r="QPZ11" s="488"/>
      <c r="QQA11" s="488"/>
      <c r="QQB11" s="488"/>
      <c r="QQC11" s="488"/>
      <c r="QQD11" s="488"/>
      <c r="QQE11" s="488"/>
      <c r="QQF11" s="488"/>
      <c r="QQG11" s="488"/>
      <c r="QQH11" s="488"/>
      <c r="QQI11" s="167"/>
      <c r="QQJ11" s="167"/>
      <c r="QQK11" s="489"/>
      <c r="QQL11" s="382"/>
      <c r="QQM11" s="383"/>
      <c r="QQN11" s="383"/>
      <c r="QQO11" s="382"/>
      <c r="QQP11" s="164"/>
      <c r="QQQ11" s="488"/>
      <c r="QQR11" s="488"/>
      <c r="QQS11" s="488"/>
      <c r="QQT11" s="488"/>
      <c r="QQU11" s="488"/>
      <c r="QQV11" s="488"/>
      <c r="QQW11" s="488"/>
      <c r="QQX11" s="488"/>
      <c r="QQY11" s="488"/>
      <c r="QQZ11" s="167"/>
      <c r="QRA11" s="167"/>
      <c r="QRB11" s="489"/>
      <c r="QRC11" s="382"/>
      <c r="QRD11" s="383"/>
      <c r="QRE11" s="383"/>
      <c r="QRF11" s="382"/>
      <c r="QRG11" s="164"/>
      <c r="QRH11" s="488"/>
      <c r="QRI11" s="488"/>
      <c r="QRJ11" s="488"/>
      <c r="QRK11" s="488"/>
      <c r="QRL11" s="488"/>
      <c r="QRM11" s="488"/>
      <c r="QRN11" s="488"/>
      <c r="QRO11" s="488"/>
      <c r="QRP11" s="488"/>
      <c r="QRQ11" s="167"/>
      <c r="QRR11" s="167"/>
      <c r="QRS11" s="489"/>
      <c r="QRT11" s="382"/>
      <c r="QRU11" s="383"/>
      <c r="QRV11" s="383"/>
      <c r="QRW11" s="382"/>
      <c r="QRX11" s="164"/>
      <c r="QRY11" s="488"/>
      <c r="QRZ11" s="488"/>
      <c r="QSA11" s="488"/>
      <c r="QSB11" s="488"/>
      <c r="QSC11" s="488"/>
      <c r="QSD11" s="488"/>
      <c r="QSE11" s="488"/>
      <c r="QSF11" s="488"/>
      <c r="QSG11" s="488"/>
      <c r="QSH11" s="167"/>
      <c r="QSI11" s="167"/>
      <c r="QSJ11" s="489"/>
      <c r="QSK11" s="382"/>
      <c r="QSL11" s="383"/>
      <c r="QSM11" s="383"/>
      <c r="QSN11" s="382"/>
      <c r="QSO11" s="164"/>
      <c r="QSP11" s="488"/>
      <c r="QSQ11" s="488"/>
      <c r="QSR11" s="488"/>
      <c r="QSS11" s="488"/>
      <c r="QST11" s="488"/>
      <c r="QSU11" s="488"/>
      <c r="QSV11" s="488"/>
      <c r="QSW11" s="488"/>
      <c r="QSX11" s="488"/>
      <c r="QSY11" s="167"/>
      <c r="QSZ11" s="167"/>
      <c r="QTA11" s="489"/>
      <c r="QTB11" s="382"/>
      <c r="QTC11" s="383"/>
      <c r="QTD11" s="383"/>
      <c r="QTE11" s="382"/>
      <c r="QTF11" s="164"/>
      <c r="QTG11" s="488"/>
      <c r="QTH11" s="488"/>
      <c r="QTI11" s="488"/>
      <c r="QTJ11" s="488"/>
      <c r="QTK11" s="488"/>
      <c r="QTL11" s="488"/>
      <c r="QTM11" s="488"/>
      <c r="QTN11" s="488"/>
      <c r="QTO11" s="488"/>
      <c r="QTP11" s="167"/>
      <c r="QTQ11" s="167"/>
      <c r="QTR11" s="489"/>
      <c r="QTS11" s="382"/>
      <c r="QTT11" s="383"/>
      <c r="QTU11" s="383"/>
      <c r="QTV11" s="382"/>
      <c r="QTW11" s="164"/>
      <c r="QTX11" s="488"/>
      <c r="QTY11" s="488"/>
      <c r="QTZ11" s="488"/>
      <c r="QUA11" s="488"/>
      <c r="QUB11" s="488"/>
      <c r="QUC11" s="488"/>
      <c r="QUD11" s="488"/>
      <c r="QUE11" s="488"/>
      <c r="QUF11" s="488"/>
      <c r="QUG11" s="167"/>
      <c r="QUH11" s="167"/>
      <c r="QUI11" s="489"/>
      <c r="QUJ11" s="382"/>
      <c r="QUK11" s="383"/>
      <c r="QUL11" s="383"/>
      <c r="QUM11" s="382"/>
      <c r="QUN11" s="164"/>
      <c r="QUO11" s="488"/>
      <c r="QUP11" s="488"/>
      <c r="QUQ11" s="488"/>
      <c r="QUR11" s="488"/>
      <c r="QUS11" s="488"/>
      <c r="QUT11" s="488"/>
      <c r="QUU11" s="488"/>
      <c r="QUV11" s="488"/>
      <c r="QUW11" s="488"/>
      <c r="QUX11" s="167"/>
      <c r="QUY11" s="167"/>
      <c r="QUZ11" s="489"/>
      <c r="QVA11" s="382"/>
      <c r="QVB11" s="383"/>
      <c r="QVC11" s="383"/>
      <c r="QVD11" s="382"/>
      <c r="QVE11" s="164"/>
      <c r="QVF11" s="488"/>
      <c r="QVG11" s="488"/>
      <c r="QVH11" s="488"/>
      <c r="QVI11" s="488"/>
      <c r="QVJ11" s="488"/>
      <c r="QVK11" s="488"/>
      <c r="QVL11" s="488"/>
      <c r="QVM11" s="488"/>
      <c r="QVN11" s="488"/>
      <c r="QVO11" s="167"/>
      <c r="QVP11" s="167"/>
      <c r="QVQ11" s="489"/>
      <c r="QVR11" s="382"/>
      <c r="QVS11" s="383"/>
      <c r="QVT11" s="383"/>
      <c r="QVU11" s="382"/>
      <c r="QVV11" s="164"/>
      <c r="QVW11" s="488"/>
      <c r="QVX11" s="488"/>
      <c r="QVY11" s="488"/>
      <c r="QVZ11" s="488"/>
      <c r="QWA11" s="488"/>
      <c r="QWB11" s="488"/>
      <c r="QWC11" s="488"/>
      <c r="QWD11" s="488"/>
      <c r="QWE11" s="488"/>
      <c r="QWF11" s="167"/>
      <c r="QWG11" s="167"/>
      <c r="QWH11" s="489"/>
      <c r="QWI11" s="382"/>
      <c r="QWJ11" s="383"/>
      <c r="QWK11" s="383"/>
      <c r="QWL11" s="382"/>
      <c r="QWM11" s="164"/>
      <c r="QWN11" s="488"/>
      <c r="QWO11" s="488"/>
      <c r="QWP11" s="488"/>
      <c r="QWQ11" s="488"/>
      <c r="QWR11" s="488"/>
      <c r="QWS11" s="488"/>
      <c r="QWT11" s="488"/>
      <c r="QWU11" s="488"/>
      <c r="QWV11" s="488"/>
      <c r="QWW11" s="167"/>
      <c r="QWX11" s="167"/>
      <c r="QWY11" s="489"/>
      <c r="QWZ11" s="382"/>
      <c r="QXA11" s="383"/>
      <c r="QXB11" s="383"/>
      <c r="QXC11" s="382"/>
      <c r="QXD11" s="164"/>
      <c r="QXE11" s="488"/>
      <c r="QXF11" s="488"/>
      <c r="QXG11" s="488"/>
      <c r="QXH11" s="488"/>
      <c r="QXI11" s="488"/>
      <c r="QXJ11" s="488"/>
      <c r="QXK11" s="488"/>
      <c r="QXL11" s="488"/>
      <c r="QXM11" s="488"/>
      <c r="QXN11" s="167"/>
      <c r="QXO11" s="167"/>
      <c r="QXP11" s="489"/>
      <c r="QXQ11" s="382"/>
      <c r="QXR11" s="383"/>
      <c r="QXS11" s="383"/>
      <c r="QXT11" s="382"/>
      <c r="QXU11" s="164"/>
      <c r="QXV11" s="488"/>
      <c r="QXW11" s="488"/>
      <c r="QXX11" s="488"/>
      <c r="QXY11" s="488"/>
      <c r="QXZ11" s="488"/>
      <c r="QYA11" s="488"/>
      <c r="QYB11" s="488"/>
      <c r="QYC11" s="488"/>
      <c r="QYD11" s="488"/>
      <c r="QYE11" s="167"/>
      <c r="QYF11" s="167"/>
      <c r="QYG11" s="489"/>
      <c r="QYH11" s="382"/>
      <c r="QYI11" s="383"/>
      <c r="QYJ11" s="383"/>
      <c r="QYK11" s="382"/>
      <c r="QYL11" s="164"/>
      <c r="QYM11" s="488"/>
      <c r="QYN11" s="488"/>
      <c r="QYO11" s="488"/>
      <c r="QYP11" s="488"/>
      <c r="QYQ11" s="488"/>
      <c r="QYR11" s="488"/>
      <c r="QYS11" s="488"/>
      <c r="QYT11" s="488"/>
      <c r="QYU11" s="488"/>
      <c r="QYV11" s="167"/>
      <c r="QYW11" s="167"/>
      <c r="QYX11" s="489"/>
      <c r="QYY11" s="382"/>
      <c r="QYZ11" s="383"/>
      <c r="QZA11" s="383"/>
      <c r="QZB11" s="382"/>
      <c r="QZC11" s="164"/>
      <c r="QZD11" s="488"/>
      <c r="QZE11" s="488"/>
      <c r="QZF11" s="488"/>
      <c r="QZG11" s="488"/>
      <c r="QZH11" s="488"/>
      <c r="QZI11" s="488"/>
      <c r="QZJ11" s="488"/>
      <c r="QZK11" s="488"/>
      <c r="QZL11" s="488"/>
      <c r="QZM11" s="167"/>
      <c r="QZN11" s="167"/>
      <c r="QZO11" s="489"/>
      <c r="QZP11" s="382"/>
      <c r="QZQ11" s="383"/>
      <c r="QZR11" s="383"/>
      <c r="QZS11" s="382"/>
      <c r="QZT11" s="164"/>
      <c r="QZU11" s="488"/>
      <c r="QZV11" s="488"/>
      <c r="QZW11" s="488"/>
      <c r="QZX11" s="488"/>
      <c r="QZY11" s="488"/>
      <c r="QZZ11" s="488"/>
      <c r="RAA11" s="488"/>
      <c r="RAB11" s="488"/>
      <c r="RAC11" s="488"/>
      <c r="RAD11" s="167"/>
      <c r="RAE11" s="167"/>
      <c r="RAF11" s="489"/>
      <c r="RAG11" s="382"/>
      <c r="RAH11" s="383"/>
      <c r="RAI11" s="383"/>
      <c r="RAJ11" s="382"/>
      <c r="RAK11" s="164"/>
      <c r="RAL11" s="488"/>
      <c r="RAM11" s="488"/>
      <c r="RAN11" s="488"/>
      <c r="RAO11" s="488"/>
      <c r="RAP11" s="488"/>
      <c r="RAQ11" s="488"/>
      <c r="RAR11" s="488"/>
      <c r="RAS11" s="488"/>
      <c r="RAT11" s="488"/>
      <c r="RAU11" s="167"/>
      <c r="RAV11" s="167"/>
      <c r="RAW11" s="489"/>
      <c r="RAX11" s="382"/>
      <c r="RAY11" s="383"/>
      <c r="RAZ11" s="383"/>
      <c r="RBA11" s="382"/>
      <c r="RBB11" s="164"/>
      <c r="RBC11" s="488"/>
      <c r="RBD11" s="488"/>
      <c r="RBE11" s="488"/>
      <c r="RBF11" s="488"/>
      <c r="RBG11" s="488"/>
      <c r="RBH11" s="488"/>
      <c r="RBI11" s="488"/>
      <c r="RBJ11" s="488"/>
      <c r="RBK11" s="488"/>
      <c r="RBL11" s="167"/>
      <c r="RBM11" s="167"/>
      <c r="RBN11" s="489"/>
      <c r="RBO11" s="382"/>
      <c r="RBP11" s="383"/>
      <c r="RBQ11" s="383"/>
      <c r="RBR11" s="382"/>
      <c r="RBS11" s="164"/>
      <c r="RBT11" s="488"/>
      <c r="RBU11" s="488"/>
      <c r="RBV11" s="488"/>
      <c r="RBW11" s="488"/>
      <c r="RBX11" s="488"/>
      <c r="RBY11" s="488"/>
      <c r="RBZ11" s="488"/>
      <c r="RCA11" s="488"/>
      <c r="RCB11" s="488"/>
      <c r="RCC11" s="167"/>
      <c r="RCD11" s="167"/>
      <c r="RCE11" s="489"/>
      <c r="RCF11" s="382"/>
      <c r="RCG11" s="383"/>
      <c r="RCH11" s="383"/>
      <c r="RCI11" s="382"/>
      <c r="RCJ11" s="164"/>
      <c r="RCK11" s="488"/>
      <c r="RCL11" s="488"/>
      <c r="RCM11" s="488"/>
      <c r="RCN11" s="488"/>
      <c r="RCO11" s="488"/>
      <c r="RCP11" s="488"/>
      <c r="RCQ11" s="488"/>
      <c r="RCR11" s="488"/>
      <c r="RCS11" s="488"/>
      <c r="RCT11" s="167"/>
      <c r="RCU11" s="167"/>
      <c r="RCV11" s="489"/>
      <c r="RCW11" s="382"/>
      <c r="RCX11" s="383"/>
      <c r="RCY11" s="383"/>
      <c r="RCZ11" s="382"/>
      <c r="RDA11" s="164"/>
      <c r="RDB11" s="488"/>
      <c r="RDC11" s="488"/>
      <c r="RDD11" s="488"/>
      <c r="RDE11" s="488"/>
      <c r="RDF11" s="488"/>
      <c r="RDG11" s="488"/>
      <c r="RDH11" s="488"/>
      <c r="RDI11" s="488"/>
      <c r="RDJ11" s="488"/>
      <c r="RDK11" s="167"/>
      <c r="RDL11" s="167"/>
      <c r="RDM11" s="489"/>
      <c r="RDN11" s="382"/>
      <c r="RDO11" s="383"/>
      <c r="RDP11" s="383"/>
      <c r="RDQ11" s="382"/>
      <c r="RDR11" s="164"/>
      <c r="RDS11" s="488"/>
      <c r="RDT11" s="488"/>
      <c r="RDU11" s="488"/>
      <c r="RDV11" s="488"/>
      <c r="RDW11" s="488"/>
      <c r="RDX11" s="488"/>
      <c r="RDY11" s="488"/>
      <c r="RDZ11" s="488"/>
      <c r="REA11" s="488"/>
      <c r="REB11" s="167"/>
      <c r="REC11" s="167"/>
      <c r="RED11" s="489"/>
      <c r="REE11" s="382"/>
      <c r="REF11" s="383"/>
      <c r="REG11" s="383"/>
      <c r="REH11" s="382"/>
      <c r="REI11" s="164"/>
      <c r="REJ11" s="488"/>
      <c r="REK11" s="488"/>
      <c r="REL11" s="488"/>
      <c r="REM11" s="488"/>
      <c r="REN11" s="488"/>
      <c r="REO11" s="488"/>
      <c r="REP11" s="488"/>
      <c r="REQ11" s="488"/>
      <c r="RER11" s="488"/>
      <c r="RES11" s="167"/>
      <c r="RET11" s="167"/>
      <c r="REU11" s="489"/>
      <c r="REV11" s="382"/>
      <c r="REW11" s="383"/>
      <c r="REX11" s="383"/>
      <c r="REY11" s="382"/>
      <c r="REZ11" s="164"/>
      <c r="RFA11" s="488"/>
      <c r="RFB11" s="488"/>
      <c r="RFC11" s="488"/>
      <c r="RFD11" s="488"/>
      <c r="RFE11" s="488"/>
      <c r="RFF11" s="488"/>
      <c r="RFG11" s="488"/>
      <c r="RFH11" s="488"/>
      <c r="RFI11" s="488"/>
      <c r="RFJ11" s="167"/>
      <c r="RFK11" s="167"/>
      <c r="RFL11" s="489"/>
      <c r="RFM11" s="382"/>
      <c r="RFN11" s="383"/>
      <c r="RFO11" s="383"/>
      <c r="RFP11" s="382"/>
      <c r="RFQ11" s="164"/>
      <c r="RFR11" s="488"/>
      <c r="RFS11" s="488"/>
      <c r="RFT11" s="488"/>
      <c r="RFU11" s="488"/>
      <c r="RFV11" s="488"/>
      <c r="RFW11" s="488"/>
      <c r="RFX11" s="488"/>
      <c r="RFY11" s="488"/>
      <c r="RFZ11" s="488"/>
      <c r="RGA11" s="167"/>
      <c r="RGB11" s="167"/>
      <c r="RGC11" s="489"/>
      <c r="RGD11" s="382"/>
      <c r="RGE11" s="383"/>
      <c r="RGF11" s="383"/>
      <c r="RGG11" s="382"/>
      <c r="RGH11" s="164"/>
      <c r="RGI11" s="488"/>
      <c r="RGJ11" s="488"/>
      <c r="RGK11" s="488"/>
      <c r="RGL11" s="488"/>
      <c r="RGM11" s="488"/>
      <c r="RGN11" s="488"/>
      <c r="RGO11" s="488"/>
      <c r="RGP11" s="488"/>
      <c r="RGQ11" s="488"/>
      <c r="RGR11" s="167"/>
      <c r="RGS11" s="167"/>
      <c r="RGT11" s="489"/>
      <c r="RGU11" s="382"/>
      <c r="RGV11" s="383"/>
      <c r="RGW11" s="383"/>
      <c r="RGX11" s="382"/>
      <c r="RGY11" s="164"/>
      <c r="RGZ11" s="488"/>
      <c r="RHA11" s="488"/>
      <c r="RHB11" s="488"/>
      <c r="RHC11" s="488"/>
      <c r="RHD11" s="488"/>
      <c r="RHE11" s="488"/>
      <c r="RHF11" s="488"/>
      <c r="RHG11" s="488"/>
      <c r="RHH11" s="488"/>
      <c r="RHI11" s="167"/>
      <c r="RHJ11" s="167"/>
      <c r="RHK11" s="489"/>
      <c r="RHL11" s="382"/>
      <c r="RHM11" s="383"/>
      <c r="RHN11" s="383"/>
      <c r="RHO11" s="382"/>
      <c r="RHP11" s="164"/>
      <c r="RHQ11" s="488"/>
      <c r="RHR11" s="488"/>
      <c r="RHS11" s="488"/>
      <c r="RHT11" s="488"/>
      <c r="RHU11" s="488"/>
      <c r="RHV11" s="488"/>
      <c r="RHW11" s="488"/>
      <c r="RHX11" s="488"/>
      <c r="RHY11" s="488"/>
      <c r="RHZ11" s="167"/>
      <c r="RIA11" s="167"/>
      <c r="RIB11" s="489"/>
      <c r="RIC11" s="382"/>
      <c r="RID11" s="383"/>
      <c r="RIE11" s="383"/>
      <c r="RIF11" s="382"/>
      <c r="RIG11" s="164"/>
      <c r="RIH11" s="488"/>
      <c r="RII11" s="488"/>
      <c r="RIJ11" s="488"/>
      <c r="RIK11" s="488"/>
      <c r="RIL11" s="488"/>
      <c r="RIM11" s="488"/>
      <c r="RIN11" s="488"/>
      <c r="RIO11" s="488"/>
      <c r="RIP11" s="488"/>
      <c r="RIQ11" s="167"/>
      <c r="RIR11" s="167"/>
      <c r="RIS11" s="489"/>
      <c r="RIT11" s="382"/>
      <c r="RIU11" s="383"/>
      <c r="RIV11" s="383"/>
      <c r="RIW11" s="382"/>
      <c r="RIX11" s="164"/>
      <c r="RIY11" s="488"/>
      <c r="RIZ11" s="488"/>
      <c r="RJA11" s="488"/>
      <c r="RJB11" s="488"/>
      <c r="RJC11" s="488"/>
      <c r="RJD11" s="488"/>
      <c r="RJE11" s="488"/>
      <c r="RJF11" s="488"/>
      <c r="RJG11" s="488"/>
      <c r="RJH11" s="167"/>
      <c r="RJI11" s="167"/>
      <c r="RJJ11" s="489"/>
      <c r="RJK11" s="382"/>
      <c r="RJL11" s="383"/>
      <c r="RJM11" s="383"/>
      <c r="RJN11" s="382"/>
      <c r="RJO11" s="164"/>
      <c r="RJP11" s="488"/>
      <c r="RJQ11" s="488"/>
      <c r="RJR11" s="488"/>
      <c r="RJS11" s="488"/>
      <c r="RJT11" s="488"/>
      <c r="RJU11" s="488"/>
      <c r="RJV11" s="488"/>
      <c r="RJW11" s="488"/>
      <c r="RJX11" s="488"/>
      <c r="RJY11" s="167"/>
      <c r="RJZ11" s="167"/>
      <c r="RKA11" s="489"/>
      <c r="RKB11" s="382"/>
      <c r="RKC11" s="383"/>
      <c r="RKD11" s="383"/>
      <c r="RKE11" s="382"/>
      <c r="RKF11" s="164"/>
      <c r="RKG11" s="488"/>
      <c r="RKH11" s="488"/>
      <c r="RKI11" s="488"/>
      <c r="RKJ11" s="488"/>
      <c r="RKK11" s="488"/>
      <c r="RKL11" s="488"/>
      <c r="RKM11" s="488"/>
      <c r="RKN11" s="488"/>
      <c r="RKO11" s="488"/>
      <c r="RKP11" s="167"/>
      <c r="RKQ11" s="167"/>
      <c r="RKR11" s="489"/>
      <c r="RKS11" s="382"/>
      <c r="RKT11" s="383"/>
      <c r="RKU11" s="383"/>
      <c r="RKV11" s="382"/>
      <c r="RKW11" s="164"/>
      <c r="RKX11" s="488"/>
      <c r="RKY11" s="488"/>
      <c r="RKZ11" s="488"/>
      <c r="RLA11" s="488"/>
      <c r="RLB11" s="488"/>
      <c r="RLC11" s="488"/>
      <c r="RLD11" s="488"/>
      <c r="RLE11" s="488"/>
      <c r="RLF11" s="488"/>
      <c r="RLG11" s="167"/>
      <c r="RLH11" s="167"/>
      <c r="RLI11" s="489"/>
      <c r="RLJ11" s="382"/>
      <c r="RLK11" s="383"/>
      <c r="RLL11" s="383"/>
      <c r="RLM11" s="382"/>
      <c r="RLN11" s="164"/>
      <c r="RLO11" s="488"/>
      <c r="RLP11" s="488"/>
      <c r="RLQ11" s="488"/>
      <c r="RLR11" s="488"/>
      <c r="RLS11" s="488"/>
      <c r="RLT11" s="488"/>
      <c r="RLU11" s="488"/>
      <c r="RLV11" s="488"/>
      <c r="RLW11" s="488"/>
      <c r="RLX11" s="167"/>
      <c r="RLY11" s="167"/>
      <c r="RLZ11" s="489"/>
      <c r="RMA11" s="382"/>
      <c r="RMB11" s="383"/>
      <c r="RMC11" s="383"/>
      <c r="RMD11" s="382"/>
      <c r="RME11" s="164"/>
      <c r="RMF11" s="488"/>
      <c r="RMG11" s="488"/>
      <c r="RMH11" s="488"/>
      <c r="RMI11" s="488"/>
      <c r="RMJ11" s="488"/>
      <c r="RMK11" s="488"/>
      <c r="RML11" s="488"/>
      <c r="RMM11" s="488"/>
      <c r="RMN11" s="488"/>
      <c r="RMO11" s="167"/>
      <c r="RMP11" s="167"/>
      <c r="RMQ11" s="489"/>
      <c r="RMR11" s="382"/>
      <c r="RMS11" s="383"/>
      <c r="RMT11" s="383"/>
      <c r="RMU11" s="382"/>
      <c r="RMV11" s="164"/>
      <c r="RMW11" s="488"/>
      <c r="RMX11" s="488"/>
      <c r="RMY11" s="488"/>
      <c r="RMZ11" s="488"/>
      <c r="RNA11" s="488"/>
      <c r="RNB11" s="488"/>
      <c r="RNC11" s="488"/>
      <c r="RND11" s="488"/>
      <c r="RNE11" s="488"/>
      <c r="RNF11" s="167"/>
      <c r="RNG11" s="167"/>
      <c r="RNH11" s="489"/>
      <c r="RNI11" s="382"/>
      <c r="RNJ11" s="383"/>
      <c r="RNK11" s="383"/>
      <c r="RNL11" s="382"/>
      <c r="RNM11" s="164"/>
      <c r="RNN11" s="488"/>
      <c r="RNO11" s="488"/>
      <c r="RNP11" s="488"/>
      <c r="RNQ11" s="488"/>
      <c r="RNR11" s="488"/>
      <c r="RNS11" s="488"/>
      <c r="RNT11" s="488"/>
      <c r="RNU11" s="488"/>
      <c r="RNV11" s="488"/>
      <c r="RNW11" s="167"/>
      <c r="RNX11" s="167"/>
      <c r="RNY11" s="489"/>
      <c r="RNZ11" s="382"/>
      <c r="ROA11" s="383"/>
      <c r="ROB11" s="383"/>
      <c r="ROC11" s="382"/>
      <c r="ROD11" s="164"/>
      <c r="ROE11" s="488"/>
      <c r="ROF11" s="488"/>
      <c r="ROG11" s="488"/>
      <c r="ROH11" s="488"/>
      <c r="ROI11" s="488"/>
      <c r="ROJ11" s="488"/>
      <c r="ROK11" s="488"/>
      <c r="ROL11" s="488"/>
      <c r="ROM11" s="488"/>
      <c r="RON11" s="167"/>
      <c r="ROO11" s="167"/>
      <c r="ROP11" s="489"/>
      <c r="ROQ11" s="382"/>
      <c r="ROR11" s="383"/>
      <c r="ROS11" s="383"/>
      <c r="ROT11" s="382"/>
      <c r="ROU11" s="164"/>
      <c r="ROV11" s="488"/>
      <c r="ROW11" s="488"/>
      <c r="ROX11" s="488"/>
      <c r="ROY11" s="488"/>
      <c r="ROZ11" s="488"/>
      <c r="RPA11" s="488"/>
      <c r="RPB11" s="488"/>
      <c r="RPC11" s="488"/>
      <c r="RPD11" s="488"/>
      <c r="RPE11" s="167"/>
      <c r="RPF11" s="167"/>
      <c r="RPG11" s="489"/>
      <c r="RPH11" s="382"/>
      <c r="RPI11" s="383"/>
      <c r="RPJ11" s="383"/>
      <c r="RPK11" s="382"/>
      <c r="RPL11" s="164"/>
      <c r="RPM11" s="488"/>
      <c r="RPN11" s="488"/>
      <c r="RPO11" s="488"/>
      <c r="RPP11" s="488"/>
      <c r="RPQ11" s="488"/>
      <c r="RPR11" s="488"/>
      <c r="RPS11" s="488"/>
      <c r="RPT11" s="488"/>
      <c r="RPU11" s="488"/>
      <c r="RPV11" s="167"/>
      <c r="RPW11" s="167"/>
      <c r="RPX11" s="489"/>
      <c r="RPY11" s="382"/>
      <c r="RPZ11" s="383"/>
      <c r="RQA11" s="383"/>
      <c r="RQB11" s="382"/>
      <c r="RQC11" s="164"/>
      <c r="RQD11" s="488"/>
      <c r="RQE11" s="488"/>
      <c r="RQF11" s="488"/>
      <c r="RQG11" s="488"/>
      <c r="RQH11" s="488"/>
      <c r="RQI11" s="488"/>
      <c r="RQJ11" s="488"/>
      <c r="RQK11" s="488"/>
      <c r="RQL11" s="488"/>
      <c r="RQM11" s="167"/>
      <c r="RQN11" s="167"/>
      <c r="RQO11" s="489"/>
      <c r="RQP11" s="382"/>
      <c r="RQQ11" s="383"/>
      <c r="RQR11" s="383"/>
      <c r="RQS11" s="382"/>
      <c r="RQT11" s="164"/>
      <c r="RQU11" s="488"/>
      <c r="RQV11" s="488"/>
      <c r="RQW11" s="488"/>
      <c r="RQX11" s="488"/>
      <c r="RQY11" s="488"/>
      <c r="RQZ11" s="488"/>
      <c r="RRA11" s="488"/>
      <c r="RRB11" s="488"/>
      <c r="RRC11" s="488"/>
      <c r="RRD11" s="167"/>
      <c r="RRE11" s="167"/>
      <c r="RRF11" s="489"/>
      <c r="RRG11" s="382"/>
      <c r="RRH11" s="383"/>
      <c r="RRI11" s="383"/>
      <c r="RRJ11" s="382"/>
      <c r="RRK11" s="164"/>
      <c r="RRL11" s="488"/>
      <c r="RRM11" s="488"/>
      <c r="RRN11" s="488"/>
      <c r="RRO11" s="488"/>
      <c r="RRP11" s="488"/>
      <c r="RRQ11" s="488"/>
      <c r="RRR11" s="488"/>
      <c r="RRS11" s="488"/>
      <c r="RRT11" s="488"/>
      <c r="RRU11" s="167"/>
      <c r="RRV11" s="167"/>
      <c r="RRW11" s="489"/>
      <c r="RRX11" s="382"/>
      <c r="RRY11" s="383"/>
      <c r="RRZ11" s="383"/>
      <c r="RSA11" s="382"/>
      <c r="RSB11" s="164"/>
      <c r="RSC11" s="488"/>
      <c r="RSD11" s="488"/>
      <c r="RSE11" s="488"/>
      <c r="RSF11" s="488"/>
      <c r="RSG11" s="488"/>
      <c r="RSH11" s="488"/>
      <c r="RSI11" s="488"/>
      <c r="RSJ11" s="488"/>
      <c r="RSK11" s="488"/>
      <c r="RSL11" s="167"/>
      <c r="RSM11" s="167"/>
      <c r="RSN11" s="489"/>
      <c r="RSO11" s="382"/>
      <c r="RSP11" s="383"/>
      <c r="RSQ11" s="383"/>
      <c r="RSR11" s="382"/>
      <c r="RSS11" s="164"/>
      <c r="RST11" s="488"/>
      <c r="RSU11" s="488"/>
      <c r="RSV11" s="488"/>
      <c r="RSW11" s="488"/>
      <c r="RSX11" s="488"/>
      <c r="RSY11" s="488"/>
      <c r="RSZ11" s="488"/>
      <c r="RTA11" s="488"/>
      <c r="RTB11" s="488"/>
      <c r="RTC11" s="167"/>
      <c r="RTD11" s="167"/>
      <c r="RTE11" s="489"/>
      <c r="RTF11" s="382"/>
      <c r="RTG11" s="383"/>
      <c r="RTH11" s="383"/>
      <c r="RTI11" s="382"/>
      <c r="RTJ11" s="164"/>
      <c r="RTK11" s="488"/>
      <c r="RTL11" s="488"/>
      <c r="RTM11" s="488"/>
      <c r="RTN11" s="488"/>
      <c r="RTO11" s="488"/>
      <c r="RTP11" s="488"/>
      <c r="RTQ11" s="488"/>
      <c r="RTR11" s="488"/>
      <c r="RTS11" s="488"/>
      <c r="RTT11" s="167"/>
      <c r="RTU11" s="167"/>
      <c r="RTV11" s="489"/>
      <c r="RTW11" s="382"/>
      <c r="RTX11" s="383"/>
      <c r="RTY11" s="383"/>
      <c r="RTZ11" s="382"/>
      <c r="RUA11" s="164"/>
      <c r="RUB11" s="488"/>
      <c r="RUC11" s="488"/>
      <c r="RUD11" s="488"/>
      <c r="RUE11" s="488"/>
      <c r="RUF11" s="488"/>
      <c r="RUG11" s="488"/>
      <c r="RUH11" s="488"/>
      <c r="RUI11" s="488"/>
      <c r="RUJ11" s="488"/>
      <c r="RUK11" s="167"/>
      <c r="RUL11" s="167"/>
      <c r="RUM11" s="489"/>
      <c r="RUN11" s="382"/>
      <c r="RUO11" s="383"/>
      <c r="RUP11" s="383"/>
      <c r="RUQ11" s="382"/>
      <c r="RUR11" s="164"/>
      <c r="RUS11" s="488"/>
      <c r="RUT11" s="488"/>
      <c r="RUU11" s="488"/>
      <c r="RUV11" s="488"/>
      <c r="RUW11" s="488"/>
      <c r="RUX11" s="488"/>
      <c r="RUY11" s="488"/>
      <c r="RUZ11" s="488"/>
      <c r="RVA11" s="488"/>
      <c r="RVB11" s="167"/>
      <c r="RVC11" s="167"/>
      <c r="RVD11" s="489"/>
      <c r="RVE11" s="382"/>
      <c r="RVF11" s="383"/>
      <c r="RVG11" s="383"/>
      <c r="RVH11" s="382"/>
      <c r="RVI11" s="164"/>
      <c r="RVJ11" s="488"/>
      <c r="RVK11" s="488"/>
      <c r="RVL11" s="488"/>
      <c r="RVM11" s="488"/>
      <c r="RVN11" s="488"/>
      <c r="RVO11" s="488"/>
      <c r="RVP11" s="488"/>
      <c r="RVQ11" s="488"/>
      <c r="RVR11" s="488"/>
      <c r="RVS11" s="167"/>
      <c r="RVT11" s="167"/>
      <c r="RVU11" s="489"/>
      <c r="RVV11" s="382"/>
      <c r="RVW11" s="383"/>
      <c r="RVX11" s="383"/>
      <c r="RVY11" s="382"/>
      <c r="RVZ11" s="164"/>
      <c r="RWA11" s="488"/>
      <c r="RWB11" s="488"/>
      <c r="RWC11" s="488"/>
      <c r="RWD11" s="488"/>
      <c r="RWE11" s="488"/>
      <c r="RWF11" s="488"/>
      <c r="RWG11" s="488"/>
      <c r="RWH11" s="488"/>
      <c r="RWI11" s="488"/>
      <c r="RWJ11" s="167"/>
      <c r="RWK11" s="167"/>
      <c r="RWL11" s="489"/>
      <c r="RWM11" s="382"/>
      <c r="RWN11" s="383"/>
      <c r="RWO11" s="383"/>
      <c r="RWP11" s="382"/>
      <c r="RWQ11" s="164"/>
      <c r="RWR11" s="488"/>
      <c r="RWS11" s="488"/>
      <c r="RWT11" s="488"/>
      <c r="RWU11" s="488"/>
      <c r="RWV11" s="488"/>
      <c r="RWW11" s="488"/>
      <c r="RWX11" s="488"/>
      <c r="RWY11" s="488"/>
      <c r="RWZ11" s="488"/>
      <c r="RXA11" s="167"/>
      <c r="RXB11" s="167"/>
      <c r="RXC11" s="489"/>
      <c r="RXD11" s="382"/>
      <c r="RXE11" s="383"/>
      <c r="RXF11" s="383"/>
      <c r="RXG11" s="382"/>
      <c r="RXH11" s="164"/>
      <c r="RXI11" s="488"/>
      <c r="RXJ11" s="488"/>
      <c r="RXK11" s="488"/>
      <c r="RXL11" s="488"/>
      <c r="RXM11" s="488"/>
      <c r="RXN11" s="488"/>
      <c r="RXO11" s="488"/>
      <c r="RXP11" s="488"/>
      <c r="RXQ11" s="488"/>
      <c r="RXR11" s="167"/>
      <c r="RXS11" s="167"/>
      <c r="RXT11" s="489"/>
      <c r="RXU11" s="382"/>
      <c r="RXV11" s="383"/>
      <c r="RXW11" s="383"/>
      <c r="RXX11" s="382"/>
      <c r="RXY11" s="164"/>
      <c r="RXZ11" s="488"/>
      <c r="RYA11" s="488"/>
      <c r="RYB11" s="488"/>
      <c r="RYC11" s="488"/>
      <c r="RYD11" s="488"/>
      <c r="RYE11" s="488"/>
      <c r="RYF11" s="488"/>
      <c r="RYG11" s="488"/>
      <c r="RYH11" s="488"/>
      <c r="RYI11" s="167"/>
      <c r="RYJ11" s="167"/>
      <c r="RYK11" s="489"/>
      <c r="RYL11" s="382"/>
      <c r="RYM11" s="383"/>
      <c r="RYN11" s="383"/>
      <c r="RYO11" s="382"/>
      <c r="RYP11" s="164"/>
      <c r="RYQ11" s="488"/>
      <c r="RYR11" s="488"/>
      <c r="RYS11" s="488"/>
      <c r="RYT11" s="488"/>
      <c r="RYU11" s="488"/>
      <c r="RYV11" s="488"/>
      <c r="RYW11" s="488"/>
      <c r="RYX11" s="488"/>
      <c r="RYY11" s="488"/>
      <c r="RYZ11" s="167"/>
      <c r="RZA11" s="167"/>
      <c r="RZB11" s="489"/>
      <c r="RZC11" s="382"/>
      <c r="RZD11" s="383"/>
      <c r="RZE11" s="383"/>
      <c r="RZF11" s="382"/>
      <c r="RZG11" s="164"/>
      <c r="RZH11" s="488"/>
      <c r="RZI11" s="488"/>
      <c r="RZJ11" s="488"/>
      <c r="RZK11" s="488"/>
      <c r="RZL11" s="488"/>
      <c r="RZM11" s="488"/>
      <c r="RZN11" s="488"/>
      <c r="RZO11" s="488"/>
      <c r="RZP11" s="488"/>
      <c r="RZQ11" s="167"/>
      <c r="RZR11" s="167"/>
      <c r="RZS11" s="489"/>
      <c r="RZT11" s="382"/>
      <c r="RZU11" s="383"/>
      <c r="RZV11" s="383"/>
      <c r="RZW11" s="382"/>
      <c r="RZX11" s="164"/>
      <c r="RZY11" s="488"/>
      <c r="RZZ11" s="488"/>
      <c r="SAA11" s="488"/>
      <c r="SAB11" s="488"/>
      <c r="SAC11" s="488"/>
      <c r="SAD11" s="488"/>
      <c r="SAE11" s="488"/>
      <c r="SAF11" s="488"/>
      <c r="SAG11" s="488"/>
      <c r="SAH11" s="167"/>
      <c r="SAI11" s="167"/>
      <c r="SAJ11" s="489"/>
      <c r="SAK11" s="382"/>
      <c r="SAL11" s="383"/>
      <c r="SAM11" s="383"/>
      <c r="SAN11" s="382"/>
      <c r="SAO11" s="164"/>
      <c r="SAP11" s="488"/>
      <c r="SAQ11" s="488"/>
      <c r="SAR11" s="488"/>
      <c r="SAS11" s="488"/>
      <c r="SAT11" s="488"/>
      <c r="SAU11" s="488"/>
      <c r="SAV11" s="488"/>
      <c r="SAW11" s="488"/>
      <c r="SAX11" s="488"/>
      <c r="SAY11" s="167"/>
      <c r="SAZ11" s="167"/>
      <c r="SBA11" s="489"/>
      <c r="SBB11" s="382"/>
      <c r="SBC11" s="383"/>
      <c r="SBD11" s="383"/>
      <c r="SBE11" s="382"/>
      <c r="SBF11" s="164"/>
      <c r="SBG11" s="488"/>
      <c r="SBH11" s="488"/>
      <c r="SBI11" s="488"/>
      <c r="SBJ11" s="488"/>
      <c r="SBK11" s="488"/>
      <c r="SBL11" s="488"/>
      <c r="SBM11" s="488"/>
      <c r="SBN11" s="488"/>
      <c r="SBO11" s="488"/>
      <c r="SBP11" s="167"/>
      <c r="SBQ11" s="167"/>
      <c r="SBR11" s="489"/>
      <c r="SBS11" s="382"/>
      <c r="SBT11" s="383"/>
      <c r="SBU11" s="383"/>
      <c r="SBV11" s="382"/>
      <c r="SBW11" s="164"/>
      <c r="SBX11" s="488"/>
      <c r="SBY11" s="488"/>
      <c r="SBZ11" s="488"/>
      <c r="SCA11" s="488"/>
      <c r="SCB11" s="488"/>
      <c r="SCC11" s="488"/>
      <c r="SCD11" s="488"/>
      <c r="SCE11" s="488"/>
      <c r="SCF11" s="488"/>
      <c r="SCG11" s="167"/>
      <c r="SCH11" s="167"/>
      <c r="SCI11" s="489"/>
      <c r="SCJ11" s="382"/>
      <c r="SCK11" s="383"/>
      <c r="SCL11" s="383"/>
      <c r="SCM11" s="382"/>
      <c r="SCN11" s="164"/>
      <c r="SCO11" s="488"/>
      <c r="SCP11" s="488"/>
      <c r="SCQ11" s="488"/>
      <c r="SCR11" s="488"/>
      <c r="SCS11" s="488"/>
      <c r="SCT11" s="488"/>
      <c r="SCU11" s="488"/>
      <c r="SCV11" s="488"/>
      <c r="SCW11" s="488"/>
      <c r="SCX11" s="167"/>
      <c r="SCY11" s="167"/>
      <c r="SCZ11" s="489"/>
      <c r="SDA11" s="382"/>
      <c r="SDB11" s="383"/>
      <c r="SDC11" s="383"/>
      <c r="SDD11" s="382"/>
      <c r="SDE11" s="164"/>
      <c r="SDF11" s="488"/>
      <c r="SDG11" s="488"/>
      <c r="SDH11" s="488"/>
      <c r="SDI11" s="488"/>
      <c r="SDJ11" s="488"/>
      <c r="SDK11" s="488"/>
      <c r="SDL11" s="488"/>
      <c r="SDM11" s="488"/>
      <c r="SDN11" s="488"/>
      <c r="SDO11" s="167"/>
      <c r="SDP11" s="167"/>
      <c r="SDQ11" s="489"/>
      <c r="SDR11" s="382"/>
      <c r="SDS11" s="383"/>
      <c r="SDT11" s="383"/>
      <c r="SDU11" s="382"/>
      <c r="SDV11" s="164"/>
      <c r="SDW11" s="488"/>
      <c r="SDX11" s="488"/>
      <c r="SDY11" s="488"/>
      <c r="SDZ11" s="488"/>
      <c r="SEA11" s="488"/>
      <c r="SEB11" s="488"/>
      <c r="SEC11" s="488"/>
      <c r="SED11" s="488"/>
      <c r="SEE11" s="488"/>
      <c r="SEF11" s="167"/>
      <c r="SEG11" s="167"/>
      <c r="SEH11" s="489"/>
      <c r="SEI11" s="382"/>
      <c r="SEJ11" s="383"/>
      <c r="SEK11" s="383"/>
      <c r="SEL11" s="382"/>
      <c r="SEM11" s="164"/>
      <c r="SEN11" s="488"/>
      <c r="SEO11" s="488"/>
      <c r="SEP11" s="488"/>
      <c r="SEQ11" s="488"/>
      <c r="SER11" s="488"/>
      <c r="SES11" s="488"/>
      <c r="SET11" s="488"/>
      <c r="SEU11" s="488"/>
      <c r="SEV11" s="488"/>
      <c r="SEW11" s="167"/>
      <c r="SEX11" s="167"/>
      <c r="SEY11" s="489"/>
      <c r="SEZ11" s="382"/>
      <c r="SFA11" s="383"/>
      <c r="SFB11" s="383"/>
      <c r="SFC11" s="382"/>
      <c r="SFD11" s="164"/>
      <c r="SFE11" s="488"/>
      <c r="SFF11" s="488"/>
      <c r="SFG11" s="488"/>
      <c r="SFH11" s="488"/>
      <c r="SFI11" s="488"/>
      <c r="SFJ11" s="488"/>
      <c r="SFK11" s="488"/>
      <c r="SFL11" s="488"/>
      <c r="SFM11" s="488"/>
      <c r="SFN11" s="167"/>
      <c r="SFO11" s="167"/>
      <c r="SFP11" s="489"/>
      <c r="SFQ11" s="382"/>
      <c r="SFR11" s="383"/>
      <c r="SFS11" s="383"/>
      <c r="SFT11" s="382"/>
      <c r="SFU11" s="164"/>
      <c r="SFV11" s="488"/>
      <c r="SFW11" s="488"/>
      <c r="SFX11" s="488"/>
      <c r="SFY11" s="488"/>
      <c r="SFZ11" s="488"/>
      <c r="SGA11" s="488"/>
      <c r="SGB11" s="488"/>
      <c r="SGC11" s="488"/>
      <c r="SGD11" s="488"/>
      <c r="SGE11" s="167"/>
      <c r="SGF11" s="167"/>
      <c r="SGG11" s="489"/>
      <c r="SGH11" s="382"/>
      <c r="SGI11" s="383"/>
      <c r="SGJ11" s="383"/>
      <c r="SGK11" s="382"/>
      <c r="SGL11" s="164"/>
      <c r="SGM11" s="488"/>
      <c r="SGN11" s="488"/>
      <c r="SGO11" s="488"/>
      <c r="SGP11" s="488"/>
      <c r="SGQ11" s="488"/>
      <c r="SGR11" s="488"/>
      <c r="SGS11" s="488"/>
      <c r="SGT11" s="488"/>
      <c r="SGU11" s="488"/>
      <c r="SGV11" s="167"/>
      <c r="SGW11" s="167"/>
      <c r="SGX11" s="489"/>
      <c r="SGY11" s="382"/>
      <c r="SGZ11" s="383"/>
      <c r="SHA11" s="383"/>
      <c r="SHB11" s="382"/>
      <c r="SHC11" s="164"/>
      <c r="SHD11" s="488"/>
      <c r="SHE11" s="488"/>
      <c r="SHF11" s="488"/>
      <c r="SHG11" s="488"/>
      <c r="SHH11" s="488"/>
      <c r="SHI11" s="488"/>
      <c r="SHJ11" s="488"/>
      <c r="SHK11" s="488"/>
      <c r="SHL11" s="488"/>
      <c r="SHM11" s="167"/>
      <c r="SHN11" s="167"/>
      <c r="SHO11" s="489"/>
      <c r="SHP11" s="382"/>
      <c r="SHQ11" s="383"/>
      <c r="SHR11" s="383"/>
      <c r="SHS11" s="382"/>
      <c r="SHT11" s="164"/>
      <c r="SHU11" s="488"/>
      <c r="SHV11" s="488"/>
      <c r="SHW11" s="488"/>
      <c r="SHX11" s="488"/>
      <c r="SHY11" s="488"/>
      <c r="SHZ11" s="488"/>
      <c r="SIA11" s="488"/>
      <c r="SIB11" s="488"/>
      <c r="SIC11" s="488"/>
      <c r="SID11" s="167"/>
      <c r="SIE11" s="167"/>
      <c r="SIF11" s="489"/>
      <c r="SIG11" s="382"/>
      <c r="SIH11" s="383"/>
      <c r="SII11" s="383"/>
      <c r="SIJ11" s="382"/>
      <c r="SIK11" s="164"/>
      <c r="SIL11" s="488"/>
      <c r="SIM11" s="488"/>
      <c r="SIN11" s="488"/>
      <c r="SIO11" s="488"/>
      <c r="SIP11" s="488"/>
      <c r="SIQ11" s="488"/>
      <c r="SIR11" s="488"/>
      <c r="SIS11" s="488"/>
      <c r="SIT11" s="488"/>
      <c r="SIU11" s="167"/>
      <c r="SIV11" s="167"/>
      <c r="SIW11" s="489"/>
      <c r="SIX11" s="382"/>
      <c r="SIY11" s="383"/>
      <c r="SIZ11" s="383"/>
      <c r="SJA11" s="382"/>
      <c r="SJB11" s="164"/>
      <c r="SJC11" s="488"/>
      <c r="SJD11" s="488"/>
      <c r="SJE11" s="488"/>
      <c r="SJF11" s="488"/>
      <c r="SJG11" s="488"/>
      <c r="SJH11" s="488"/>
      <c r="SJI11" s="488"/>
      <c r="SJJ11" s="488"/>
      <c r="SJK11" s="488"/>
      <c r="SJL11" s="167"/>
      <c r="SJM11" s="167"/>
      <c r="SJN11" s="489"/>
      <c r="SJO11" s="382"/>
      <c r="SJP11" s="383"/>
      <c r="SJQ11" s="383"/>
      <c r="SJR11" s="382"/>
      <c r="SJS11" s="164"/>
      <c r="SJT11" s="488"/>
      <c r="SJU11" s="488"/>
      <c r="SJV11" s="488"/>
      <c r="SJW11" s="488"/>
      <c r="SJX11" s="488"/>
      <c r="SJY11" s="488"/>
      <c r="SJZ11" s="488"/>
      <c r="SKA11" s="488"/>
      <c r="SKB11" s="488"/>
      <c r="SKC11" s="167"/>
      <c r="SKD11" s="167"/>
      <c r="SKE11" s="489"/>
      <c r="SKF11" s="382"/>
      <c r="SKG11" s="383"/>
      <c r="SKH11" s="383"/>
      <c r="SKI11" s="382"/>
      <c r="SKJ11" s="164"/>
      <c r="SKK11" s="488"/>
      <c r="SKL11" s="488"/>
      <c r="SKM11" s="488"/>
      <c r="SKN11" s="488"/>
      <c r="SKO11" s="488"/>
      <c r="SKP11" s="488"/>
      <c r="SKQ11" s="488"/>
      <c r="SKR11" s="488"/>
      <c r="SKS11" s="488"/>
      <c r="SKT11" s="167"/>
      <c r="SKU11" s="167"/>
      <c r="SKV11" s="489"/>
      <c r="SKW11" s="382"/>
      <c r="SKX11" s="383"/>
      <c r="SKY11" s="383"/>
      <c r="SKZ11" s="382"/>
      <c r="SLA11" s="164"/>
      <c r="SLB11" s="488"/>
      <c r="SLC11" s="488"/>
      <c r="SLD11" s="488"/>
      <c r="SLE11" s="488"/>
      <c r="SLF11" s="488"/>
      <c r="SLG11" s="488"/>
      <c r="SLH11" s="488"/>
      <c r="SLI11" s="488"/>
      <c r="SLJ11" s="488"/>
      <c r="SLK11" s="167"/>
      <c r="SLL11" s="167"/>
      <c r="SLM11" s="489"/>
      <c r="SLN11" s="382"/>
      <c r="SLO11" s="383"/>
      <c r="SLP11" s="383"/>
      <c r="SLQ11" s="382"/>
      <c r="SLR11" s="164"/>
      <c r="SLS11" s="488"/>
      <c r="SLT11" s="488"/>
      <c r="SLU11" s="488"/>
      <c r="SLV11" s="488"/>
      <c r="SLW11" s="488"/>
      <c r="SLX11" s="488"/>
      <c r="SLY11" s="488"/>
      <c r="SLZ11" s="488"/>
      <c r="SMA11" s="488"/>
      <c r="SMB11" s="167"/>
      <c r="SMC11" s="167"/>
      <c r="SMD11" s="489"/>
      <c r="SME11" s="382"/>
      <c r="SMF11" s="383"/>
      <c r="SMG11" s="383"/>
      <c r="SMH11" s="382"/>
      <c r="SMI11" s="164"/>
      <c r="SMJ11" s="488"/>
      <c r="SMK11" s="488"/>
      <c r="SML11" s="488"/>
      <c r="SMM11" s="488"/>
      <c r="SMN11" s="488"/>
      <c r="SMO11" s="488"/>
      <c r="SMP11" s="488"/>
      <c r="SMQ11" s="488"/>
      <c r="SMR11" s="488"/>
      <c r="SMS11" s="167"/>
      <c r="SMT11" s="167"/>
      <c r="SMU11" s="489"/>
      <c r="SMV11" s="382"/>
      <c r="SMW11" s="383"/>
      <c r="SMX11" s="383"/>
      <c r="SMY11" s="382"/>
      <c r="SMZ11" s="164"/>
      <c r="SNA11" s="488"/>
      <c r="SNB11" s="488"/>
      <c r="SNC11" s="488"/>
      <c r="SND11" s="488"/>
      <c r="SNE11" s="488"/>
      <c r="SNF11" s="488"/>
      <c r="SNG11" s="488"/>
      <c r="SNH11" s="488"/>
      <c r="SNI11" s="488"/>
      <c r="SNJ11" s="167"/>
      <c r="SNK11" s="167"/>
      <c r="SNL11" s="489"/>
      <c r="SNM11" s="382"/>
      <c r="SNN11" s="383"/>
      <c r="SNO11" s="383"/>
      <c r="SNP11" s="382"/>
      <c r="SNQ11" s="164"/>
      <c r="SNR11" s="488"/>
      <c r="SNS11" s="488"/>
      <c r="SNT11" s="488"/>
      <c r="SNU11" s="488"/>
      <c r="SNV11" s="488"/>
      <c r="SNW11" s="488"/>
      <c r="SNX11" s="488"/>
      <c r="SNY11" s="488"/>
      <c r="SNZ11" s="488"/>
      <c r="SOA11" s="167"/>
      <c r="SOB11" s="167"/>
      <c r="SOC11" s="489"/>
      <c r="SOD11" s="382"/>
      <c r="SOE11" s="383"/>
      <c r="SOF11" s="383"/>
      <c r="SOG11" s="382"/>
      <c r="SOH11" s="164"/>
      <c r="SOI11" s="488"/>
      <c r="SOJ11" s="488"/>
      <c r="SOK11" s="488"/>
      <c r="SOL11" s="488"/>
      <c r="SOM11" s="488"/>
      <c r="SON11" s="488"/>
      <c r="SOO11" s="488"/>
      <c r="SOP11" s="488"/>
      <c r="SOQ11" s="488"/>
      <c r="SOR11" s="167"/>
      <c r="SOS11" s="167"/>
      <c r="SOT11" s="489"/>
      <c r="SOU11" s="382"/>
      <c r="SOV11" s="383"/>
      <c r="SOW11" s="383"/>
      <c r="SOX11" s="382"/>
      <c r="SOY11" s="164"/>
      <c r="SOZ11" s="488"/>
      <c r="SPA11" s="488"/>
      <c r="SPB11" s="488"/>
      <c r="SPC11" s="488"/>
      <c r="SPD11" s="488"/>
      <c r="SPE11" s="488"/>
      <c r="SPF11" s="488"/>
      <c r="SPG11" s="488"/>
      <c r="SPH11" s="488"/>
      <c r="SPI11" s="167"/>
      <c r="SPJ11" s="167"/>
      <c r="SPK11" s="489"/>
      <c r="SPL11" s="382"/>
      <c r="SPM11" s="383"/>
      <c r="SPN11" s="383"/>
      <c r="SPO11" s="382"/>
      <c r="SPP11" s="164"/>
      <c r="SPQ11" s="488"/>
      <c r="SPR11" s="488"/>
      <c r="SPS11" s="488"/>
      <c r="SPT11" s="488"/>
      <c r="SPU11" s="488"/>
      <c r="SPV11" s="488"/>
      <c r="SPW11" s="488"/>
      <c r="SPX11" s="488"/>
      <c r="SPY11" s="488"/>
      <c r="SPZ11" s="167"/>
      <c r="SQA11" s="167"/>
      <c r="SQB11" s="489"/>
      <c r="SQC11" s="382"/>
      <c r="SQD11" s="383"/>
      <c r="SQE11" s="383"/>
      <c r="SQF11" s="382"/>
      <c r="SQG11" s="164"/>
      <c r="SQH11" s="488"/>
      <c r="SQI11" s="488"/>
      <c r="SQJ11" s="488"/>
      <c r="SQK11" s="488"/>
      <c r="SQL11" s="488"/>
      <c r="SQM11" s="488"/>
      <c r="SQN11" s="488"/>
      <c r="SQO11" s="488"/>
      <c r="SQP11" s="488"/>
      <c r="SQQ11" s="167"/>
      <c r="SQR11" s="167"/>
      <c r="SQS11" s="489"/>
      <c r="SQT11" s="382"/>
      <c r="SQU11" s="383"/>
      <c r="SQV11" s="383"/>
      <c r="SQW11" s="382"/>
      <c r="SQX11" s="164"/>
      <c r="SQY11" s="488"/>
      <c r="SQZ11" s="488"/>
      <c r="SRA11" s="488"/>
      <c r="SRB11" s="488"/>
      <c r="SRC11" s="488"/>
      <c r="SRD11" s="488"/>
      <c r="SRE11" s="488"/>
      <c r="SRF11" s="488"/>
      <c r="SRG11" s="488"/>
      <c r="SRH11" s="167"/>
      <c r="SRI11" s="167"/>
      <c r="SRJ11" s="489"/>
      <c r="SRK11" s="382"/>
      <c r="SRL11" s="383"/>
      <c r="SRM11" s="383"/>
      <c r="SRN11" s="382"/>
      <c r="SRO11" s="164"/>
      <c r="SRP11" s="488"/>
      <c r="SRQ11" s="488"/>
      <c r="SRR11" s="488"/>
      <c r="SRS11" s="488"/>
      <c r="SRT11" s="488"/>
      <c r="SRU11" s="488"/>
      <c r="SRV11" s="488"/>
      <c r="SRW11" s="488"/>
      <c r="SRX11" s="488"/>
      <c r="SRY11" s="167"/>
      <c r="SRZ11" s="167"/>
      <c r="SSA11" s="489"/>
      <c r="SSB11" s="382"/>
      <c r="SSC11" s="383"/>
      <c r="SSD11" s="383"/>
      <c r="SSE11" s="382"/>
      <c r="SSF11" s="164"/>
      <c r="SSG11" s="488"/>
      <c r="SSH11" s="488"/>
      <c r="SSI11" s="488"/>
      <c r="SSJ11" s="488"/>
      <c r="SSK11" s="488"/>
      <c r="SSL11" s="488"/>
      <c r="SSM11" s="488"/>
      <c r="SSN11" s="488"/>
      <c r="SSO11" s="488"/>
      <c r="SSP11" s="167"/>
      <c r="SSQ11" s="167"/>
      <c r="SSR11" s="489"/>
      <c r="SSS11" s="382"/>
      <c r="SST11" s="383"/>
      <c r="SSU11" s="383"/>
      <c r="SSV11" s="382"/>
      <c r="SSW11" s="164"/>
      <c r="SSX11" s="488"/>
      <c r="SSY11" s="488"/>
      <c r="SSZ11" s="488"/>
      <c r="STA11" s="488"/>
      <c r="STB11" s="488"/>
      <c r="STC11" s="488"/>
      <c r="STD11" s="488"/>
      <c r="STE11" s="488"/>
      <c r="STF11" s="488"/>
      <c r="STG11" s="167"/>
      <c r="STH11" s="167"/>
      <c r="STI11" s="489"/>
      <c r="STJ11" s="382"/>
      <c r="STK11" s="383"/>
      <c r="STL11" s="383"/>
      <c r="STM11" s="382"/>
      <c r="STN11" s="164"/>
      <c r="STO11" s="488"/>
      <c r="STP11" s="488"/>
      <c r="STQ11" s="488"/>
      <c r="STR11" s="488"/>
      <c r="STS11" s="488"/>
      <c r="STT11" s="488"/>
      <c r="STU11" s="488"/>
      <c r="STV11" s="488"/>
      <c r="STW11" s="488"/>
      <c r="STX11" s="167"/>
      <c r="STY11" s="167"/>
      <c r="STZ11" s="489"/>
      <c r="SUA11" s="382"/>
      <c r="SUB11" s="383"/>
      <c r="SUC11" s="383"/>
      <c r="SUD11" s="382"/>
      <c r="SUE11" s="164"/>
      <c r="SUF11" s="488"/>
      <c r="SUG11" s="488"/>
      <c r="SUH11" s="488"/>
      <c r="SUI11" s="488"/>
      <c r="SUJ11" s="488"/>
      <c r="SUK11" s="488"/>
      <c r="SUL11" s="488"/>
      <c r="SUM11" s="488"/>
      <c r="SUN11" s="488"/>
      <c r="SUO11" s="167"/>
      <c r="SUP11" s="167"/>
      <c r="SUQ11" s="489"/>
      <c r="SUR11" s="382"/>
      <c r="SUS11" s="383"/>
      <c r="SUT11" s="383"/>
      <c r="SUU11" s="382"/>
      <c r="SUV11" s="164"/>
      <c r="SUW11" s="488"/>
      <c r="SUX11" s="488"/>
      <c r="SUY11" s="488"/>
      <c r="SUZ11" s="488"/>
      <c r="SVA11" s="488"/>
      <c r="SVB11" s="488"/>
      <c r="SVC11" s="488"/>
      <c r="SVD11" s="488"/>
      <c r="SVE11" s="488"/>
      <c r="SVF11" s="167"/>
      <c r="SVG11" s="167"/>
      <c r="SVH11" s="489"/>
      <c r="SVI11" s="382"/>
      <c r="SVJ11" s="383"/>
      <c r="SVK11" s="383"/>
      <c r="SVL11" s="382"/>
      <c r="SVM11" s="164"/>
      <c r="SVN11" s="488"/>
      <c r="SVO11" s="488"/>
      <c r="SVP11" s="488"/>
      <c r="SVQ11" s="488"/>
      <c r="SVR11" s="488"/>
      <c r="SVS11" s="488"/>
      <c r="SVT11" s="488"/>
      <c r="SVU11" s="488"/>
      <c r="SVV11" s="488"/>
      <c r="SVW11" s="167"/>
      <c r="SVX11" s="167"/>
      <c r="SVY11" s="489"/>
      <c r="SVZ11" s="382"/>
      <c r="SWA11" s="383"/>
      <c r="SWB11" s="383"/>
      <c r="SWC11" s="382"/>
      <c r="SWD11" s="164"/>
      <c r="SWE11" s="488"/>
      <c r="SWF11" s="488"/>
      <c r="SWG11" s="488"/>
      <c r="SWH11" s="488"/>
      <c r="SWI11" s="488"/>
      <c r="SWJ11" s="488"/>
      <c r="SWK11" s="488"/>
      <c r="SWL11" s="488"/>
      <c r="SWM11" s="488"/>
      <c r="SWN11" s="167"/>
      <c r="SWO11" s="167"/>
      <c r="SWP11" s="489"/>
      <c r="SWQ11" s="382"/>
      <c r="SWR11" s="383"/>
      <c r="SWS11" s="383"/>
      <c r="SWT11" s="382"/>
      <c r="SWU11" s="164"/>
      <c r="SWV11" s="488"/>
      <c r="SWW11" s="488"/>
      <c r="SWX11" s="488"/>
      <c r="SWY11" s="488"/>
      <c r="SWZ11" s="488"/>
      <c r="SXA11" s="488"/>
      <c r="SXB11" s="488"/>
      <c r="SXC11" s="488"/>
      <c r="SXD11" s="488"/>
      <c r="SXE11" s="167"/>
      <c r="SXF11" s="167"/>
      <c r="SXG11" s="489"/>
      <c r="SXH11" s="382"/>
      <c r="SXI11" s="383"/>
      <c r="SXJ11" s="383"/>
      <c r="SXK11" s="382"/>
      <c r="SXL11" s="164"/>
      <c r="SXM11" s="488"/>
      <c r="SXN11" s="488"/>
      <c r="SXO11" s="488"/>
      <c r="SXP11" s="488"/>
      <c r="SXQ11" s="488"/>
      <c r="SXR11" s="488"/>
      <c r="SXS11" s="488"/>
      <c r="SXT11" s="488"/>
      <c r="SXU11" s="488"/>
      <c r="SXV11" s="167"/>
      <c r="SXW11" s="167"/>
      <c r="SXX11" s="489"/>
      <c r="SXY11" s="382"/>
      <c r="SXZ11" s="383"/>
      <c r="SYA11" s="383"/>
      <c r="SYB11" s="382"/>
      <c r="SYC11" s="164"/>
      <c r="SYD11" s="488"/>
      <c r="SYE11" s="488"/>
      <c r="SYF11" s="488"/>
      <c r="SYG11" s="488"/>
      <c r="SYH11" s="488"/>
      <c r="SYI11" s="488"/>
      <c r="SYJ11" s="488"/>
      <c r="SYK11" s="488"/>
      <c r="SYL11" s="488"/>
      <c r="SYM11" s="167"/>
      <c r="SYN11" s="167"/>
      <c r="SYO11" s="489"/>
      <c r="SYP11" s="382"/>
      <c r="SYQ11" s="383"/>
      <c r="SYR11" s="383"/>
      <c r="SYS11" s="382"/>
      <c r="SYT11" s="164"/>
      <c r="SYU11" s="488"/>
      <c r="SYV11" s="488"/>
      <c r="SYW11" s="488"/>
      <c r="SYX11" s="488"/>
      <c r="SYY11" s="488"/>
      <c r="SYZ11" s="488"/>
      <c r="SZA11" s="488"/>
      <c r="SZB11" s="488"/>
      <c r="SZC11" s="488"/>
      <c r="SZD11" s="167"/>
      <c r="SZE11" s="167"/>
      <c r="SZF11" s="489"/>
      <c r="SZG11" s="382"/>
      <c r="SZH11" s="383"/>
      <c r="SZI11" s="383"/>
      <c r="SZJ11" s="382"/>
      <c r="SZK11" s="164"/>
      <c r="SZL11" s="488"/>
      <c r="SZM11" s="488"/>
      <c r="SZN11" s="488"/>
      <c r="SZO11" s="488"/>
      <c r="SZP11" s="488"/>
      <c r="SZQ11" s="488"/>
      <c r="SZR11" s="488"/>
      <c r="SZS11" s="488"/>
      <c r="SZT11" s="488"/>
      <c r="SZU11" s="167"/>
      <c r="SZV11" s="167"/>
      <c r="SZW11" s="489"/>
      <c r="SZX11" s="382"/>
      <c r="SZY11" s="383"/>
      <c r="SZZ11" s="383"/>
      <c r="TAA11" s="382"/>
      <c r="TAB11" s="164"/>
      <c r="TAC11" s="488"/>
      <c r="TAD11" s="488"/>
      <c r="TAE11" s="488"/>
      <c r="TAF11" s="488"/>
      <c r="TAG11" s="488"/>
      <c r="TAH11" s="488"/>
      <c r="TAI11" s="488"/>
      <c r="TAJ11" s="488"/>
      <c r="TAK11" s="488"/>
      <c r="TAL11" s="167"/>
      <c r="TAM11" s="167"/>
      <c r="TAN11" s="489"/>
      <c r="TAO11" s="382"/>
      <c r="TAP11" s="383"/>
      <c r="TAQ11" s="383"/>
      <c r="TAR11" s="382"/>
      <c r="TAS11" s="164"/>
      <c r="TAT11" s="488"/>
      <c r="TAU11" s="488"/>
      <c r="TAV11" s="488"/>
      <c r="TAW11" s="488"/>
      <c r="TAX11" s="488"/>
      <c r="TAY11" s="488"/>
      <c r="TAZ11" s="488"/>
      <c r="TBA11" s="488"/>
      <c r="TBB11" s="488"/>
      <c r="TBC11" s="167"/>
      <c r="TBD11" s="167"/>
      <c r="TBE11" s="489"/>
      <c r="TBF11" s="382"/>
      <c r="TBG11" s="383"/>
      <c r="TBH11" s="383"/>
      <c r="TBI11" s="382"/>
      <c r="TBJ11" s="164"/>
      <c r="TBK11" s="488"/>
      <c r="TBL11" s="488"/>
      <c r="TBM11" s="488"/>
      <c r="TBN11" s="488"/>
      <c r="TBO11" s="488"/>
      <c r="TBP11" s="488"/>
      <c r="TBQ11" s="488"/>
      <c r="TBR11" s="488"/>
      <c r="TBS11" s="488"/>
      <c r="TBT11" s="167"/>
      <c r="TBU11" s="167"/>
      <c r="TBV11" s="489"/>
      <c r="TBW11" s="382"/>
      <c r="TBX11" s="383"/>
      <c r="TBY11" s="383"/>
      <c r="TBZ11" s="382"/>
      <c r="TCA11" s="164"/>
      <c r="TCB11" s="488"/>
      <c r="TCC11" s="488"/>
      <c r="TCD11" s="488"/>
      <c r="TCE11" s="488"/>
      <c r="TCF11" s="488"/>
      <c r="TCG11" s="488"/>
      <c r="TCH11" s="488"/>
      <c r="TCI11" s="488"/>
      <c r="TCJ11" s="488"/>
      <c r="TCK11" s="167"/>
      <c r="TCL11" s="167"/>
      <c r="TCM11" s="489"/>
      <c r="TCN11" s="382"/>
      <c r="TCO11" s="383"/>
      <c r="TCP11" s="383"/>
      <c r="TCQ11" s="382"/>
      <c r="TCR11" s="164"/>
      <c r="TCS11" s="488"/>
      <c r="TCT11" s="488"/>
      <c r="TCU11" s="488"/>
      <c r="TCV11" s="488"/>
      <c r="TCW11" s="488"/>
      <c r="TCX11" s="488"/>
      <c r="TCY11" s="488"/>
      <c r="TCZ11" s="488"/>
      <c r="TDA11" s="488"/>
      <c r="TDB11" s="167"/>
      <c r="TDC11" s="167"/>
      <c r="TDD11" s="489"/>
      <c r="TDE11" s="382"/>
      <c r="TDF11" s="383"/>
      <c r="TDG11" s="383"/>
      <c r="TDH11" s="382"/>
      <c r="TDI11" s="164"/>
      <c r="TDJ11" s="488"/>
      <c r="TDK11" s="488"/>
      <c r="TDL11" s="488"/>
      <c r="TDM11" s="488"/>
      <c r="TDN11" s="488"/>
      <c r="TDO11" s="488"/>
      <c r="TDP11" s="488"/>
      <c r="TDQ11" s="488"/>
      <c r="TDR11" s="488"/>
      <c r="TDS11" s="167"/>
      <c r="TDT11" s="167"/>
      <c r="TDU11" s="489"/>
      <c r="TDV11" s="382"/>
      <c r="TDW11" s="383"/>
      <c r="TDX11" s="383"/>
      <c r="TDY11" s="382"/>
      <c r="TDZ11" s="164"/>
      <c r="TEA11" s="488"/>
      <c r="TEB11" s="488"/>
      <c r="TEC11" s="488"/>
      <c r="TED11" s="488"/>
      <c r="TEE11" s="488"/>
      <c r="TEF11" s="488"/>
      <c r="TEG11" s="488"/>
      <c r="TEH11" s="488"/>
      <c r="TEI11" s="488"/>
      <c r="TEJ11" s="167"/>
      <c r="TEK11" s="167"/>
      <c r="TEL11" s="489"/>
      <c r="TEM11" s="382"/>
      <c r="TEN11" s="383"/>
      <c r="TEO11" s="383"/>
      <c r="TEP11" s="382"/>
      <c r="TEQ11" s="164"/>
      <c r="TER11" s="488"/>
      <c r="TES11" s="488"/>
      <c r="TET11" s="488"/>
      <c r="TEU11" s="488"/>
      <c r="TEV11" s="488"/>
      <c r="TEW11" s="488"/>
      <c r="TEX11" s="488"/>
      <c r="TEY11" s="488"/>
      <c r="TEZ11" s="488"/>
      <c r="TFA11" s="167"/>
      <c r="TFB11" s="167"/>
      <c r="TFC11" s="489"/>
      <c r="TFD11" s="382"/>
      <c r="TFE11" s="383"/>
      <c r="TFF11" s="383"/>
      <c r="TFG11" s="382"/>
      <c r="TFH11" s="164"/>
      <c r="TFI11" s="488"/>
      <c r="TFJ11" s="488"/>
      <c r="TFK11" s="488"/>
      <c r="TFL11" s="488"/>
      <c r="TFM11" s="488"/>
      <c r="TFN11" s="488"/>
      <c r="TFO11" s="488"/>
      <c r="TFP11" s="488"/>
      <c r="TFQ11" s="488"/>
      <c r="TFR11" s="167"/>
      <c r="TFS11" s="167"/>
      <c r="TFT11" s="489"/>
      <c r="TFU11" s="382"/>
      <c r="TFV11" s="383"/>
      <c r="TFW11" s="383"/>
      <c r="TFX11" s="382"/>
      <c r="TFY11" s="164"/>
      <c r="TFZ11" s="488"/>
      <c r="TGA11" s="488"/>
      <c r="TGB11" s="488"/>
      <c r="TGC11" s="488"/>
      <c r="TGD11" s="488"/>
      <c r="TGE11" s="488"/>
      <c r="TGF11" s="488"/>
      <c r="TGG11" s="488"/>
      <c r="TGH11" s="488"/>
      <c r="TGI11" s="167"/>
      <c r="TGJ11" s="167"/>
      <c r="TGK11" s="489"/>
      <c r="TGL11" s="382"/>
      <c r="TGM11" s="383"/>
      <c r="TGN11" s="383"/>
      <c r="TGO11" s="382"/>
      <c r="TGP11" s="164"/>
      <c r="TGQ11" s="488"/>
      <c r="TGR11" s="488"/>
      <c r="TGS11" s="488"/>
      <c r="TGT11" s="488"/>
      <c r="TGU11" s="488"/>
      <c r="TGV11" s="488"/>
      <c r="TGW11" s="488"/>
      <c r="TGX11" s="488"/>
      <c r="TGY11" s="488"/>
      <c r="TGZ11" s="167"/>
      <c r="THA11" s="167"/>
      <c r="THB11" s="489"/>
      <c r="THC11" s="382"/>
      <c r="THD11" s="383"/>
      <c r="THE11" s="383"/>
      <c r="THF11" s="382"/>
      <c r="THG11" s="164"/>
      <c r="THH11" s="488"/>
      <c r="THI11" s="488"/>
      <c r="THJ11" s="488"/>
      <c r="THK11" s="488"/>
      <c r="THL11" s="488"/>
      <c r="THM11" s="488"/>
      <c r="THN11" s="488"/>
      <c r="THO11" s="488"/>
      <c r="THP11" s="488"/>
      <c r="THQ11" s="167"/>
      <c r="THR11" s="167"/>
      <c r="THS11" s="489"/>
      <c r="THT11" s="382"/>
      <c r="THU11" s="383"/>
      <c r="THV11" s="383"/>
      <c r="THW11" s="382"/>
      <c r="THX11" s="164"/>
      <c r="THY11" s="488"/>
      <c r="THZ11" s="488"/>
      <c r="TIA11" s="488"/>
      <c r="TIB11" s="488"/>
      <c r="TIC11" s="488"/>
      <c r="TID11" s="488"/>
      <c r="TIE11" s="488"/>
      <c r="TIF11" s="488"/>
      <c r="TIG11" s="488"/>
      <c r="TIH11" s="167"/>
      <c r="TII11" s="167"/>
      <c r="TIJ11" s="489"/>
      <c r="TIK11" s="382"/>
      <c r="TIL11" s="383"/>
      <c r="TIM11" s="383"/>
      <c r="TIN11" s="382"/>
      <c r="TIO11" s="164"/>
      <c r="TIP11" s="488"/>
      <c r="TIQ11" s="488"/>
      <c r="TIR11" s="488"/>
      <c r="TIS11" s="488"/>
      <c r="TIT11" s="488"/>
      <c r="TIU11" s="488"/>
      <c r="TIV11" s="488"/>
      <c r="TIW11" s="488"/>
      <c r="TIX11" s="488"/>
      <c r="TIY11" s="167"/>
      <c r="TIZ11" s="167"/>
      <c r="TJA11" s="489"/>
      <c r="TJB11" s="382"/>
      <c r="TJC11" s="383"/>
      <c r="TJD11" s="383"/>
      <c r="TJE11" s="382"/>
      <c r="TJF11" s="164"/>
      <c r="TJG11" s="488"/>
      <c r="TJH11" s="488"/>
      <c r="TJI11" s="488"/>
      <c r="TJJ11" s="488"/>
      <c r="TJK11" s="488"/>
      <c r="TJL11" s="488"/>
      <c r="TJM11" s="488"/>
      <c r="TJN11" s="488"/>
      <c r="TJO11" s="488"/>
      <c r="TJP11" s="167"/>
      <c r="TJQ11" s="167"/>
      <c r="TJR11" s="489"/>
      <c r="TJS11" s="382"/>
      <c r="TJT11" s="383"/>
      <c r="TJU11" s="383"/>
      <c r="TJV11" s="382"/>
      <c r="TJW11" s="164"/>
      <c r="TJX11" s="488"/>
      <c r="TJY11" s="488"/>
      <c r="TJZ11" s="488"/>
      <c r="TKA11" s="488"/>
      <c r="TKB11" s="488"/>
      <c r="TKC11" s="488"/>
      <c r="TKD11" s="488"/>
      <c r="TKE11" s="488"/>
      <c r="TKF11" s="488"/>
      <c r="TKG11" s="167"/>
      <c r="TKH11" s="167"/>
      <c r="TKI11" s="489"/>
      <c r="TKJ11" s="382"/>
      <c r="TKK11" s="383"/>
      <c r="TKL11" s="383"/>
      <c r="TKM11" s="382"/>
      <c r="TKN11" s="164"/>
      <c r="TKO11" s="488"/>
      <c r="TKP11" s="488"/>
      <c r="TKQ11" s="488"/>
      <c r="TKR11" s="488"/>
      <c r="TKS11" s="488"/>
      <c r="TKT11" s="488"/>
      <c r="TKU11" s="488"/>
      <c r="TKV11" s="488"/>
      <c r="TKW11" s="488"/>
      <c r="TKX11" s="167"/>
      <c r="TKY11" s="167"/>
      <c r="TKZ11" s="489"/>
      <c r="TLA11" s="382"/>
      <c r="TLB11" s="383"/>
      <c r="TLC11" s="383"/>
      <c r="TLD11" s="382"/>
      <c r="TLE11" s="164"/>
      <c r="TLF11" s="488"/>
      <c r="TLG11" s="488"/>
      <c r="TLH11" s="488"/>
      <c r="TLI11" s="488"/>
      <c r="TLJ11" s="488"/>
      <c r="TLK11" s="488"/>
      <c r="TLL11" s="488"/>
      <c r="TLM11" s="488"/>
      <c r="TLN11" s="488"/>
      <c r="TLO11" s="167"/>
      <c r="TLP11" s="167"/>
      <c r="TLQ11" s="489"/>
      <c r="TLR11" s="382"/>
      <c r="TLS11" s="383"/>
      <c r="TLT11" s="383"/>
      <c r="TLU11" s="382"/>
      <c r="TLV11" s="164"/>
      <c r="TLW11" s="488"/>
      <c r="TLX11" s="488"/>
      <c r="TLY11" s="488"/>
      <c r="TLZ11" s="488"/>
      <c r="TMA11" s="488"/>
      <c r="TMB11" s="488"/>
      <c r="TMC11" s="488"/>
      <c r="TMD11" s="488"/>
      <c r="TME11" s="488"/>
      <c r="TMF11" s="167"/>
      <c r="TMG11" s="167"/>
      <c r="TMH11" s="489"/>
      <c r="TMI11" s="382"/>
      <c r="TMJ11" s="383"/>
      <c r="TMK11" s="383"/>
      <c r="TML11" s="382"/>
      <c r="TMM11" s="164"/>
      <c r="TMN11" s="488"/>
      <c r="TMO11" s="488"/>
      <c r="TMP11" s="488"/>
      <c r="TMQ11" s="488"/>
      <c r="TMR11" s="488"/>
      <c r="TMS11" s="488"/>
      <c r="TMT11" s="488"/>
      <c r="TMU11" s="488"/>
      <c r="TMV11" s="488"/>
      <c r="TMW11" s="167"/>
      <c r="TMX11" s="167"/>
      <c r="TMY11" s="489"/>
      <c r="TMZ11" s="382"/>
      <c r="TNA11" s="383"/>
      <c r="TNB11" s="383"/>
      <c r="TNC11" s="382"/>
      <c r="TND11" s="164"/>
      <c r="TNE11" s="488"/>
      <c r="TNF11" s="488"/>
      <c r="TNG11" s="488"/>
      <c r="TNH11" s="488"/>
      <c r="TNI11" s="488"/>
      <c r="TNJ11" s="488"/>
      <c r="TNK11" s="488"/>
      <c r="TNL11" s="488"/>
      <c r="TNM11" s="488"/>
      <c r="TNN11" s="167"/>
      <c r="TNO11" s="167"/>
      <c r="TNP11" s="489"/>
      <c r="TNQ11" s="382"/>
      <c r="TNR11" s="383"/>
      <c r="TNS11" s="383"/>
      <c r="TNT11" s="382"/>
      <c r="TNU11" s="164"/>
      <c r="TNV11" s="488"/>
      <c r="TNW11" s="488"/>
      <c r="TNX11" s="488"/>
      <c r="TNY11" s="488"/>
      <c r="TNZ11" s="488"/>
      <c r="TOA11" s="488"/>
      <c r="TOB11" s="488"/>
      <c r="TOC11" s="488"/>
      <c r="TOD11" s="488"/>
      <c r="TOE11" s="167"/>
      <c r="TOF11" s="167"/>
      <c r="TOG11" s="489"/>
      <c r="TOH11" s="382"/>
      <c r="TOI11" s="383"/>
      <c r="TOJ11" s="383"/>
      <c r="TOK11" s="382"/>
      <c r="TOL11" s="164"/>
      <c r="TOM11" s="488"/>
      <c r="TON11" s="488"/>
      <c r="TOO11" s="488"/>
      <c r="TOP11" s="488"/>
      <c r="TOQ11" s="488"/>
      <c r="TOR11" s="488"/>
      <c r="TOS11" s="488"/>
      <c r="TOT11" s="488"/>
      <c r="TOU11" s="488"/>
      <c r="TOV11" s="167"/>
      <c r="TOW11" s="167"/>
      <c r="TOX11" s="489"/>
      <c r="TOY11" s="382"/>
      <c r="TOZ11" s="383"/>
      <c r="TPA11" s="383"/>
      <c r="TPB11" s="382"/>
      <c r="TPC11" s="164"/>
      <c r="TPD11" s="488"/>
      <c r="TPE11" s="488"/>
      <c r="TPF11" s="488"/>
      <c r="TPG11" s="488"/>
      <c r="TPH11" s="488"/>
      <c r="TPI11" s="488"/>
      <c r="TPJ11" s="488"/>
      <c r="TPK11" s="488"/>
      <c r="TPL11" s="488"/>
      <c r="TPM11" s="167"/>
      <c r="TPN11" s="167"/>
      <c r="TPO11" s="489"/>
      <c r="TPP11" s="382"/>
      <c r="TPQ11" s="383"/>
      <c r="TPR11" s="383"/>
      <c r="TPS11" s="382"/>
      <c r="TPT11" s="164"/>
      <c r="TPU11" s="488"/>
      <c r="TPV11" s="488"/>
      <c r="TPW11" s="488"/>
      <c r="TPX11" s="488"/>
      <c r="TPY11" s="488"/>
      <c r="TPZ11" s="488"/>
      <c r="TQA11" s="488"/>
      <c r="TQB11" s="488"/>
      <c r="TQC11" s="488"/>
      <c r="TQD11" s="167"/>
      <c r="TQE11" s="167"/>
      <c r="TQF11" s="489"/>
      <c r="TQG11" s="382"/>
      <c r="TQH11" s="383"/>
      <c r="TQI11" s="383"/>
      <c r="TQJ11" s="382"/>
      <c r="TQK11" s="164"/>
      <c r="TQL11" s="488"/>
      <c r="TQM11" s="488"/>
      <c r="TQN11" s="488"/>
      <c r="TQO11" s="488"/>
      <c r="TQP11" s="488"/>
      <c r="TQQ11" s="488"/>
      <c r="TQR11" s="488"/>
      <c r="TQS11" s="488"/>
      <c r="TQT11" s="488"/>
      <c r="TQU11" s="167"/>
      <c r="TQV11" s="167"/>
      <c r="TQW11" s="489"/>
      <c r="TQX11" s="382"/>
      <c r="TQY11" s="383"/>
      <c r="TQZ11" s="383"/>
      <c r="TRA11" s="382"/>
      <c r="TRB11" s="164"/>
      <c r="TRC11" s="488"/>
      <c r="TRD11" s="488"/>
      <c r="TRE11" s="488"/>
      <c r="TRF11" s="488"/>
      <c r="TRG11" s="488"/>
      <c r="TRH11" s="488"/>
      <c r="TRI11" s="488"/>
      <c r="TRJ11" s="488"/>
      <c r="TRK11" s="488"/>
      <c r="TRL11" s="167"/>
      <c r="TRM11" s="167"/>
      <c r="TRN11" s="489"/>
      <c r="TRO11" s="382"/>
      <c r="TRP11" s="383"/>
      <c r="TRQ11" s="383"/>
      <c r="TRR11" s="382"/>
      <c r="TRS11" s="164"/>
      <c r="TRT11" s="488"/>
      <c r="TRU11" s="488"/>
      <c r="TRV11" s="488"/>
      <c r="TRW11" s="488"/>
      <c r="TRX11" s="488"/>
      <c r="TRY11" s="488"/>
      <c r="TRZ11" s="488"/>
      <c r="TSA11" s="488"/>
      <c r="TSB11" s="488"/>
      <c r="TSC11" s="167"/>
      <c r="TSD11" s="167"/>
      <c r="TSE11" s="489"/>
      <c r="TSF11" s="382"/>
      <c r="TSG11" s="383"/>
      <c r="TSH11" s="383"/>
      <c r="TSI11" s="382"/>
      <c r="TSJ11" s="164"/>
      <c r="TSK11" s="488"/>
      <c r="TSL11" s="488"/>
      <c r="TSM11" s="488"/>
      <c r="TSN11" s="488"/>
      <c r="TSO11" s="488"/>
      <c r="TSP11" s="488"/>
      <c r="TSQ11" s="488"/>
      <c r="TSR11" s="488"/>
      <c r="TSS11" s="488"/>
      <c r="TST11" s="167"/>
      <c r="TSU11" s="167"/>
      <c r="TSV11" s="489"/>
      <c r="TSW11" s="382"/>
      <c r="TSX11" s="383"/>
      <c r="TSY11" s="383"/>
      <c r="TSZ11" s="382"/>
      <c r="TTA11" s="164"/>
      <c r="TTB11" s="488"/>
      <c r="TTC11" s="488"/>
      <c r="TTD11" s="488"/>
      <c r="TTE11" s="488"/>
      <c r="TTF11" s="488"/>
      <c r="TTG11" s="488"/>
      <c r="TTH11" s="488"/>
      <c r="TTI11" s="488"/>
      <c r="TTJ11" s="488"/>
      <c r="TTK11" s="167"/>
      <c r="TTL11" s="167"/>
      <c r="TTM11" s="489"/>
      <c r="TTN11" s="382"/>
      <c r="TTO11" s="383"/>
      <c r="TTP11" s="383"/>
      <c r="TTQ11" s="382"/>
      <c r="TTR11" s="164"/>
      <c r="TTS11" s="488"/>
      <c r="TTT11" s="488"/>
      <c r="TTU11" s="488"/>
      <c r="TTV11" s="488"/>
      <c r="TTW11" s="488"/>
      <c r="TTX11" s="488"/>
      <c r="TTY11" s="488"/>
      <c r="TTZ11" s="488"/>
      <c r="TUA11" s="488"/>
      <c r="TUB11" s="167"/>
      <c r="TUC11" s="167"/>
      <c r="TUD11" s="489"/>
      <c r="TUE11" s="382"/>
      <c r="TUF11" s="383"/>
      <c r="TUG11" s="383"/>
      <c r="TUH11" s="382"/>
      <c r="TUI11" s="164"/>
      <c r="TUJ11" s="488"/>
      <c r="TUK11" s="488"/>
      <c r="TUL11" s="488"/>
      <c r="TUM11" s="488"/>
      <c r="TUN11" s="488"/>
      <c r="TUO11" s="488"/>
      <c r="TUP11" s="488"/>
      <c r="TUQ11" s="488"/>
      <c r="TUR11" s="488"/>
      <c r="TUS11" s="167"/>
      <c r="TUT11" s="167"/>
      <c r="TUU11" s="489"/>
      <c r="TUV11" s="382"/>
      <c r="TUW11" s="383"/>
      <c r="TUX11" s="383"/>
      <c r="TUY11" s="382"/>
      <c r="TUZ11" s="164"/>
      <c r="TVA11" s="488"/>
      <c r="TVB11" s="488"/>
      <c r="TVC11" s="488"/>
      <c r="TVD11" s="488"/>
      <c r="TVE11" s="488"/>
      <c r="TVF11" s="488"/>
      <c r="TVG11" s="488"/>
      <c r="TVH11" s="488"/>
      <c r="TVI11" s="488"/>
      <c r="TVJ11" s="167"/>
      <c r="TVK11" s="167"/>
      <c r="TVL11" s="489"/>
      <c r="TVM11" s="382"/>
      <c r="TVN11" s="383"/>
      <c r="TVO11" s="383"/>
      <c r="TVP11" s="382"/>
      <c r="TVQ11" s="164"/>
      <c r="TVR11" s="488"/>
      <c r="TVS11" s="488"/>
      <c r="TVT11" s="488"/>
      <c r="TVU11" s="488"/>
      <c r="TVV11" s="488"/>
      <c r="TVW11" s="488"/>
      <c r="TVX11" s="488"/>
      <c r="TVY11" s="488"/>
      <c r="TVZ11" s="488"/>
      <c r="TWA11" s="167"/>
      <c r="TWB11" s="167"/>
      <c r="TWC11" s="489"/>
      <c r="TWD11" s="382"/>
      <c r="TWE11" s="383"/>
      <c r="TWF11" s="383"/>
      <c r="TWG11" s="382"/>
      <c r="TWH11" s="164"/>
      <c r="TWI11" s="488"/>
      <c r="TWJ11" s="488"/>
      <c r="TWK11" s="488"/>
      <c r="TWL11" s="488"/>
      <c r="TWM11" s="488"/>
      <c r="TWN11" s="488"/>
      <c r="TWO11" s="488"/>
      <c r="TWP11" s="488"/>
      <c r="TWQ11" s="488"/>
      <c r="TWR11" s="167"/>
      <c r="TWS11" s="167"/>
      <c r="TWT11" s="489"/>
      <c r="TWU11" s="382"/>
      <c r="TWV11" s="383"/>
      <c r="TWW11" s="383"/>
      <c r="TWX11" s="382"/>
      <c r="TWY11" s="164"/>
      <c r="TWZ11" s="488"/>
      <c r="TXA11" s="488"/>
      <c r="TXB11" s="488"/>
      <c r="TXC11" s="488"/>
      <c r="TXD11" s="488"/>
      <c r="TXE11" s="488"/>
      <c r="TXF11" s="488"/>
      <c r="TXG11" s="488"/>
      <c r="TXH11" s="488"/>
      <c r="TXI11" s="167"/>
      <c r="TXJ11" s="167"/>
      <c r="TXK11" s="489"/>
      <c r="TXL11" s="382"/>
      <c r="TXM11" s="383"/>
      <c r="TXN11" s="383"/>
      <c r="TXO11" s="382"/>
      <c r="TXP11" s="164"/>
      <c r="TXQ11" s="488"/>
      <c r="TXR11" s="488"/>
      <c r="TXS11" s="488"/>
      <c r="TXT11" s="488"/>
      <c r="TXU11" s="488"/>
      <c r="TXV11" s="488"/>
      <c r="TXW11" s="488"/>
      <c r="TXX11" s="488"/>
      <c r="TXY11" s="488"/>
      <c r="TXZ11" s="167"/>
      <c r="TYA11" s="167"/>
      <c r="TYB11" s="489"/>
      <c r="TYC11" s="382"/>
      <c r="TYD11" s="383"/>
      <c r="TYE11" s="383"/>
      <c r="TYF11" s="382"/>
      <c r="TYG11" s="164"/>
      <c r="TYH11" s="488"/>
      <c r="TYI11" s="488"/>
      <c r="TYJ11" s="488"/>
      <c r="TYK11" s="488"/>
      <c r="TYL11" s="488"/>
      <c r="TYM11" s="488"/>
      <c r="TYN11" s="488"/>
      <c r="TYO11" s="488"/>
      <c r="TYP11" s="488"/>
      <c r="TYQ11" s="167"/>
      <c r="TYR11" s="167"/>
      <c r="TYS11" s="489"/>
      <c r="TYT11" s="382"/>
      <c r="TYU11" s="383"/>
      <c r="TYV11" s="383"/>
      <c r="TYW11" s="382"/>
      <c r="TYX11" s="164"/>
      <c r="TYY11" s="488"/>
      <c r="TYZ11" s="488"/>
      <c r="TZA11" s="488"/>
      <c r="TZB11" s="488"/>
      <c r="TZC11" s="488"/>
      <c r="TZD11" s="488"/>
      <c r="TZE11" s="488"/>
      <c r="TZF11" s="488"/>
      <c r="TZG11" s="488"/>
      <c r="TZH11" s="167"/>
      <c r="TZI11" s="167"/>
      <c r="TZJ11" s="489"/>
      <c r="TZK11" s="382"/>
      <c r="TZL11" s="383"/>
      <c r="TZM11" s="383"/>
      <c r="TZN11" s="382"/>
      <c r="TZO11" s="164"/>
      <c r="TZP11" s="488"/>
      <c r="TZQ11" s="488"/>
      <c r="TZR11" s="488"/>
      <c r="TZS11" s="488"/>
      <c r="TZT11" s="488"/>
      <c r="TZU11" s="488"/>
      <c r="TZV11" s="488"/>
      <c r="TZW11" s="488"/>
      <c r="TZX11" s="488"/>
      <c r="TZY11" s="167"/>
      <c r="TZZ11" s="167"/>
      <c r="UAA11" s="489"/>
      <c r="UAB11" s="382"/>
      <c r="UAC11" s="383"/>
      <c r="UAD11" s="383"/>
      <c r="UAE11" s="382"/>
      <c r="UAF11" s="164"/>
      <c r="UAG11" s="488"/>
      <c r="UAH11" s="488"/>
      <c r="UAI11" s="488"/>
      <c r="UAJ11" s="488"/>
      <c r="UAK11" s="488"/>
      <c r="UAL11" s="488"/>
      <c r="UAM11" s="488"/>
      <c r="UAN11" s="488"/>
      <c r="UAO11" s="488"/>
      <c r="UAP11" s="167"/>
      <c r="UAQ11" s="167"/>
      <c r="UAR11" s="489"/>
      <c r="UAS11" s="382"/>
      <c r="UAT11" s="383"/>
      <c r="UAU11" s="383"/>
      <c r="UAV11" s="382"/>
      <c r="UAW11" s="164"/>
      <c r="UAX11" s="488"/>
      <c r="UAY11" s="488"/>
      <c r="UAZ11" s="488"/>
      <c r="UBA11" s="488"/>
      <c r="UBB11" s="488"/>
      <c r="UBC11" s="488"/>
      <c r="UBD11" s="488"/>
      <c r="UBE11" s="488"/>
      <c r="UBF11" s="488"/>
      <c r="UBG11" s="167"/>
      <c r="UBH11" s="167"/>
      <c r="UBI11" s="489"/>
      <c r="UBJ11" s="382"/>
      <c r="UBK11" s="383"/>
      <c r="UBL11" s="383"/>
      <c r="UBM11" s="382"/>
      <c r="UBN11" s="164"/>
      <c r="UBO11" s="488"/>
      <c r="UBP11" s="488"/>
      <c r="UBQ11" s="488"/>
      <c r="UBR11" s="488"/>
      <c r="UBS11" s="488"/>
      <c r="UBT11" s="488"/>
      <c r="UBU11" s="488"/>
      <c r="UBV11" s="488"/>
      <c r="UBW11" s="488"/>
      <c r="UBX11" s="167"/>
      <c r="UBY11" s="167"/>
      <c r="UBZ11" s="489"/>
      <c r="UCA11" s="382"/>
      <c r="UCB11" s="383"/>
      <c r="UCC11" s="383"/>
      <c r="UCD11" s="382"/>
      <c r="UCE11" s="164"/>
      <c r="UCF11" s="488"/>
      <c r="UCG11" s="488"/>
      <c r="UCH11" s="488"/>
      <c r="UCI11" s="488"/>
      <c r="UCJ11" s="488"/>
      <c r="UCK11" s="488"/>
      <c r="UCL11" s="488"/>
      <c r="UCM11" s="488"/>
      <c r="UCN11" s="488"/>
      <c r="UCO11" s="167"/>
      <c r="UCP11" s="167"/>
      <c r="UCQ11" s="489"/>
      <c r="UCR11" s="382"/>
      <c r="UCS11" s="383"/>
      <c r="UCT11" s="383"/>
      <c r="UCU11" s="382"/>
      <c r="UCV11" s="164"/>
      <c r="UCW11" s="488"/>
      <c r="UCX11" s="488"/>
      <c r="UCY11" s="488"/>
      <c r="UCZ11" s="488"/>
      <c r="UDA11" s="488"/>
      <c r="UDB11" s="488"/>
      <c r="UDC11" s="488"/>
      <c r="UDD11" s="488"/>
      <c r="UDE11" s="488"/>
      <c r="UDF11" s="167"/>
      <c r="UDG11" s="167"/>
      <c r="UDH11" s="489"/>
      <c r="UDI11" s="382"/>
      <c r="UDJ11" s="383"/>
      <c r="UDK11" s="383"/>
      <c r="UDL11" s="382"/>
      <c r="UDM11" s="164"/>
      <c r="UDN11" s="488"/>
      <c r="UDO11" s="488"/>
      <c r="UDP11" s="488"/>
      <c r="UDQ11" s="488"/>
      <c r="UDR11" s="488"/>
      <c r="UDS11" s="488"/>
      <c r="UDT11" s="488"/>
      <c r="UDU11" s="488"/>
      <c r="UDV11" s="488"/>
      <c r="UDW11" s="167"/>
      <c r="UDX11" s="167"/>
      <c r="UDY11" s="489"/>
      <c r="UDZ11" s="382"/>
      <c r="UEA11" s="383"/>
      <c r="UEB11" s="383"/>
      <c r="UEC11" s="382"/>
      <c r="UED11" s="164"/>
      <c r="UEE11" s="488"/>
      <c r="UEF11" s="488"/>
      <c r="UEG11" s="488"/>
      <c r="UEH11" s="488"/>
      <c r="UEI11" s="488"/>
      <c r="UEJ11" s="488"/>
      <c r="UEK11" s="488"/>
      <c r="UEL11" s="488"/>
      <c r="UEM11" s="488"/>
      <c r="UEN11" s="167"/>
      <c r="UEO11" s="167"/>
      <c r="UEP11" s="489"/>
      <c r="UEQ11" s="382"/>
      <c r="UER11" s="383"/>
      <c r="UES11" s="383"/>
      <c r="UET11" s="382"/>
      <c r="UEU11" s="164"/>
      <c r="UEV11" s="488"/>
      <c r="UEW11" s="488"/>
      <c r="UEX11" s="488"/>
      <c r="UEY11" s="488"/>
      <c r="UEZ11" s="488"/>
      <c r="UFA11" s="488"/>
      <c r="UFB11" s="488"/>
      <c r="UFC11" s="488"/>
      <c r="UFD11" s="488"/>
      <c r="UFE11" s="167"/>
      <c r="UFF11" s="167"/>
      <c r="UFG11" s="489"/>
      <c r="UFH11" s="382"/>
      <c r="UFI11" s="383"/>
      <c r="UFJ11" s="383"/>
      <c r="UFK11" s="382"/>
      <c r="UFL11" s="164"/>
      <c r="UFM11" s="488"/>
      <c r="UFN11" s="488"/>
      <c r="UFO11" s="488"/>
      <c r="UFP11" s="488"/>
      <c r="UFQ11" s="488"/>
      <c r="UFR11" s="488"/>
      <c r="UFS11" s="488"/>
      <c r="UFT11" s="488"/>
      <c r="UFU11" s="488"/>
      <c r="UFV11" s="167"/>
      <c r="UFW11" s="167"/>
      <c r="UFX11" s="489"/>
      <c r="UFY11" s="382"/>
      <c r="UFZ11" s="383"/>
      <c r="UGA11" s="383"/>
      <c r="UGB11" s="382"/>
      <c r="UGC11" s="164"/>
      <c r="UGD11" s="488"/>
      <c r="UGE11" s="488"/>
      <c r="UGF11" s="488"/>
      <c r="UGG11" s="488"/>
      <c r="UGH11" s="488"/>
      <c r="UGI11" s="488"/>
      <c r="UGJ11" s="488"/>
      <c r="UGK11" s="488"/>
      <c r="UGL11" s="488"/>
      <c r="UGM11" s="167"/>
      <c r="UGN11" s="167"/>
      <c r="UGO11" s="489"/>
      <c r="UGP11" s="382"/>
      <c r="UGQ11" s="383"/>
      <c r="UGR11" s="383"/>
      <c r="UGS11" s="382"/>
      <c r="UGT11" s="164"/>
      <c r="UGU11" s="488"/>
      <c r="UGV11" s="488"/>
      <c r="UGW11" s="488"/>
      <c r="UGX11" s="488"/>
      <c r="UGY11" s="488"/>
      <c r="UGZ11" s="488"/>
      <c r="UHA11" s="488"/>
      <c r="UHB11" s="488"/>
      <c r="UHC11" s="488"/>
      <c r="UHD11" s="167"/>
      <c r="UHE11" s="167"/>
      <c r="UHF11" s="489"/>
      <c r="UHG11" s="382"/>
      <c r="UHH11" s="383"/>
      <c r="UHI11" s="383"/>
      <c r="UHJ11" s="382"/>
      <c r="UHK11" s="164"/>
      <c r="UHL11" s="488"/>
      <c r="UHM11" s="488"/>
      <c r="UHN11" s="488"/>
      <c r="UHO11" s="488"/>
      <c r="UHP11" s="488"/>
      <c r="UHQ11" s="488"/>
      <c r="UHR11" s="488"/>
      <c r="UHS11" s="488"/>
      <c r="UHT11" s="488"/>
      <c r="UHU11" s="167"/>
      <c r="UHV11" s="167"/>
      <c r="UHW11" s="489"/>
      <c r="UHX11" s="382"/>
      <c r="UHY11" s="383"/>
      <c r="UHZ11" s="383"/>
      <c r="UIA11" s="382"/>
      <c r="UIB11" s="164"/>
      <c r="UIC11" s="488"/>
      <c r="UID11" s="488"/>
      <c r="UIE11" s="488"/>
      <c r="UIF11" s="488"/>
      <c r="UIG11" s="488"/>
      <c r="UIH11" s="488"/>
      <c r="UII11" s="488"/>
      <c r="UIJ11" s="488"/>
      <c r="UIK11" s="488"/>
      <c r="UIL11" s="167"/>
      <c r="UIM11" s="167"/>
      <c r="UIN11" s="489"/>
      <c r="UIO11" s="382"/>
      <c r="UIP11" s="383"/>
      <c r="UIQ11" s="383"/>
      <c r="UIR11" s="382"/>
      <c r="UIS11" s="164"/>
      <c r="UIT11" s="488"/>
      <c r="UIU11" s="488"/>
      <c r="UIV11" s="488"/>
      <c r="UIW11" s="488"/>
      <c r="UIX11" s="488"/>
      <c r="UIY11" s="488"/>
      <c r="UIZ11" s="488"/>
      <c r="UJA11" s="488"/>
      <c r="UJB11" s="488"/>
      <c r="UJC11" s="167"/>
      <c r="UJD11" s="167"/>
      <c r="UJE11" s="489"/>
      <c r="UJF11" s="382"/>
      <c r="UJG11" s="383"/>
      <c r="UJH11" s="383"/>
      <c r="UJI11" s="382"/>
      <c r="UJJ11" s="164"/>
      <c r="UJK11" s="488"/>
      <c r="UJL11" s="488"/>
      <c r="UJM11" s="488"/>
      <c r="UJN11" s="488"/>
      <c r="UJO11" s="488"/>
      <c r="UJP11" s="488"/>
      <c r="UJQ11" s="488"/>
      <c r="UJR11" s="488"/>
      <c r="UJS11" s="488"/>
      <c r="UJT11" s="167"/>
      <c r="UJU11" s="167"/>
      <c r="UJV11" s="489"/>
      <c r="UJW11" s="382"/>
      <c r="UJX11" s="383"/>
      <c r="UJY11" s="383"/>
      <c r="UJZ11" s="382"/>
      <c r="UKA11" s="164"/>
      <c r="UKB11" s="488"/>
      <c r="UKC11" s="488"/>
      <c r="UKD11" s="488"/>
      <c r="UKE11" s="488"/>
      <c r="UKF11" s="488"/>
      <c r="UKG11" s="488"/>
      <c r="UKH11" s="488"/>
      <c r="UKI11" s="488"/>
      <c r="UKJ11" s="488"/>
      <c r="UKK11" s="167"/>
      <c r="UKL11" s="167"/>
      <c r="UKM11" s="489"/>
      <c r="UKN11" s="382"/>
      <c r="UKO11" s="383"/>
      <c r="UKP11" s="383"/>
      <c r="UKQ11" s="382"/>
      <c r="UKR11" s="164"/>
      <c r="UKS11" s="488"/>
      <c r="UKT11" s="488"/>
      <c r="UKU11" s="488"/>
      <c r="UKV11" s="488"/>
      <c r="UKW11" s="488"/>
      <c r="UKX11" s="488"/>
      <c r="UKY11" s="488"/>
      <c r="UKZ11" s="488"/>
      <c r="ULA11" s="488"/>
      <c r="ULB11" s="167"/>
      <c r="ULC11" s="167"/>
      <c r="ULD11" s="489"/>
      <c r="ULE11" s="382"/>
      <c r="ULF11" s="383"/>
      <c r="ULG11" s="383"/>
      <c r="ULH11" s="382"/>
      <c r="ULI11" s="164"/>
      <c r="ULJ11" s="488"/>
      <c r="ULK11" s="488"/>
      <c r="ULL11" s="488"/>
      <c r="ULM11" s="488"/>
      <c r="ULN11" s="488"/>
      <c r="ULO11" s="488"/>
      <c r="ULP11" s="488"/>
      <c r="ULQ11" s="488"/>
      <c r="ULR11" s="488"/>
      <c r="ULS11" s="167"/>
      <c r="ULT11" s="167"/>
      <c r="ULU11" s="489"/>
      <c r="ULV11" s="382"/>
      <c r="ULW11" s="383"/>
      <c r="ULX11" s="383"/>
      <c r="ULY11" s="382"/>
      <c r="ULZ11" s="164"/>
      <c r="UMA11" s="488"/>
      <c r="UMB11" s="488"/>
      <c r="UMC11" s="488"/>
      <c r="UMD11" s="488"/>
      <c r="UME11" s="488"/>
      <c r="UMF11" s="488"/>
      <c r="UMG11" s="488"/>
      <c r="UMH11" s="488"/>
      <c r="UMI11" s="488"/>
      <c r="UMJ11" s="167"/>
      <c r="UMK11" s="167"/>
      <c r="UML11" s="489"/>
      <c r="UMM11" s="382"/>
      <c r="UMN11" s="383"/>
      <c r="UMO11" s="383"/>
      <c r="UMP11" s="382"/>
      <c r="UMQ11" s="164"/>
      <c r="UMR11" s="488"/>
      <c r="UMS11" s="488"/>
      <c r="UMT11" s="488"/>
      <c r="UMU11" s="488"/>
      <c r="UMV11" s="488"/>
      <c r="UMW11" s="488"/>
      <c r="UMX11" s="488"/>
      <c r="UMY11" s="488"/>
      <c r="UMZ11" s="488"/>
      <c r="UNA11" s="167"/>
      <c r="UNB11" s="167"/>
      <c r="UNC11" s="489"/>
      <c r="UND11" s="382"/>
      <c r="UNE11" s="383"/>
      <c r="UNF11" s="383"/>
      <c r="UNG11" s="382"/>
      <c r="UNH11" s="164"/>
      <c r="UNI11" s="488"/>
      <c r="UNJ11" s="488"/>
      <c r="UNK11" s="488"/>
      <c r="UNL11" s="488"/>
      <c r="UNM11" s="488"/>
      <c r="UNN11" s="488"/>
      <c r="UNO11" s="488"/>
      <c r="UNP11" s="488"/>
      <c r="UNQ11" s="488"/>
      <c r="UNR11" s="167"/>
      <c r="UNS11" s="167"/>
      <c r="UNT11" s="489"/>
      <c r="UNU11" s="382"/>
      <c r="UNV11" s="383"/>
      <c r="UNW11" s="383"/>
      <c r="UNX11" s="382"/>
      <c r="UNY11" s="164"/>
      <c r="UNZ11" s="488"/>
      <c r="UOA11" s="488"/>
      <c r="UOB11" s="488"/>
      <c r="UOC11" s="488"/>
      <c r="UOD11" s="488"/>
      <c r="UOE11" s="488"/>
      <c r="UOF11" s="488"/>
      <c r="UOG11" s="488"/>
      <c r="UOH11" s="488"/>
      <c r="UOI11" s="167"/>
      <c r="UOJ11" s="167"/>
      <c r="UOK11" s="489"/>
      <c r="UOL11" s="382"/>
      <c r="UOM11" s="383"/>
      <c r="UON11" s="383"/>
      <c r="UOO11" s="382"/>
      <c r="UOP11" s="164"/>
      <c r="UOQ11" s="488"/>
      <c r="UOR11" s="488"/>
      <c r="UOS11" s="488"/>
      <c r="UOT11" s="488"/>
      <c r="UOU11" s="488"/>
      <c r="UOV11" s="488"/>
      <c r="UOW11" s="488"/>
      <c r="UOX11" s="488"/>
      <c r="UOY11" s="488"/>
      <c r="UOZ11" s="167"/>
      <c r="UPA11" s="167"/>
      <c r="UPB11" s="489"/>
      <c r="UPC11" s="382"/>
      <c r="UPD11" s="383"/>
      <c r="UPE11" s="383"/>
      <c r="UPF11" s="382"/>
      <c r="UPG11" s="164"/>
      <c r="UPH11" s="488"/>
      <c r="UPI11" s="488"/>
      <c r="UPJ11" s="488"/>
      <c r="UPK11" s="488"/>
      <c r="UPL11" s="488"/>
      <c r="UPM11" s="488"/>
      <c r="UPN11" s="488"/>
      <c r="UPO11" s="488"/>
      <c r="UPP11" s="488"/>
      <c r="UPQ11" s="167"/>
      <c r="UPR11" s="167"/>
      <c r="UPS11" s="489"/>
      <c r="UPT11" s="382"/>
      <c r="UPU11" s="383"/>
      <c r="UPV11" s="383"/>
      <c r="UPW11" s="382"/>
      <c r="UPX11" s="164"/>
      <c r="UPY11" s="488"/>
      <c r="UPZ11" s="488"/>
      <c r="UQA11" s="488"/>
      <c r="UQB11" s="488"/>
      <c r="UQC11" s="488"/>
      <c r="UQD11" s="488"/>
      <c r="UQE11" s="488"/>
      <c r="UQF11" s="488"/>
      <c r="UQG11" s="488"/>
      <c r="UQH11" s="167"/>
      <c r="UQI11" s="167"/>
      <c r="UQJ11" s="489"/>
      <c r="UQK11" s="382"/>
      <c r="UQL11" s="383"/>
      <c r="UQM11" s="383"/>
      <c r="UQN11" s="382"/>
      <c r="UQO11" s="164"/>
      <c r="UQP11" s="488"/>
      <c r="UQQ11" s="488"/>
      <c r="UQR11" s="488"/>
      <c r="UQS11" s="488"/>
      <c r="UQT11" s="488"/>
      <c r="UQU11" s="488"/>
      <c r="UQV11" s="488"/>
      <c r="UQW11" s="488"/>
      <c r="UQX11" s="488"/>
      <c r="UQY11" s="167"/>
      <c r="UQZ11" s="167"/>
      <c r="URA11" s="489"/>
      <c r="URB11" s="382"/>
      <c r="URC11" s="383"/>
      <c r="URD11" s="383"/>
      <c r="URE11" s="382"/>
      <c r="URF11" s="164"/>
      <c r="URG11" s="488"/>
      <c r="URH11" s="488"/>
      <c r="URI11" s="488"/>
      <c r="URJ11" s="488"/>
      <c r="URK11" s="488"/>
      <c r="URL11" s="488"/>
      <c r="URM11" s="488"/>
      <c r="URN11" s="488"/>
      <c r="URO11" s="488"/>
      <c r="URP11" s="167"/>
      <c r="URQ11" s="167"/>
      <c r="URR11" s="489"/>
      <c r="URS11" s="382"/>
      <c r="URT11" s="383"/>
      <c r="URU11" s="383"/>
      <c r="URV11" s="382"/>
      <c r="URW11" s="164"/>
      <c r="URX11" s="488"/>
      <c r="URY11" s="488"/>
      <c r="URZ11" s="488"/>
      <c r="USA11" s="488"/>
      <c r="USB11" s="488"/>
      <c r="USC11" s="488"/>
      <c r="USD11" s="488"/>
      <c r="USE11" s="488"/>
      <c r="USF11" s="488"/>
      <c r="USG11" s="167"/>
      <c r="USH11" s="167"/>
      <c r="USI11" s="489"/>
      <c r="USJ11" s="382"/>
      <c r="USK11" s="383"/>
      <c r="USL11" s="383"/>
      <c r="USM11" s="382"/>
      <c r="USN11" s="164"/>
      <c r="USO11" s="488"/>
      <c r="USP11" s="488"/>
      <c r="USQ11" s="488"/>
      <c r="USR11" s="488"/>
      <c r="USS11" s="488"/>
      <c r="UST11" s="488"/>
      <c r="USU11" s="488"/>
      <c r="USV11" s="488"/>
      <c r="USW11" s="488"/>
      <c r="USX11" s="167"/>
      <c r="USY11" s="167"/>
      <c r="USZ11" s="489"/>
      <c r="UTA11" s="382"/>
      <c r="UTB11" s="383"/>
      <c r="UTC11" s="383"/>
      <c r="UTD11" s="382"/>
      <c r="UTE11" s="164"/>
      <c r="UTF11" s="488"/>
      <c r="UTG11" s="488"/>
      <c r="UTH11" s="488"/>
      <c r="UTI11" s="488"/>
      <c r="UTJ11" s="488"/>
      <c r="UTK11" s="488"/>
      <c r="UTL11" s="488"/>
      <c r="UTM11" s="488"/>
      <c r="UTN11" s="488"/>
      <c r="UTO11" s="167"/>
      <c r="UTP11" s="167"/>
      <c r="UTQ11" s="489"/>
      <c r="UTR11" s="382"/>
      <c r="UTS11" s="383"/>
      <c r="UTT11" s="383"/>
      <c r="UTU11" s="382"/>
      <c r="UTV11" s="164"/>
      <c r="UTW11" s="488"/>
      <c r="UTX11" s="488"/>
      <c r="UTY11" s="488"/>
      <c r="UTZ11" s="488"/>
      <c r="UUA11" s="488"/>
      <c r="UUB11" s="488"/>
      <c r="UUC11" s="488"/>
      <c r="UUD11" s="488"/>
      <c r="UUE11" s="488"/>
      <c r="UUF11" s="167"/>
      <c r="UUG11" s="167"/>
      <c r="UUH11" s="489"/>
      <c r="UUI11" s="382"/>
      <c r="UUJ11" s="383"/>
      <c r="UUK11" s="383"/>
      <c r="UUL11" s="382"/>
      <c r="UUM11" s="164"/>
      <c r="UUN11" s="488"/>
      <c r="UUO11" s="488"/>
      <c r="UUP11" s="488"/>
      <c r="UUQ11" s="488"/>
      <c r="UUR11" s="488"/>
      <c r="UUS11" s="488"/>
      <c r="UUT11" s="488"/>
      <c r="UUU11" s="488"/>
      <c r="UUV11" s="488"/>
      <c r="UUW11" s="167"/>
      <c r="UUX11" s="167"/>
      <c r="UUY11" s="489"/>
      <c r="UUZ11" s="382"/>
      <c r="UVA11" s="383"/>
      <c r="UVB11" s="383"/>
      <c r="UVC11" s="382"/>
      <c r="UVD11" s="164"/>
      <c r="UVE11" s="488"/>
      <c r="UVF11" s="488"/>
      <c r="UVG11" s="488"/>
      <c r="UVH11" s="488"/>
      <c r="UVI11" s="488"/>
      <c r="UVJ11" s="488"/>
      <c r="UVK11" s="488"/>
      <c r="UVL11" s="488"/>
      <c r="UVM11" s="488"/>
      <c r="UVN11" s="167"/>
      <c r="UVO11" s="167"/>
      <c r="UVP11" s="489"/>
      <c r="UVQ11" s="382"/>
      <c r="UVR11" s="383"/>
      <c r="UVS11" s="383"/>
      <c r="UVT11" s="382"/>
      <c r="UVU11" s="164"/>
      <c r="UVV11" s="488"/>
      <c r="UVW11" s="488"/>
      <c r="UVX11" s="488"/>
      <c r="UVY11" s="488"/>
      <c r="UVZ11" s="488"/>
      <c r="UWA11" s="488"/>
      <c r="UWB11" s="488"/>
      <c r="UWC11" s="488"/>
      <c r="UWD11" s="488"/>
      <c r="UWE11" s="167"/>
      <c r="UWF11" s="167"/>
      <c r="UWG11" s="489"/>
      <c r="UWH11" s="382"/>
      <c r="UWI11" s="383"/>
      <c r="UWJ11" s="383"/>
      <c r="UWK11" s="382"/>
      <c r="UWL11" s="164"/>
      <c r="UWM11" s="488"/>
      <c r="UWN11" s="488"/>
      <c r="UWO11" s="488"/>
      <c r="UWP11" s="488"/>
      <c r="UWQ11" s="488"/>
      <c r="UWR11" s="488"/>
      <c r="UWS11" s="488"/>
      <c r="UWT11" s="488"/>
      <c r="UWU11" s="488"/>
      <c r="UWV11" s="167"/>
      <c r="UWW11" s="167"/>
      <c r="UWX11" s="489"/>
      <c r="UWY11" s="382"/>
      <c r="UWZ11" s="383"/>
      <c r="UXA11" s="383"/>
      <c r="UXB11" s="382"/>
      <c r="UXC11" s="164"/>
      <c r="UXD11" s="488"/>
      <c r="UXE11" s="488"/>
      <c r="UXF11" s="488"/>
      <c r="UXG11" s="488"/>
      <c r="UXH11" s="488"/>
      <c r="UXI11" s="488"/>
      <c r="UXJ11" s="488"/>
      <c r="UXK11" s="488"/>
      <c r="UXL11" s="488"/>
      <c r="UXM11" s="167"/>
      <c r="UXN11" s="167"/>
      <c r="UXO11" s="489"/>
      <c r="UXP11" s="382"/>
      <c r="UXQ11" s="383"/>
      <c r="UXR11" s="383"/>
      <c r="UXS11" s="382"/>
      <c r="UXT11" s="164"/>
      <c r="UXU11" s="488"/>
      <c r="UXV11" s="488"/>
      <c r="UXW11" s="488"/>
      <c r="UXX11" s="488"/>
      <c r="UXY11" s="488"/>
      <c r="UXZ11" s="488"/>
      <c r="UYA11" s="488"/>
      <c r="UYB11" s="488"/>
      <c r="UYC11" s="488"/>
      <c r="UYD11" s="167"/>
      <c r="UYE11" s="167"/>
      <c r="UYF11" s="489"/>
      <c r="UYG11" s="382"/>
      <c r="UYH11" s="383"/>
      <c r="UYI11" s="383"/>
      <c r="UYJ11" s="382"/>
      <c r="UYK11" s="164"/>
      <c r="UYL11" s="488"/>
      <c r="UYM11" s="488"/>
      <c r="UYN11" s="488"/>
      <c r="UYO11" s="488"/>
      <c r="UYP11" s="488"/>
      <c r="UYQ11" s="488"/>
      <c r="UYR11" s="488"/>
      <c r="UYS11" s="488"/>
      <c r="UYT11" s="488"/>
      <c r="UYU11" s="167"/>
      <c r="UYV11" s="167"/>
      <c r="UYW11" s="489"/>
      <c r="UYX11" s="382"/>
      <c r="UYY11" s="383"/>
      <c r="UYZ11" s="383"/>
      <c r="UZA11" s="382"/>
      <c r="UZB11" s="164"/>
      <c r="UZC11" s="488"/>
      <c r="UZD11" s="488"/>
      <c r="UZE11" s="488"/>
      <c r="UZF11" s="488"/>
      <c r="UZG11" s="488"/>
      <c r="UZH11" s="488"/>
      <c r="UZI11" s="488"/>
      <c r="UZJ11" s="488"/>
      <c r="UZK11" s="488"/>
      <c r="UZL11" s="167"/>
      <c r="UZM11" s="167"/>
      <c r="UZN11" s="489"/>
      <c r="UZO11" s="382"/>
      <c r="UZP11" s="383"/>
      <c r="UZQ11" s="383"/>
      <c r="UZR11" s="382"/>
      <c r="UZS11" s="164"/>
      <c r="UZT11" s="488"/>
      <c r="UZU11" s="488"/>
      <c r="UZV11" s="488"/>
      <c r="UZW11" s="488"/>
      <c r="UZX11" s="488"/>
      <c r="UZY11" s="488"/>
      <c r="UZZ11" s="488"/>
      <c r="VAA11" s="488"/>
      <c r="VAB11" s="488"/>
      <c r="VAC11" s="167"/>
      <c r="VAD11" s="167"/>
      <c r="VAE11" s="489"/>
      <c r="VAF11" s="382"/>
      <c r="VAG11" s="383"/>
      <c r="VAH11" s="383"/>
      <c r="VAI11" s="382"/>
      <c r="VAJ11" s="164"/>
      <c r="VAK11" s="488"/>
      <c r="VAL11" s="488"/>
      <c r="VAM11" s="488"/>
      <c r="VAN11" s="488"/>
      <c r="VAO11" s="488"/>
      <c r="VAP11" s="488"/>
      <c r="VAQ11" s="488"/>
      <c r="VAR11" s="488"/>
      <c r="VAS11" s="488"/>
      <c r="VAT11" s="167"/>
      <c r="VAU11" s="167"/>
      <c r="VAV11" s="489"/>
      <c r="VAW11" s="382"/>
      <c r="VAX11" s="383"/>
      <c r="VAY11" s="383"/>
      <c r="VAZ11" s="382"/>
      <c r="VBA11" s="164"/>
      <c r="VBB11" s="488"/>
      <c r="VBC11" s="488"/>
      <c r="VBD11" s="488"/>
      <c r="VBE11" s="488"/>
      <c r="VBF11" s="488"/>
      <c r="VBG11" s="488"/>
      <c r="VBH11" s="488"/>
      <c r="VBI11" s="488"/>
      <c r="VBJ11" s="488"/>
      <c r="VBK11" s="167"/>
      <c r="VBL11" s="167"/>
      <c r="VBM11" s="489"/>
      <c r="VBN11" s="382"/>
      <c r="VBO11" s="383"/>
      <c r="VBP11" s="383"/>
      <c r="VBQ11" s="382"/>
      <c r="VBR11" s="164"/>
      <c r="VBS11" s="488"/>
      <c r="VBT11" s="488"/>
      <c r="VBU11" s="488"/>
      <c r="VBV11" s="488"/>
      <c r="VBW11" s="488"/>
      <c r="VBX11" s="488"/>
      <c r="VBY11" s="488"/>
      <c r="VBZ11" s="488"/>
      <c r="VCA11" s="488"/>
      <c r="VCB11" s="167"/>
      <c r="VCC11" s="167"/>
      <c r="VCD11" s="489"/>
      <c r="VCE11" s="382"/>
      <c r="VCF11" s="383"/>
      <c r="VCG11" s="383"/>
      <c r="VCH11" s="382"/>
      <c r="VCI11" s="164"/>
      <c r="VCJ11" s="488"/>
      <c r="VCK11" s="488"/>
      <c r="VCL11" s="488"/>
      <c r="VCM11" s="488"/>
      <c r="VCN11" s="488"/>
      <c r="VCO11" s="488"/>
      <c r="VCP11" s="488"/>
      <c r="VCQ11" s="488"/>
      <c r="VCR11" s="488"/>
      <c r="VCS11" s="167"/>
      <c r="VCT11" s="167"/>
      <c r="VCU11" s="489"/>
      <c r="VCV11" s="382"/>
      <c r="VCW11" s="383"/>
      <c r="VCX11" s="383"/>
      <c r="VCY11" s="382"/>
      <c r="VCZ11" s="164"/>
      <c r="VDA11" s="488"/>
      <c r="VDB11" s="488"/>
      <c r="VDC11" s="488"/>
      <c r="VDD11" s="488"/>
      <c r="VDE11" s="488"/>
      <c r="VDF11" s="488"/>
      <c r="VDG11" s="488"/>
      <c r="VDH11" s="488"/>
      <c r="VDI11" s="488"/>
      <c r="VDJ11" s="167"/>
      <c r="VDK11" s="167"/>
      <c r="VDL11" s="489"/>
      <c r="VDM11" s="382"/>
      <c r="VDN11" s="383"/>
      <c r="VDO11" s="383"/>
      <c r="VDP11" s="382"/>
      <c r="VDQ11" s="164"/>
      <c r="VDR11" s="488"/>
      <c r="VDS11" s="488"/>
      <c r="VDT11" s="488"/>
      <c r="VDU11" s="488"/>
      <c r="VDV11" s="488"/>
      <c r="VDW11" s="488"/>
      <c r="VDX11" s="488"/>
      <c r="VDY11" s="488"/>
      <c r="VDZ11" s="488"/>
      <c r="VEA11" s="167"/>
      <c r="VEB11" s="167"/>
      <c r="VEC11" s="489"/>
      <c r="VED11" s="382"/>
      <c r="VEE11" s="383"/>
      <c r="VEF11" s="383"/>
      <c r="VEG11" s="382"/>
      <c r="VEH11" s="164"/>
      <c r="VEI11" s="488"/>
      <c r="VEJ11" s="488"/>
      <c r="VEK11" s="488"/>
      <c r="VEL11" s="488"/>
      <c r="VEM11" s="488"/>
      <c r="VEN11" s="488"/>
      <c r="VEO11" s="488"/>
      <c r="VEP11" s="488"/>
      <c r="VEQ11" s="488"/>
      <c r="VER11" s="167"/>
      <c r="VES11" s="167"/>
      <c r="VET11" s="489"/>
      <c r="VEU11" s="382"/>
      <c r="VEV11" s="383"/>
      <c r="VEW11" s="383"/>
      <c r="VEX11" s="382"/>
      <c r="VEY11" s="164"/>
      <c r="VEZ11" s="488"/>
      <c r="VFA11" s="488"/>
      <c r="VFB11" s="488"/>
      <c r="VFC11" s="488"/>
      <c r="VFD11" s="488"/>
      <c r="VFE11" s="488"/>
      <c r="VFF11" s="488"/>
      <c r="VFG11" s="488"/>
      <c r="VFH11" s="488"/>
      <c r="VFI11" s="167"/>
      <c r="VFJ11" s="167"/>
      <c r="VFK11" s="489"/>
      <c r="VFL11" s="382"/>
      <c r="VFM11" s="383"/>
      <c r="VFN11" s="383"/>
      <c r="VFO11" s="382"/>
      <c r="VFP11" s="164"/>
      <c r="VFQ11" s="488"/>
      <c r="VFR11" s="488"/>
      <c r="VFS11" s="488"/>
      <c r="VFT11" s="488"/>
      <c r="VFU11" s="488"/>
      <c r="VFV11" s="488"/>
      <c r="VFW11" s="488"/>
      <c r="VFX11" s="488"/>
      <c r="VFY11" s="488"/>
      <c r="VFZ11" s="167"/>
      <c r="VGA11" s="167"/>
      <c r="VGB11" s="489"/>
      <c r="VGC11" s="382"/>
      <c r="VGD11" s="383"/>
      <c r="VGE11" s="383"/>
      <c r="VGF11" s="382"/>
      <c r="VGG11" s="164"/>
      <c r="VGH11" s="488"/>
      <c r="VGI11" s="488"/>
      <c r="VGJ11" s="488"/>
      <c r="VGK11" s="488"/>
      <c r="VGL11" s="488"/>
      <c r="VGM11" s="488"/>
      <c r="VGN11" s="488"/>
      <c r="VGO11" s="488"/>
      <c r="VGP11" s="488"/>
      <c r="VGQ11" s="167"/>
      <c r="VGR11" s="167"/>
      <c r="VGS11" s="489"/>
      <c r="VGT11" s="382"/>
      <c r="VGU11" s="383"/>
      <c r="VGV11" s="383"/>
      <c r="VGW11" s="382"/>
      <c r="VGX11" s="164"/>
      <c r="VGY11" s="488"/>
      <c r="VGZ11" s="488"/>
      <c r="VHA11" s="488"/>
      <c r="VHB11" s="488"/>
      <c r="VHC11" s="488"/>
      <c r="VHD11" s="488"/>
      <c r="VHE11" s="488"/>
      <c r="VHF11" s="488"/>
      <c r="VHG11" s="488"/>
      <c r="VHH11" s="167"/>
      <c r="VHI11" s="167"/>
      <c r="VHJ11" s="489"/>
      <c r="VHK11" s="382"/>
      <c r="VHL11" s="383"/>
      <c r="VHM11" s="383"/>
      <c r="VHN11" s="382"/>
      <c r="VHO11" s="164"/>
      <c r="VHP11" s="488"/>
      <c r="VHQ11" s="488"/>
      <c r="VHR11" s="488"/>
      <c r="VHS11" s="488"/>
      <c r="VHT11" s="488"/>
      <c r="VHU11" s="488"/>
      <c r="VHV11" s="488"/>
      <c r="VHW11" s="488"/>
      <c r="VHX11" s="488"/>
      <c r="VHY11" s="167"/>
      <c r="VHZ11" s="167"/>
      <c r="VIA11" s="489"/>
      <c r="VIB11" s="382"/>
      <c r="VIC11" s="383"/>
      <c r="VID11" s="383"/>
      <c r="VIE11" s="382"/>
      <c r="VIF11" s="164"/>
      <c r="VIG11" s="488"/>
      <c r="VIH11" s="488"/>
      <c r="VII11" s="488"/>
      <c r="VIJ11" s="488"/>
      <c r="VIK11" s="488"/>
      <c r="VIL11" s="488"/>
      <c r="VIM11" s="488"/>
      <c r="VIN11" s="488"/>
      <c r="VIO11" s="488"/>
      <c r="VIP11" s="167"/>
      <c r="VIQ11" s="167"/>
      <c r="VIR11" s="489"/>
      <c r="VIS11" s="382"/>
      <c r="VIT11" s="383"/>
      <c r="VIU11" s="383"/>
      <c r="VIV11" s="382"/>
      <c r="VIW11" s="164"/>
      <c r="VIX11" s="488"/>
      <c r="VIY11" s="488"/>
      <c r="VIZ11" s="488"/>
      <c r="VJA11" s="488"/>
      <c r="VJB11" s="488"/>
      <c r="VJC11" s="488"/>
      <c r="VJD11" s="488"/>
      <c r="VJE11" s="488"/>
      <c r="VJF11" s="488"/>
      <c r="VJG11" s="167"/>
      <c r="VJH11" s="167"/>
      <c r="VJI11" s="489"/>
      <c r="VJJ11" s="382"/>
      <c r="VJK11" s="383"/>
      <c r="VJL11" s="383"/>
      <c r="VJM11" s="382"/>
      <c r="VJN11" s="164"/>
      <c r="VJO11" s="488"/>
      <c r="VJP11" s="488"/>
      <c r="VJQ11" s="488"/>
      <c r="VJR11" s="488"/>
      <c r="VJS11" s="488"/>
      <c r="VJT11" s="488"/>
      <c r="VJU11" s="488"/>
      <c r="VJV11" s="488"/>
      <c r="VJW11" s="488"/>
      <c r="VJX11" s="167"/>
      <c r="VJY11" s="167"/>
      <c r="VJZ11" s="489"/>
      <c r="VKA11" s="382"/>
      <c r="VKB11" s="383"/>
      <c r="VKC11" s="383"/>
      <c r="VKD11" s="382"/>
      <c r="VKE11" s="164"/>
      <c r="VKF11" s="488"/>
      <c r="VKG11" s="488"/>
      <c r="VKH11" s="488"/>
      <c r="VKI11" s="488"/>
      <c r="VKJ11" s="488"/>
      <c r="VKK11" s="488"/>
      <c r="VKL11" s="488"/>
      <c r="VKM11" s="488"/>
      <c r="VKN11" s="488"/>
      <c r="VKO11" s="167"/>
      <c r="VKP11" s="167"/>
      <c r="VKQ11" s="489"/>
      <c r="VKR11" s="382"/>
      <c r="VKS11" s="383"/>
      <c r="VKT11" s="383"/>
      <c r="VKU11" s="382"/>
      <c r="VKV11" s="164"/>
      <c r="VKW11" s="488"/>
      <c r="VKX11" s="488"/>
      <c r="VKY11" s="488"/>
      <c r="VKZ11" s="488"/>
      <c r="VLA11" s="488"/>
      <c r="VLB11" s="488"/>
      <c r="VLC11" s="488"/>
      <c r="VLD11" s="488"/>
      <c r="VLE11" s="488"/>
      <c r="VLF11" s="167"/>
      <c r="VLG11" s="167"/>
      <c r="VLH11" s="489"/>
      <c r="VLI11" s="382"/>
      <c r="VLJ11" s="383"/>
      <c r="VLK11" s="383"/>
      <c r="VLL11" s="382"/>
      <c r="VLM11" s="164"/>
      <c r="VLN11" s="488"/>
      <c r="VLO11" s="488"/>
      <c r="VLP11" s="488"/>
      <c r="VLQ11" s="488"/>
      <c r="VLR11" s="488"/>
      <c r="VLS11" s="488"/>
      <c r="VLT11" s="488"/>
      <c r="VLU11" s="488"/>
      <c r="VLV11" s="488"/>
      <c r="VLW11" s="167"/>
      <c r="VLX11" s="167"/>
      <c r="VLY11" s="489"/>
      <c r="VLZ11" s="382"/>
      <c r="VMA11" s="383"/>
      <c r="VMB11" s="383"/>
      <c r="VMC11" s="382"/>
      <c r="VMD11" s="164"/>
      <c r="VME11" s="488"/>
      <c r="VMF11" s="488"/>
      <c r="VMG11" s="488"/>
      <c r="VMH11" s="488"/>
      <c r="VMI11" s="488"/>
      <c r="VMJ11" s="488"/>
      <c r="VMK11" s="488"/>
      <c r="VML11" s="488"/>
      <c r="VMM11" s="488"/>
      <c r="VMN11" s="167"/>
      <c r="VMO11" s="167"/>
      <c r="VMP11" s="489"/>
      <c r="VMQ11" s="382"/>
      <c r="VMR11" s="383"/>
      <c r="VMS11" s="383"/>
      <c r="VMT11" s="382"/>
      <c r="VMU11" s="164"/>
      <c r="VMV11" s="488"/>
      <c r="VMW11" s="488"/>
      <c r="VMX11" s="488"/>
      <c r="VMY11" s="488"/>
      <c r="VMZ11" s="488"/>
      <c r="VNA11" s="488"/>
      <c r="VNB11" s="488"/>
      <c r="VNC11" s="488"/>
      <c r="VND11" s="488"/>
      <c r="VNE11" s="167"/>
      <c r="VNF11" s="167"/>
      <c r="VNG11" s="489"/>
      <c r="VNH11" s="382"/>
      <c r="VNI11" s="383"/>
      <c r="VNJ11" s="383"/>
      <c r="VNK11" s="382"/>
      <c r="VNL11" s="164"/>
      <c r="VNM11" s="488"/>
      <c r="VNN11" s="488"/>
      <c r="VNO11" s="488"/>
      <c r="VNP11" s="488"/>
      <c r="VNQ11" s="488"/>
      <c r="VNR11" s="488"/>
      <c r="VNS11" s="488"/>
      <c r="VNT11" s="488"/>
      <c r="VNU11" s="488"/>
      <c r="VNV11" s="167"/>
      <c r="VNW11" s="167"/>
      <c r="VNX11" s="489"/>
      <c r="VNY11" s="382"/>
      <c r="VNZ11" s="383"/>
      <c r="VOA11" s="383"/>
      <c r="VOB11" s="382"/>
      <c r="VOC11" s="164"/>
      <c r="VOD11" s="488"/>
      <c r="VOE11" s="488"/>
      <c r="VOF11" s="488"/>
      <c r="VOG11" s="488"/>
      <c r="VOH11" s="488"/>
      <c r="VOI11" s="488"/>
      <c r="VOJ11" s="488"/>
      <c r="VOK11" s="488"/>
      <c r="VOL11" s="488"/>
      <c r="VOM11" s="167"/>
      <c r="VON11" s="167"/>
      <c r="VOO11" s="489"/>
      <c r="VOP11" s="382"/>
      <c r="VOQ11" s="383"/>
      <c r="VOR11" s="383"/>
      <c r="VOS11" s="382"/>
      <c r="VOT11" s="164"/>
      <c r="VOU11" s="488"/>
      <c r="VOV11" s="488"/>
      <c r="VOW11" s="488"/>
      <c r="VOX11" s="488"/>
      <c r="VOY11" s="488"/>
      <c r="VOZ11" s="488"/>
      <c r="VPA11" s="488"/>
      <c r="VPB11" s="488"/>
      <c r="VPC11" s="488"/>
      <c r="VPD11" s="167"/>
      <c r="VPE11" s="167"/>
      <c r="VPF11" s="489"/>
      <c r="VPG11" s="382"/>
      <c r="VPH11" s="383"/>
      <c r="VPI11" s="383"/>
      <c r="VPJ11" s="382"/>
      <c r="VPK11" s="164"/>
      <c r="VPL11" s="488"/>
      <c r="VPM11" s="488"/>
      <c r="VPN11" s="488"/>
      <c r="VPO11" s="488"/>
      <c r="VPP11" s="488"/>
      <c r="VPQ11" s="488"/>
      <c r="VPR11" s="488"/>
      <c r="VPS11" s="488"/>
      <c r="VPT11" s="488"/>
      <c r="VPU11" s="167"/>
      <c r="VPV11" s="167"/>
      <c r="VPW11" s="489"/>
      <c r="VPX11" s="382"/>
      <c r="VPY11" s="383"/>
      <c r="VPZ11" s="383"/>
      <c r="VQA11" s="382"/>
      <c r="VQB11" s="164"/>
      <c r="VQC11" s="488"/>
      <c r="VQD11" s="488"/>
      <c r="VQE11" s="488"/>
      <c r="VQF11" s="488"/>
      <c r="VQG11" s="488"/>
      <c r="VQH11" s="488"/>
      <c r="VQI11" s="488"/>
      <c r="VQJ11" s="488"/>
      <c r="VQK11" s="488"/>
      <c r="VQL11" s="167"/>
      <c r="VQM11" s="167"/>
      <c r="VQN11" s="489"/>
      <c r="VQO11" s="382"/>
      <c r="VQP11" s="383"/>
      <c r="VQQ11" s="383"/>
      <c r="VQR11" s="382"/>
      <c r="VQS11" s="164"/>
      <c r="VQT11" s="488"/>
      <c r="VQU11" s="488"/>
      <c r="VQV11" s="488"/>
      <c r="VQW11" s="488"/>
      <c r="VQX11" s="488"/>
      <c r="VQY11" s="488"/>
      <c r="VQZ11" s="488"/>
      <c r="VRA11" s="488"/>
      <c r="VRB11" s="488"/>
      <c r="VRC11" s="167"/>
      <c r="VRD11" s="167"/>
      <c r="VRE11" s="489"/>
      <c r="VRF11" s="382"/>
      <c r="VRG11" s="383"/>
      <c r="VRH11" s="383"/>
      <c r="VRI11" s="382"/>
      <c r="VRJ11" s="164"/>
      <c r="VRK11" s="488"/>
      <c r="VRL11" s="488"/>
      <c r="VRM11" s="488"/>
      <c r="VRN11" s="488"/>
      <c r="VRO11" s="488"/>
      <c r="VRP11" s="488"/>
      <c r="VRQ11" s="488"/>
      <c r="VRR11" s="488"/>
      <c r="VRS11" s="488"/>
      <c r="VRT11" s="167"/>
      <c r="VRU11" s="167"/>
      <c r="VRV11" s="489"/>
      <c r="VRW11" s="382"/>
      <c r="VRX11" s="383"/>
      <c r="VRY11" s="383"/>
      <c r="VRZ11" s="382"/>
      <c r="VSA11" s="164"/>
      <c r="VSB11" s="488"/>
      <c r="VSC11" s="488"/>
      <c r="VSD11" s="488"/>
      <c r="VSE11" s="488"/>
      <c r="VSF11" s="488"/>
      <c r="VSG11" s="488"/>
      <c r="VSH11" s="488"/>
      <c r="VSI11" s="488"/>
      <c r="VSJ11" s="488"/>
      <c r="VSK11" s="167"/>
      <c r="VSL11" s="167"/>
      <c r="VSM11" s="489"/>
      <c r="VSN11" s="382"/>
      <c r="VSO11" s="383"/>
      <c r="VSP11" s="383"/>
      <c r="VSQ11" s="382"/>
      <c r="VSR11" s="164"/>
      <c r="VSS11" s="488"/>
      <c r="VST11" s="488"/>
      <c r="VSU11" s="488"/>
      <c r="VSV11" s="488"/>
      <c r="VSW11" s="488"/>
      <c r="VSX11" s="488"/>
      <c r="VSY11" s="488"/>
      <c r="VSZ11" s="488"/>
      <c r="VTA11" s="488"/>
      <c r="VTB11" s="167"/>
      <c r="VTC11" s="167"/>
      <c r="VTD11" s="489"/>
      <c r="VTE11" s="382"/>
      <c r="VTF11" s="383"/>
      <c r="VTG11" s="383"/>
      <c r="VTH11" s="382"/>
      <c r="VTI11" s="164"/>
      <c r="VTJ11" s="488"/>
      <c r="VTK11" s="488"/>
      <c r="VTL11" s="488"/>
      <c r="VTM11" s="488"/>
      <c r="VTN11" s="488"/>
      <c r="VTO11" s="488"/>
      <c r="VTP11" s="488"/>
      <c r="VTQ11" s="488"/>
      <c r="VTR11" s="488"/>
      <c r="VTS11" s="167"/>
      <c r="VTT11" s="167"/>
      <c r="VTU11" s="489"/>
      <c r="VTV11" s="382"/>
      <c r="VTW11" s="383"/>
      <c r="VTX11" s="383"/>
      <c r="VTY11" s="382"/>
      <c r="VTZ11" s="164"/>
      <c r="VUA11" s="488"/>
      <c r="VUB11" s="488"/>
      <c r="VUC11" s="488"/>
      <c r="VUD11" s="488"/>
      <c r="VUE11" s="488"/>
      <c r="VUF11" s="488"/>
      <c r="VUG11" s="488"/>
      <c r="VUH11" s="488"/>
      <c r="VUI11" s="488"/>
      <c r="VUJ11" s="167"/>
      <c r="VUK11" s="167"/>
      <c r="VUL11" s="489"/>
      <c r="VUM11" s="382"/>
      <c r="VUN11" s="383"/>
      <c r="VUO11" s="383"/>
      <c r="VUP11" s="382"/>
      <c r="VUQ11" s="164"/>
      <c r="VUR11" s="488"/>
      <c r="VUS11" s="488"/>
      <c r="VUT11" s="488"/>
      <c r="VUU11" s="488"/>
      <c r="VUV11" s="488"/>
      <c r="VUW11" s="488"/>
      <c r="VUX11" s="488"/>
      <c r="VUY11" s="488"/>
      <c r="VUZ11" s="488"/>
      <c r="VVA11" s="167"/>
      <c r="VVB11" s="167"/>
      <c r="VVC11" s="489"/>
      <c r="VVD11" s="382"/>
      <c r="VVE11" s="383"/>
      <c r="VVF11" s="383"/>
      <c r="VVG11" s="382"/>
      <c r="VVH11" s="164"/>
      <c r="VVI11" s="488"/>
      <c r="VVJ11" s="488"/>
      <c r="VVK11" s="488"/>
      <c r="VVL11" s="488"/>
      <c r="VVM11" s="488"/>
      <c r="VVN11" s="488"/>
      <c r="VVO11" s="488"/>
      <c r="VVP11" s="488"/>
      <c r="VVQ11" s="488"/>
      <c r="VVR11" s="167"/>
      <c r="VVS11" s="167"/>
      <c r="VVT11" s="489"/>
      <c r="VVU11" s="382"/>
      <c r="VVV11" s="383"/>
      <c r="VVW11" s="383"/>
      <c r="VVX11" s="382"/>
      <c r="VVY11" s="164"/>
      <c r="VVZ11" s="488"/>
      <c r="VWA11" s="488"/>
      <c r="VWB11" s="488"/>
      <c r="VWC11" s="488"/>
      <c r="VWD11" s="488"/>
      <c r="VWE11" s="488"/>
      <c r="VWF11" s="488"/>
      <c r="VWG11" s="488"/>
      <c r="VWH11" s="488"/>
      <c r="VWI11" s="167"/>
      <c r="VWJ11" s="167"/>
      <c r="VWK11" s="489"/>
      <c r="VWL11" s="382"/>
      <c r="VWM11" s="383"/>
      <c r="VWN11" s="383"/>
      <c r="VWO11" s="382"/>
      <c r="VWP11" s="164"/>
      <c r="VWQ11" s="488"/>
      <c r="VWR11" s="488"/>
      <c r="VWS11" s="488"/>
      <c r="VWT11" s="488"/>
      <c r="VWU11" s="488"/>
      <c r="VWV11" s="488"/>
      <c r="VWW11" s="488"/>
      <c r="VWX11" s="488"/>
      <c r="VWY11" s="488"/>
      <c r="VWZ11" s="167"/>
      <c r="VXA11" s="167"/>
      <c r="VXB11" s="489"/>
      <c r="VXC11" s="382"/>
      <c r="VXD11" s="383"/>
      <c r="VXE11" s="383"/>
      <c r="VXF11" s="382"/>
      <c r="VXG11" s="164"/>
      <c r="VXH11" s="488"/>
      <c r="VXI11" s="488"/>
      <c r="VXJ11" s="488"/>
      <c r="VXK11" s="488"/>
      <c r="VXL11" s="488"/>
      <c r="VXM11" s="488"/>
      <c r="VXN11" s="488"/>
      <c r="VXO11" s="488"/>
      <c r="VXP11" s="488"/>
      <c r="VXQ11" s="167"/>
      <c r="VXR11" s="167"/>
      <c r="VXS11" s="489"/>
      <c r="VXT11" s="382"/>
      <c r="VXU11" s="383"/>
      <c r="VXV11" s="383"/>
      <c r="VXW11" s="382"/>
      <c r="VXX11" s="164"/>
      <c r="VXY11" s="488"/>
      <c r="VXZ11" s="488"/>
      <c r="VYA11" s="488"/>
      <c r="VYB11" s="488"/>
      <c r="VYC11" s="488"/>
      <c r="VYD11" s="488"/>
      <c r="VYE11" s="488"/>
      <c r="VYF11" s="488"/>
      <c r="VYG11" s="488"/>
      <c r="VYH11" s="167"/>
      <c r="VYI11" s="167"/>
      <c r="VYJ11" s="489"/>
      <c r="VYK11" s="382"/>
      <c r="VYL11" s="383"/>
      <c r="VYM11" s="383"/>
      <c r="VYN11" s="382"/>
      <c r="VYO11" s="164"/>
      <c r="VYP11" s="488"/>
      <c r="VYQ11" s="488"/>
      <c r="VYR11" s="488"/>
      <c r="VYS11" s="488"/>
      <c r="VYT11" s="488"/>
      <c r="VYU11" s="488"/>
      <c r="VYV11" s="488"/>
      <c r="VYW11" s="488"/>
      <c r="VYX11" s="488"/>
      <c r="VYY11" s="167"/>
      <c r="VYZ11" s="167"/>
      <c r="VZA11" s="489"/>
      <c r="VZB11" s="382"/>
      <c r="VZC11" s="383"/>
      <c r="VZD11" s="383"/>
      <c r="VZE11" s="382"/>
      <c r="VZF11" s="164"/>
      <c r="VZG11" s="488"/>
      <c r="VZH11" s="488"/>
      <c r="VZI11" s="488"/>
      <c r="VZJ11" s="488"/>
      <c r="VZK11" s="488"/>
      <c r="VZL11" s="488"/>
      <c r="VZM11" s="488"/>
      <c r="VZN11" s="488"/>
      <c r="VZO11" s="488"/>
      <c r="VZP11" s="167"/>
      <c r="VZQ11" s="167"/>
      <c r="VZR11" s="489"/>
      <c r="VZS11" s="382"/>
      <c r="VZT11" s="383"/>
      <c r="VZU11" s="383"/>
      <c r="VZV11" s="382"/>
      <c r="VZW11" s="164"/>
      <c r="VZX11" s="488"/>
      <c r="VZY11" s="488"/>
      <c r="VZZ11" s="488"/>
      <c r="WAA11" s="488"/>
      <c r="WAB11" s="488"/>
      <c r="WAC11" s="488"/>
      <c r="WAD11" s="488"/>
      <c r="WAE11" s="488"/>
      <c r="WAF11" s="488"/>
      <c r="WAG11" s="167"/>
      <c r="WAH11" s="167"/>
      <c r="WAI11" s="489"/>
      <c r="WAJ11" s="382"/>
      <c r="WAK11" s="383"/>
      <c r="WAL11" s="383"/>
      <c r="WAM11" s="382"/>
      <c r="WAN11" s="164"/>
      <c r="WAO11" s="488"/>
      <c r="WAP11" s="488"/>
      <c r="WAQ11" s="488"/>
      <c r="WAR11" s="488"/>
      <c r="WAS11" s="488"/>
      <c r="WAT11" s="488"/>
      <c r="WAU11" s="488"/>
      <c r="WAV11" s="488"/>
      <c r="WAW11" s="488"/>
      <c r="WAX11" s="167"/>
      <c r="WAY11" s="167"/>
      <c r="WAZ11" s="489"/>
      <c r="WBA11" s="382"/>
      <c r="WBB11" s="383"/>
      <c r="WBC11" s="383"/>
      <c r="WBD11" s="382"/>
      <c r="WBE11" s="164"/>
      <c r="WBF11" s="488"/>
      <c r="WBG11" s="488"/>
      <c r="WBH11" s="488"/>
      <c r="WBI11" s="488"/>
      <c r="WBJ11" s="488"/>
      <c r="WBK11" s="488"/>
      <c r="WBL11" s="488"/>
      <c r="WBM11" s="488"/>
      <c r="WBN11" s="488"/>
      <c r="WBO11" s="167"/>
      <c r="WBP11" s="167"/>
      <c r="WBQ11" s="489"/>
      <c r="WBR11" s="382"/>
      <c r="WBS11" s="383"/>
      <c r="WBT11" s="383"/>
      <c r="WBU11" s="382"/>
      <c r="WBV11" s="164"/>
      <c r="WBW11" s="488"/>
      <c r="WBX11" s="488"/>
      <c r="WBY11" s="488"/>
      <c r="WBZ11" s="488"/>
      <c r="WCA11" s="488"/>
      <c r="WCB11" s="488"/>
      <c r="WCC11" s="488"/>
      <c r="WCD11" s="488"/>
      <c r="WCE11" s="488"/>
      <c r="WCF11" s="167"/>
      <c r="WCG11" s="167"/>
      <c r="WCH11" s="489"/>
      <c r="WCI11" s="382"/>
      <c r="WCJ11" s="383"/>
      <c r="WCK11" s="383"/>
      <c r="WCL11" s="382"/>
      <c r="WCM11" s="164"/>
      <c r="WCN11" s="488"/>
      <c r="WCO11" s="488"/>
      <c r="WCP11" s="488"/>
      <c r="WCQ11" s="488"/>
      <c r="WCR11" s="488"/>
      <c r="WCS11" s="488"/>
      <c r="WCT11" s="488"/>
      <c r="WCU11" s="488"/>
      <c r="WCV11" s="488"/>
      <c r="WCW11" s="167"/>
      <c r="WCX11" s="167"/>
      <c r="WCY11" s="489"/>
      <c r="WCZ11" s="382"/>
      <c r="WDA11" s="383"/>
      <c r="WDB11" s="383"/>
      <c r="WDC11" s="382"/>
      <c r="WDD11" s="164"/>
      <c r="WDE11" s="488"/>
      <c r="WDF11" s="488"/>
      <c r="WDG11" s="488"/>
      <c r="WDH11" s="488"/>
      <c r="WDI11" s="488"/>
      <c r="WDJ11" s="488"/>
      <c r="WDK11" s="488"/>
      <c r="WDL11" s="488"/>
      <c r="WDM11" s="488"/>
      <c r="WDN11" s="167"/>
      <c r="WDO11" s="167"/>
      <c r="WDP11" s="489"/>
      <c r="WDQ11" s="382"/>
      <c r="WDR11" s="383"/>
      <c r="WDS11" s="383"/>
      <c r="WDT11" s="382"/>
      <c r="WDU11" s="164"/>
      <c r="WDV11" s="488"/>
      <c r="WDW11" s="488"/>
      <c r="WDX11" s="488"/>
      <c r="WDY11" s="488"/>
      <c r="WDZ11" s="488"/>
      <c r="WEA11" s="488"/>
      <c r="WEB11" s="488"/>
      <c r="WEC11" s="488"/>
      <c r="WED11" s="488"/>
      <c r="WEE11" s="167"/>
      <c r="WEF11" s="167"/>
      <c r="WEG11" s="489"/>
      <c r="WEH11" s="382"/>
      <c r="WEI11" s="383"/>
      <c r="WEJ11" s="383"/>
      <c r="WEK11" s="382"/>
      <c r="WEL11" s="164"/>
      <c r="WEM11" s="488"/>
      <c r="WEN11" s="488"/>
      <c r="WEO11" s="488"/>
      <c r="WEP11" s="488"/>
      <c r="WEQ11" s="488"/>
      <c r="WER11" s="488"/>
      <c r="WES11" s="488"/>
      <c r="WET11" s="488"/>
      <c r="WEU11" s="488"/>
      <c r="WEV11" s="167"/>
      <c r="WEW11" s="167"/>
      <c r="WEX11" s="489"/>
      <c r="WEY11" s="382"/>
      <c r="WEZ11" s="383"/>
      <c r="WFA11" s="383"/>
      <c r="WFB11" s="382"/>
      <c r="WFC11" s="164"/>
      <c r="WFD11" s="488"/>
      <c r="WFE11" s="488"/>
      <c r="WFF11" s="488"/>
      <c r="WFG11" s="488"/>
      <c r="WFH11" s="488"/>
      <c r="WFI11" s="488"/>
      <c r="WFJ11" s="488"/>
      <c r="WFK11" s="488"/>
      <c r="WFL11" s="488"/>
      <c r="WFM11" s="167"/>
      <c r="WFN11" s="167"/>
      <c r="WFO11" s="489"/>
      <c r="WFP11" s="382"/>
      <c r="WFQ11" s="383"/>
      <c r="WFR11" s="383"/>
      <c r="WFS11" s="382"/>
      <c r="WFT11" s="164"/>
      <c r="WFU11" s="488"/>
      <c r="WFV11" s="488"/>
      <c r="WFW11" s="488"/>
      <c r="WFX11" s="488"/>
      <c r="WFY11" s="488"/>
      <c r="WFZ11" s="488"/>
      <c r="WGA11" s="488"/>
      <c r="WGB11" s="488"/>
      <c r="WGC11" s="488"/>
      <c r="WGD11" s="167"/>
      <c r="WGE11" s="167"/>
      <c r="WGF11" s="489"/>
      <c r="WGG11" s="382"/>
      <c r="WGH11" s="383"/>
      <c r="WGI11" s="383"/>
      <c r="WGJ11" s="382"/>
      <c r="WGK11" s="164"/>
      <c r="WGL11" s="488"/>
      <c r="WGM11" s="488"/>
      <c r="WGN11" s="488"/>
      <c r="WGO11" s="488"/>
      <c r="WGP11" s="488"/>
      <c r="WGQ11" s="488"/>
      <c r="WGR11" s="488"/>
      <c r="WGS11" s="488"/>
      <c r="WGT11" s="488"/>
      <c r="WGU11" s="167"/>
      <c r="WGV11" s="167"/>
      <c r="WGW11" s="489"/>
      <c r="WGX11" s="382"/>
      <c r="WGY11" s="383"/>
      <c r="WGZ11" s="383"/>
      <c r="WHA11" s="382"/>
      <c r="WHB11" s="164"/>
      <c r="WHC11" s="488"/>
      <c r="WHD11" s="488"/>
      <c r="WHE11" s="488"/>
      <c r="WHF11" s="488"/>
      <c r="WHG11" s="488"/>
      <c r="WHH11" s="488"/>
      <c r="WHI11" s="488"/>
      <c r="WHJ11" s="488"/>
      <c r="WHK11" s="488"/>
      <c r="WHL11" s="167"/>
      <c r="WHM11" s="167"/>
      <c r="WHN11" s="489"/>
      <c r="WHO11" s="382"/>
      <c r="WHP11" s="383"/>
      <c r="WHQ11" s="383"/>
      <c r="WHR11" s="382"/>
      <c r="WHS11" s="164"/>
      <c r="WHT11" s="488"/>
      <c r="WHU11" s="488"/>
      <c r="WHV11" s="488"/>
      <c r="WHW11" s="488"/>
      <c r="WHX11" s="488"/>
      <c r="WHY11" s="488"/>
      <c r="WHZ11" s="488"/>
      <c r="WIA11" s="488"/>
      <c r="WIB11" s="488"/>
      <c r="WIC11" s="167"/>
      <c r="WID11" s="167"/>
      <c r="WIE11" s="489"/>
      <c r="WIF11" s="382"/>
      <c r="WIG11" s="383"/>
      <c r="WIH11" s="383"/>
      <c r="WII11" s="382"/>
      <c r="WIJ11" s="164"/>
      <c r="WIK11" s="488"/>
      <c r="WIL11" s="488"/>
      <c r="WIM11" s="488"/>
      <c r="WIN11" s="488"/>
      <c r="WIO11" s="488"/>
      <c r="WIP11" s="488"/>
      <c r="WIQ11" s="488"/>
      <c r="WIR11" s="488"/>
      <c r="WIS11" s="488"/>
      <c r="WIT11" s="167"/>
      <c r="WIU11" s="167"/>
      <c r="WIV11" s="489"/>
      <c r="WIW11" s="382"/>
      <c r="WIX11" s="383"/>
      <c r="WIY11" s="383"/>
      <c r="WIZ11" s="382"/>
      <c r="WJA11" s="164"/>
      <c r="WJB11" s="488"/>
      <c r="WJC11" s="488"/>
      <c r="WJD11" s="488"/>
      <c r="WJE11" s="488"/>
      <c r="WJF11" s="488"/>
      <c r="WJG11" s="488"/>
      <c r="WJH11" s="488"/>
      <c r="WJI11" s="488"/>
      <c r="WJJ11" s="488"/>
      <c r="WJK11" s="167"/>
      <c r="WJL11" s="167"/>
      <c r="WJM11" s="489"/>
      <c r="WJN11" s="382"/>
      <c r="WJO11" s="383"/>
      <c r="WJP11" s="383"/>
      <c r="WJQ11" s="382"/>
      <c r="WJR11" s="164"/>
      <c r="WJS11" s="488"/>
      <c r="WJT11" s="488"/>
      <c r="WJU11" s="488"/>
      <c r="WJV11" s="488"/>
      <c r="WJW11" s="488"/>
      <c r="WJX11" s="488"/>
      <c r="WJY11" s="488"/>
      <c r="WJZ11" s="488"/>
      <c r="WKA11" s="488"/>
      <c r="WKB11" s="167"/>
      <c r="WKC11" s="167"/>
      <c r="WKD11" s="489"/>
      <c r="WKE11" s="382"/>
      <c r="WKF11" s="383"/>
      <c r="WKG11" s="383"/>
      <c r="WKH11" s="382"/>
      <c r="WKI11" s="164"/>
      <c r="WKJ11" s="488"/>
      <c r="WKK11" s="488"/>
      <c r="WKL11" s="488"/>
      <c r="WKM11" s="488"/>
      <c r="WKN11" s="488"/>
      <c r="WKO11" s="488"/>
      <c r="WKP11" s="488"/>
      <c r="WKQ11" s="488"/>
      <c r="WKR11" s="488"/>
      <c r="WKS11" s="167"/>
      <c r="WKT11" s="167"/>
      <c r="WKU11" s="489"/>
      <c r="WKV11" s="382"/>
      <c r="WKW11" s="383"/>
      <c r="WKX11" s="383"/>
      <c r="WKY11" s="382"/>
      <c r="WKZ11" s="164"/>
      <c r="WLA11" s="488"/>
      <c r="WLB11" s="488"/>
      <c r="WLC11" s="488"/>
      <c r="WLD11" s="488"/>
      <c r="WLE11" s="488"/>
      <c r="WLF11" s="488"/>
      <c r="WLG11" s="488"/>
      <c r="WLH11" s="488"/>
      <c r="WLI11" s="488"/>
      <c r="WLJ11" s="167"/>
      <c r="WLK11" s="167"/>
      <c r="WLL11" s="489"/>
      <c r="WLM11" s="382"/>
      <c r="WLN11" s="383"/>
      <c r="WLO11" s="383"/>
      <c r="WLP11" s="382"/>
      <c r="WLQ11" s="164"/>
      <c r="WLR11" s="488"/>
      <c r="WLS11" s="488"/>
      <c r="WLT11" s="488"/>
      <c r="WLU11" s="488"/>
      <c r="WLV11" s="488"/>
      <c r="WLW11" s="488"/>
      <c r="WLX11" s="488"/>
      <c r="WLY11" s="488"/>
      <c r="WLZ11" s="488"/>
      <c r="WMA11" s="167"/>
      <c r="WMB11" s="167"/>
      <c r="WMC11" s="489"/>
      <c r="WMD11" s="382"/>
      <c r="WME11" s="383"/>
      <c r="WMF11" s="383"/>
      <c r="WMG11" s="382"/>
      <c r="WMH11" s="164"/>
      <c r="WMI11" s="488"/>
      <c r="WMJ11" s="488"/>
      <c r="WMK11" s="488"/>
      <c r="WML11" s="488"/>
      <c r="WMM11" s="488"/>
      <c r="WMN11" s="488"/>
      <c r="WMO11" s="488"/>
      <c r="WMP11" s="488"/>
      <c r="WMQ11" s="488"/>
      <c r="WMR11" s="167"/>
      <c r="WMS11" s="167"/>
      <c r="WMT11" s="489"/>
      <c r="WMU11" s="382"/>
      <c r="WMV11" s="383"/>
      <c r="WMW11" s="383"/>
      <c r="WMX11" s="382"/>
      <c r="WMY11" s="164"/>
      <c r="WMZ11" s="488"/>
      <c r="WNA11" s="488"/>
      <c r="WNB11" s="488"/>
      <c r="WNC11" s="488"/>
      <c r="WND11" s="488"/>
      <c r="WNE11" s="488"/>
      <c r="WNF11" s="488"/>
      <c r="WNG11" s="488"/>
      <c r="WNH11" s="488"/>
      <c r="WNI11" s="167"/>
      <c r="WNJ11" s="167"/>
      <c r="WNK11" s="489"/>
      <c r="WNL11" s="382"/>
      <c r="WNM11" s="383"/>
      <c r="WNN11" s="383"/>
      <c r="WNO11" s="382"/>
      <c r="WNP11" s="164"/>
      <c r="WNQ11" s="488"/>
      <c r="WNR11" s="488"/>
      <c r="WNS11" s="488"/>
      <c r="WNT11" s="488"/>
      <c r="WNU11" s="488"/>
      <c r="WNV11" s="488"/>
      <c r="WNW11" s="488"/>
      <c r="WNX11" s="488"/>
      <c r="WNY11" s="488"/>
      <c r="WNZ11" s="167"/>
      <c r="WOA11" s="167"/>
      <c r="WOB11" s="489"/>
      <c r="WOC11" s="382"/>
      <c r="WOD11" s="383"/>
      <c r="WOE11" s="383"/>
      <c r="WOF11" s="382"/>
      <c r="WOG11" s="164"/>
      <c r="WOH11" s="488"/>
      <c r="WOI11" s="488"/>
      <c r="WOJ11" s="488"/>
      <c r="WOK11" s="488"/>
      <c r="WOL11" s="488"/>
      <c r="WOM11" s="488"/>
      <c r="WON11" s="488"/>
      <c r="WOO11" s="488"/>
      <c r="WOP11" s="488"/>
      <c r="WOQ11" s="167"/>
      <c r="WOR11" s="167"/>
      <c r="WOS11" s="489"/>
      <c r="WOT11" s="382"/>
      <c r="WOU11" s="383"/>
      <c r="WOV11" s="383"/>
      <c r="WOW11" s="382"/>
      <c r="WOX11" s="164"/>
      <c r="WOY11" s="488"/>
      <c r="WOZ11" s="488"/>
      <c r="WPA11" s="488"/>
      <c r="WPB11" s="488"/>
      <c r="WPC11" s="488"/>
      <c r="WPD11" s="488"/>
      <c r="WPE11" s="488"/>
      <c r="WPF11" s="488"/>
      <c r="WPG11" s="488"/>
      <c r="WPH11" s="167"/>
      <c r="WPI11" s="167"/>
      <c r="WPJ11" s="489"/>
      <c r="WPK11" s="382"/>
      <c r="WPL11" s="383"/>
      <c r="WPM11" s="383"/>
      <c r="WPN11" s="382"/>
      <c r="WPO11" s="164"/>
      <c r="WPP11" s="488"/>
      <c r="WPQ11" s="488"/>
      <c r="WPR11" s="488"/>
      <c r="WPS11" s="488"/>
      <c r="WPT11" s="488"/>
      <c r="WPU11" s="488"/>
      <c r="WPV11" s="488"/>
      <c r="WPW11" s="488"/>
      <c r="WPX11" s="488"/>
      <c r="WPY11" s="167"/>
      <c r="WPZ11" s="167"/>
      <c r="WQA11" s="489"/>
      <c r="WQB11" s="382"/>
      <c r="WQC11" s="383"/>
      <c r="WQD11" s="383"/>
      <c r="WQE11" s="382"/>
      <c r="WQF11" s="164"/>
      <c r="WQG11" s="488"/>
      <c r="WQH11" s="488"/>
      <c r="WQI11" s="488"/>
      <c r="WQJ11" s="488"/>
      <c r="WQK11" s="488"/>
      <c r="WQL11" s="488"/>
      <c r="WQM11" s="488"/>
      <c r="WQN11" s="488"/>
      <c r="WQO11" s="488"/>
      <c r="WQP11" s="167"/>
      <c r="WQQ11" s="167"/>
      <c r="WQR11" s="489"/>
      <c r="WQS11" s="382"/>
      <c r="WQT11" s="383"/>
      <c r="WQU11" s="383"/>
      <c r="WQV11" s="382"/>
      <c r="WQW11" s="164"/>
      <c r="WQX11" s="488"/>
      <c r="WQY11" s="488"/>
      <c r="WQZ11" s="488"/>
      <c r="WRA11" s="488"/>
      <c r="WRB11" s="488"/>
      <c r="WRC11" s="488"/>
      <c r="WRD11" s="488"/>
      <c r="WRE11" s="488"/>
      <c r="WRF11" s="488"/>
      <c r="WRG11" s="167"/>
      <c r="WRH11" s="167"/>
      <c r="WRI11" s="489"/>
      <c r="WRJ11" s="382"/>
      <c r="WRK11" s="383"/>
      <c r="WRL11" s="383"/>
      <c r="WRM11" s="382"/>
      <c r="WRN11" s="164"/>
      <c r="WRO11" s="488"/>
      <c r="WRP11" s="488"/>
      <c r="WRQ11" s="488"/>
      <c r="WRR11" s="488"/>
      <c r="WRS11" s="488"/>
      <c r="WRT11" s="488"/>
      <c r="WRU11" s="488"/>
      <c r="WRV11" s="488"/>
      <c r="WRW11" s="488"/>
      <c r="WRX11" s="167"/>
      <c r="WRY11" s="167"/>
      <c r="WRZ11" s="489"/>
      <c r="WSA11" s="382"/>
      <c r="WSB11" s="383"/>
      <c r="WSC11" s="383"/>
      <c r="WSD11" s="382"/>
      <c r="WSE11" s="164"/>
      <c r="WSF11" s="488"/>
      <c r="WSG11" s="488"/>
      <c r="WSH11" s="488"/>
      <c r="WSI11" s="488"/>
      <c r="WSJ11" s="488"/>
      <c r="WSK11" s="488"/>
      <c r="WSL11" s="488"/>
      <c r="WSM11" s="488"/>
      <c r="WSN11" s="488"/>
      <c r="WSO11" s="167"/>
      <c r="WSP11" s="167"/>
      <c r="WSQ11" s="489"/>
      <c r="WSR11" s="382"/>
      <c r="WSS11" s="383"/>
      <c r="WST11" s="383"/>
      <c r="WSU11" s="382"/>
      <c r="WSV11" s="164"/>
      <c r="WSW11" s="488"/>
      <c r="WSX11" s="488"/>
      <c r="WSY11" s="488"/>
      <c r="WSZ11" s="488"/>
      <c r="WTA11" s="488"/>
      <c r="WTB11" s="488"/>
      <c r="WTC11" s="488"/>
      <c r="WTD11" s="488"/>
      <c r="WTE11" s="488"/>
      <c r="WTF11" s="167"/>
      <c r="WTG11" s="167"/>
      <c r="WTH11" s="489"/>
      <c r="WTI11" s="382"/>
      <c r="WTJ11" s="383"/>
      <c r="WTK11" s="383"/>
      <c r="WTL11" s="382"/>
      <c r="WTM11" s="164"/>
      <c r="WTN11" s="488"/>
      <c r="WTO11" s="488"/>
      <c r="WTP11" s="488"/>
      <c r="WTQ11" s="488"/>
      <c r="WTR11" s="488"/>
      <c r="WTS11" s="488"/>
      <c r="WTT11" s="488"/>
      <c r="WTU11" s="488"/>
      <c r="WTV11" s="488"/>
      <c r="WTW11" s="167"/>
      <c r="WTX11" s="167"/>
      <c r="WTY11" s="489"/>
      <c r="WTZ11" s="382"/>
      <c r="WUA11" s="383"/>
      <c r="WUB11" s="383"/>
      <c r="WUC11" s="382"/>
      <c r="WUD11" s="164"/>
      <c r="WUE11" s="488"/>
      <c r="WUF11" s="488"/>
      <c r="WUG11" s="488"/>
      <c r="WUH11" s="488"/>
      <c r="WUI11" s="488"/>
      <c r="WUJ11" s="488"/>
      <c r="WUK11" s="488"/>
      <c r="WUL11" s="488"/>
      <c r="WUM11" s="488"/>
      <c r="WUN11" s="167"/>
      <c r="WUO11" s="167"/>
      <c r="WUP11" s="489"/>
      <c r="WUQ11" s="382"/>
      <c r="WUR11" s="383"/>
      <c r="WUS11" s="383"/>
      <c r="WUT11" s="382"/>
      <c r="WUU11" s="164"/>
      <c r="WUV11" s="488"/>
      <c r="WUW11" s="488"/>
      <c r="WUX11" s="488"/>
      <c r="WUY11" s="488"/>
      <c r="WUZ11" s="488"/>
      <c r="WVA11" s="488"/>
      <c r="WVB11" s="488"/>
      <c r="WVC11" s="488"/>
      <c r="WVD11" s="488"/>
      <c r="WVE11" s="167"/>
      <c r="WVF11" s="167"/>
      <c r="WVG11" s="489"/>
      <c r="WVH11" s="382"/>
      <c r="WVI11" s="383"/>
      <c r="WVJ11" s="383"/>
      <c r="WVK11" s="382"/>
      <c r="WVL11" s="164"/>
      <c r="WVM11" s="488"/>
      <c r="WVN11" s="488"/>
      <c r="WVO11" s="488"/>
      <c r="WVP11" s="488"/>
      <c r="WVQ11" s="488"/>
      <c r="WVR11" s="488"/>
      <c r="WVS11" s="488"/>
      <c r="WVT11" s="488"/>
      <c r="WVU11" s="488"/>
      <c r="WVV11" s="167"/>
      <c r="WVW11" s="167"/>
      <c r="WVX11" s="489"/>
      <c r="WVY11" s="382"/>
      <c r="WVZ11" s="383"/>
      <c r="WWA11" s="383"/>
      <c r="WWB11" s="382"/>
      <c r="WWC11" s="164"/>
      <c r="WWD11" s="488"/>
      <c r="WWE11" s="488"/>
      <c r="WWF11" s="488"/>
      <c r="WWG11" s="488"/>
      <c r="WWH11" s="488"/>
      <c r="WWI11" s="488"/>
      <c r="WWJ11" s="488"/>
      <c r="WWK11" s="488"/>
      <c r="WWL11" s="488"/>
      <c r="WWM11" s="167"/>
      <c r="WWN11" s="167"/>
      <c r="WWO11" s="489"/>
      <c r="WWP11" s="382"/>
      <c r="WWQ11" s="383"/>
      <c r="WWR11" s="383"/>
      <c r="WWS11" s="382"/>
      <c r="WWT11" s="164"/>
      <c r="WWU11" s="488"/>
      <c r="WWV11" s="488"/>
      <c r="WWW11" s="488"/>
      <c r="WWX11" s="488"/>
      <c r="WWY11" s="488"/>
      <c r="WWZ11" s="488"/>
      <c r="WXA11" s="488"/>
      <c r="WXB11" s="488"/>
      <c r="WXC11" s="488"/>
      <c r="WXD11" s="167"/>
      <c r="WXE11" s="167"/>
      <c r="WXF11" s="489"/>
      <c r="WXG11" s="382"/>
      <c r="WXH11" s="383"/>
      <c r="WXI11" s="383"/>
      <c r="WXJ11" s="382"/>
      <c r="WXK11" s="164"/>
      <c r="WXL11" s="488"/>
      <c r="WXM11" s="488"/>
      <c r="WXN11" s="488"/>
      <c r="WXO11" s="488"/>
      <c r="WXP11" s="488"/>
      <c r="WXQ11" s="488"/>
      <c r="WXR11" s="488"/>
      <c r="WXS11" s="488"/>
      <c r="WXT11" s="488"/>
      <c r="WXU11" s="167"/>
      <c r="WXV11" s="167"/>
      <c r="WXW11" s="489"/>
      <c r="WXX11" s="382"/>
      <c r="WXY11" s="383"/>
      <c r="WXZ11" s="383"/>
      <c r="WYA11" s="382"/>
      <c r="WYB11" s="164"/>
      <c r="WYC11" s="488"/>
      <c r="WYD11" s="488"/>
      <c r="WYE11" s="488"/>
      <c r="WYF11" s="488"/>
      <c r="WYG11" s="488"/>
      <c r="WYH11" s="488"/>
      <c r="WYI11" s="488"/>
      <c r="WYJ11" s="488"/>
      <c r="WYK11" s="488"/>
      <c r="WYL11" s="167"/>
      <c r="WYM11" s="167"/>
      <c r="WYN11" s="489"/>
      <c r="WYO11" s="382"/>
      <c r="WYP11" s="383"/>
      <c r="WYQ11" s="383"/>
      <c r="WYR11" s="382"/>
      <c r="WYS11" s="164"/>
      <c r="WYT11" s="488"/>
      <c r="WYU11" s="488"/>
      <c r="WYV11" s="488"/>
      <c r="WYW11" s="488"/>
      <c r="WYX11" s="488"/>
      <c r="WYY11" s="488"/>
      <c r="WYZ11" s="488"/>
      <c r="WZA11" s="488"/>
      <c r="WZB11" s="488"/>
      <c r="WZC11" s="167"/>
      <c r="WZD11" s="167"/>
      <c r="WZE11" s="489"/>
      <c r="WZF11" s="382"/>
      <c r="WZG11" s="383"/>
      <c r="WZH11" s="383"/>
      <c r="WZI11" s="382"/>
      <c r="WZJ11" s="164"/>
      <c r="WZK11" s="488"/>
      <c r="WZL11" s="488"/>
      <c r="WZM11" s="488"/>
      <c r="WZN11" s="488"/>
      <c r="WZO11" s="488"/>
      <c r="WZP11" s="488"/>
      <c r="WZQ11" s="488"/>
      <c r="WZR11" s="488"/>
      <c r="WZS11" s="488"/>
      <c r="WZT11" s="167"/>
      <c r="WZU11" s="167"/>
      <c r="WZV11" s="489"/>
      <c r="WZW11" s="382"/>
      <c r="WZX11" s="383"/>
      <c r="WZY11" s="383"/>
      <c r="WZZ11" s="382"/>
      <c r="XAA11" s="164"/>
      <c r="XAB11" s="488"/>
      <c r="XAC11" s="488"/>
      <c r="XAD11" s="488"/>
      <c r="XAE11" s="488"/>
      <c r="XAF11" s="488"/>
      <c r="XAG11" s="488"/>
      <c r="XAH11" s="488"/>
      <c r="XAI11" s="488"/>
      <c r="XAJ11" s="488"/>
      <c r="XAK11" s="167"/>
      <c r="XAL11" s="167"/>
      <c r="XAM11" s="489"/>
      <c r="XAN11" s="382"/>
      <c r="XAO11" s="383"/>
      <c r="XAP11" s="383"/>
      <c r="XAQ11" s="382"/>
      <c r="XAR11" s="164"/>
      <c r="XAS11" s="488"/>
      <c r="XAT11" s="488"/>
      <c r="XAU11" s="488"/>
      <c r="XAV11" s="488"/>
      <c r="XAW11" s="488"/>
      <c r="XAX11" s="488"/>
      <c r="XAY11" s="488"/>
      <c r="XAZ11" s="488"/>
      <c r="XBA11" s="488"/>
      <c r="XBB11" s="167"/>
      <c r="XBC11" s="167"/>
      <c r="XBD11" s="489"/>
      <c r="XBE11" s="382"/>
      <c r="XBF11" s="383"/>
      <c r="XBG11" s="383"/>
      <c r="XBH11" s="382"/>
      <c r="XBI11" s="164"/>
      <c r="XBJ11" s="488"/>
      <c r="XBK11" s="488"/>
      <c r="XBL11" s="488"/>
      <c r="XBM11" s="488"/>
      <c r="XBN11" s="488"/>
      <c r="XBO11" s="488"/>
      <c r="XBP11" s="488"/>
      <c r="XBQ11" s="488"/>
      <c r="XBR11" s="488"/>
      <c r="XBS11" s="167"/>
      <c r="XBT11" s="167"/>
      <c r="XBU11" s="489"/>
      <c r="XBV11" s="382"/>
      <c r="XBW11" s="383"/>
      <c r="XBX11" s="383"/>
      <c r="XBY11" s="382"/>
      <c r="XBZ11" s="164"/>
      <c r="XCA11" s="488"/>
      <c r="XCB11" s="488"/>
      <c r="XCC11" s="488"/>
      <c r="XCD11" s="488"/>
      <c r="XCE11" s="488"/>
      <c r="XCF11" s="488"/>
      <c r="XCG11" s="488"/>
      <c r="XCH11" s="488"/>
      <c r="XCI11" s="488"/>
      <c r="XCJ11" s="167"/>
      <c r="XCK11" s="167"/>
      <c r="XCL11" s="489"/>
      <c r="XCM11" s="382"/>
      <c r="XCN11" s="383"/>
      <c r="XCO11" s="383"/>
      <c r="XCP11" s="382"/>
      <c r="XCQ11" s="164"/>
      <c r="XCR11" s="488"/>
      <c r="XCS11" s="488"/>
      <c r="XCT11" s="488"/>
      <c r="XCU11" s="488"/>
      <c r="XCV11" s="488"/>
      <c r="XCW11" s="488"/>
      <c r="XCX11" s="488"/>
      <c r="XCY11" s="488"/>
      <c r="XCZ11" s="488"/>
      <c r="XDA11" s="167"/>
      <c r="XDB11" s="167"/>
      <c r="XDC11" s="489"/>
      <c r="XDD11" s="382"/>
      <c r="XDE11" s="383"/>
      <c r="XDF11" s="383"/>
      <c r="XDG11" s="382"/>
      <c r="XDH11" s="164"/>
      <c r="XDI11" s="488"/>
      <c r="XDJ11" s="488"/>
      <c r="XDK11" s="488"/>
      <c r="XDL11" s="488"/>
      <c r="XDM11" s="488"/>
      <c r="XDN11" s="488"/>
      <c r="XDO11" s="488"/>
      <c r="XDP11" s="488"/>
      <c r="XDQ11" s="488"/>
      <c r="XDR11" s="167"/>
      <c r="XDS11" s="167"/>
      <c r="XDT11" s="489"/>
      <c r="XDU11" s="382"/>
      <c r="XDV11" s="383"/>
      <c r="XDW11" s="383"/>
      <c r="XDX11" s="382"/>
      <c r="XDY11" s="164"/>
      <c r="XDZ11" s="488"/>
      <c r="XEA11" s="488"/>
      <c r="XEB11" s="488"/>
      <c r="XEC11" s="488"/>
      <c r="XED11" s="488"/>
      <c r="XEE11" s="488"/>
      <c r="XEF11" s="488"/>
      <c r="XEG11" s="488"/>
      <c r="XEH11" s="488"/>
      <c r="XEI11" s="167"/>
      <c r="XEJ11" s="167"/>
      <c r="XEK11" s="489"/>
      <c r="XEL11" s="382"/>
      <c r="XEM11" s="383"/>
      <c r="XEN11" s="383"/>
      <c r="XEO11" s="382"/>
      <c r="XEP11" s="164"/>
      <c r="XEQ11" s="488"/>
      <c r="XER11" s="488"/>
      <c r="XES11" s="488"/>
      <c r="XET11" s="488"/>
      <c r="XEU11" s="488"/>
      <c r="XEV11" s="488"/>
      <c r="XEW11" s="488"/>
      <c r="XEX11" s="488"/>
      <c r="XEY11" s="488"/>
      <c r="XEZ11" s="167"/>
      <c r="XFA11" s="167"/>
      <c r="XFB11" s="489"/>
    </row>
    <row r="12" spans="1:16382" ht="48">
      <c r="A12" s="377" t="s">
        <v>6343</v>
      </c>
      <c r="B12" s="31">
        <v>80419560588</v>
      </c>
      <c r="C12" s="1" t="s">
        <v>8787</v>
      </c>
      <c r="D12" s="377" t="s">
        <v>6480</v>
      </c>
      <c r="E12" s="377"/>
      <c r="F12" s="377"/>
      <c r="G12" s="377"/>
      <c r="H12" s="377"/>
      <c r="I12" s="377" t="s">
        <v>2859</v>
      </c>
      <c r="J12" s="469" t="s">
        <v>8719</v>
      </c>
      <c r="K12" s="469" t="s">
        <v>8782</v>
      </c>
      <c r="L12" s="486">
        <v>495</v>
      </c>
      <c r="M12" s="90">
        <v>44957</v>
      </c>
      <c r="N12" s="90">
        <v>45045</v>
      </c>
      <c r="O12" s="486">
        <v>495</v>
      </c>
      <c r="P12" s="164"/>
      <c r="Q12" s="488"/>
      <c r="R12" s="488"/>
      <c r="S12" s="488"/>
      <c r="T12" s="488"/>
      <c r="U12" s="488"/>
      <c r="V12" s="488"/>
      <c r="W12" s="488"/>
      <c r="X12" s="488"/>
      <c r="Y12" s="488"/>
      <c r="Z12" s="167"/>
      <c r="AA12" s="167"/>
      <c r="AB12" s="489"/>
      <c r="AC12" s="382"/>
      <c r="AD12" s="383"/>
      <c r="AE12" s="383"/>
      <c r="AF12" s="382"/>
      <c r="AG12" s="164"/>
      <c r="AH12" s="488"/>
      <c r="AI12" s="488"/>
      <c r="AJ12" s="488"/>
      <c r="AK12" s="488"/>
      <c r="AL12" s="488"/>
      <c r="AM12" s="488"/>
      <c r="AN12" s="488"/>
      <c r="AO12" s="488"/>
      <c r="AP12" s="488"/>
      <c r="AQ12" s="167"/>
      <c r="AR12" s="167"/>
      <c r="AS12" s="489"/>
      <c r="AT12" s="382"/>
      <c r="AU12" s="383"/>
      <c r="AV12" s="383"/>
      <c r="AW12" s="382"/>
      <c r="AX12" s="164"/>
      <c r="AY12" s="488"/>
      <c r="AZ12" s="488"/>
      <c r="BA12" s="488"/>
      <c r="BB12" s="488"/>
      <c r="BC12" s="488"/>
      <c r="BD12" s="488"/>
      <c r="BE12" s="488"/>
      <c r="BF12" s="488"/>
      <c r="BG12" s="488"/>
      <c r="BH12" s="167"/>
      <c r="BI12" s="167"/>
      <c r="BJ12" s="489"/>
      <c r="BK12" s="382"/>
      <c r="BL12" s="383"/>
      <c r="BM12" s="383"/>
      <c r="BN12" s="382"/>
      <c r="BO12" s="164"/>
      <c r="BP12" s="488"/>
      <c r="BQ12" s="488"/>
      <c r="BR12" s="488"/>
      <c r="BS12" s="488"/>
      <c r="BT12" s="488"/>
      <c r="BU12" s="488"/>
      <c r="BV12" s="488"/>
      <c r="BW12" s="488"/>
      <c r="BX12" s="488"/>
      <c r="BY12" s="167"/>
      <c r="BZ12" s="167"/>
      <c r="CA12" s="489"/>
      <c r="CB12" s="382"/>
      <c r="CC12" s="383"/>
      <c r="CD12" s="383"/>
      <c r="CE12" s="382"/>
      <c r="CF12" s="164"/>
      <c r="CG12" s="488"/>
      <c r="CH12" s="488"/>
      <c r="CI12" s="488"/>
      <c r="CJ12" s="488"/>
      <c r="CK12" s="488"/>
      <c r="CL12" s="488"/>
      <c r="CM12" s="488"/>
      <c r="CN12" s="488"/>
      <c r="CO12" s="488"/>
      <c r="CP12" s="167"/>
      <c r="CQ12" s="167"/>
      <c r="CR12" s="489"/>
      <c r="CS12" s="382"/>
      <c r="CT12" s="383"/>
      <c r="CU12" s="383"/>
      <c r="CV12" s="382"/>
      <c r="CW12" s="164"/>
      <c r="CX12" s="488"/>
      <c r="CY12" s="488"/>
      <c r="CZ12" s="488"/>
      <c r="DA12" s="488"/>
      <c r="DB12" s="488"/>
      <c r="DC12" s="488"/>
      <c r="DD12" s="488"/>
      <c r="DE12" s="488"/>
      <c r="DF12" s="488"/>
      <c r="DG12" s="167"/>
      <c r="DH12" s="167"/>
      <c r="DI12" s="489"/>
      <c r="DJ12" s="382"/>
      <c r="DK12" s="383"/>
      <c r="DL12" s="383"/>
      <c r="DM12" s="382"/>
      <c r="DN12" s="164"/>
      <c r="DO12" s="488"/>
      <c r="DP12" s="488"/>
      <c r="DQ12" s="488"/>
      <c r="DR12" s="488"/>
      <c r="DS12" s="488"/>
      <c r="DT12" s="488"/>
      <c r="DU12" s="488"/>
      <c r="DV12" s="488"/>
      <c r="DW12" s="488"/>
      <c r="DX12" s="167"/>
      <c r="DY12" s="167"/>
      <c r="DZ12" s="489"/>
      <c r="EA12" s="382"/>
      <c r="EB12" s="383"/>
      <c r="EC12" s="383"/>
      <c r="ED12" s="382"/>
      <c r="EE12" s="164"/>
      <c r="EF12" s="488"/>
      <c r="EG12" s="488"/>
      <c r="EH12" s="488"/>
      <c r="EI12" s="488"/>
      <c r="EJ12" s="488"/>
      <c r="EK12" s="488"/>
      <c r="EL12" s="488"/>
      <c r="EM12" s="488"/>
      <c r="EN12" s="488"/>
      <c r="EO12" s="167"/>
      <c r="EP12" s="167"/>
      <c r="EQ12" s="489"/>
      <c r="ER12" s="382"/>
      <c r="ES12" s="383"/>
      <c r="ET12" s="383"/>
      <c r="EU12" s="382"/>
      <c r="EV12" s="164"/>
      <c r="EW12" s="488"/>
      <c r="EX12" s="488"/>
      <c r="EY12" s="488"/>
      <c r="EZ12" s="488"/>
      <c r="FA12" s="488"/>
      <c r="FB12" s="488"/>
      <c r="FC12" s="488"/>
      <c r="FD12" s="488"/>
      <c r="FE12" s="488"/>
      <c r="FF12" s="167"/>
      <c r="FG12" s="167"/>
      <c r="FH12" s="489"/>
      <c r="FI12" s="382"/>
      <c r="FJ12" s="383"/>
      <c r="FK12" s="383"/>
      <c r="FL12" s="382"/>
      <c r="FM12" s="164"/>
      <c r="FN12" s="488"/>
      <c r="FO12" s="488"/>
      <c r="FP12" s="488"/>
      <c r="FQ12" s="488"/>
      <c r="FR12" s="488"/>
      <c r="FS12" s="488"/>
      <c r="FT12" s="488"/>
      <c r="FU12" s="488"/>
      <c r="FV12" s="488"/>
      <c r="FW12" s="167"/>
      <c r="FX12" s="167"/>
      <c r="FY12" s="489"/>
      <c r="FZ12" s="382"/>
      <c r="GA12" s="383"/>
      <c r="GB12" s="383"/>
      <c r="GC12" s="382"/>
      <c r="GD12" s="164"/>
      <c r="GE12" s="488"/>
      <c r="GF12" s="488"/>
      <c r="GG12" s="488"/>
      <c r="GH12" s="488"/>
      <c r="GI12" s="488"/>
      <c r="GJ12" s="488"/>
      <c r="GK12" s="488"/>
      <c r="GL12" s="488"/>
      <c r="GM12" s="488"/>
      <c r="GN12" s="167"/>
      <c r="GO12" s="167"/>
      <c r="GP12" s="489"/>
      <c r="GQ12" s="382"/>
      <c r="GR12" s="383"/>
      <c r="GS12" s="383"/>
      <c r="GT12" s="382"/>
      <c r="GU12" s="164"/>
      <c r="GV12" s="488"/>
      <c r="GW12" s="488"/>
      <c r="GX12" s="488"/>
      <c r="GY12" s="488"/>
      <c r="GZ12" s="488"/>
      <c r="HA12" s="488"/>
      <c r="HB12" s="488"/>
      <c r="HC12" s="488"/>
      <c r="HD12" s="488"/>
      <c r="HE12" s="167"/>
      <c r="HF12" s="167"/>
      <c r="HG12" s="489"/>
      <c r="HH12" s="382"/>
      <c r="HI12" s="383"/>
      <c r="HJ12" s="383"/>
      <c r="HK12" s="382"/>
      <c r="HL12" s="164"/>
      <c r="HM12" s="488"/>
      <c r="HN12" s="488"/>
      <c r="HO12" s="488"/>
      <c r="HP12" s="488"/>
      <c r="HQ12" s="488"/>
      <c r="HR12" s="488"/>
      <c r="HS12" s="488"/>
      <c r="HT12" s="488"/>
      <c r="HU12" s="488"/>
      <c r="HV12" s="167"/>
      <c r="HW12" s="167"/>
      <c r="HX12" s="489"/>
      <c r="HY12" s="382"/>
      <c r="HZ12" s="383"/>
      <c r="IA12" s="383"/>
      <c r="IB12" s="382"/>
      <c r="IC12" s="164"/>
      <c r="ID12" s="488"/>
      <c r="IE12" s="488"/>
      <c r="IF12" s="488"/>
      <c r="IG12" s="488"/>
      <c r="IH12" s="488"/>
      <c r="II12" s="488"/>
      <c r="IJ12" s="488"/>
      <c r="IK12" s="488"/>
      <c r="IL12" s="488"/>
      <c r="IM12" s="167"/>
      <c r="IN12" s="167"/>
      <c r="IO12" s="489"/>
      <c r="IP12" s="382"/>
      <c r="IQ12" s="383"/>
      <c r="IR12" s="383"/>
      <c r="IS12" s="382"/>
      <c r="IT12" s="164"/>
      <c r="IU12" s="488"/>
      <c r="IV12" s="488"/>
      <c r="IW12" s="488"/>
      <c r="IX12" s="488"/>
      <c r="IY12" s="488"/>
      <c r="IZ12" s="488"/>
      <c r="JA12" s="488"/>
      <c r="JB12" s="488"/>
      <c r="JC12" s="488"/>
      <c r="JD12" s="167"/>
      <c r="JE12" s="167"/>
      <c r="JF12" s="489"/>
      <c r="JG12" s="382"/>
      <c r="JH12" s="383"/>
      <c r="JI12" s="383"/>
      <c r="JJ12" s="382"/>
      <c r="JK12" s="164"/>
      <c r="JL12" s="488"/>
      <c r="JM12" s="488"/>
      <c r="JN12" s="488"/>
      <c r="JO12" s="488"/>
      <c r="JP12" s="488"/>
      <c r="JQ12" s="488"/>
      <c r="JR12" s="488"/>
      <c r="JS12" s="488"/>
      <c r="JT12" s="488"/>
      <c r="JU12" s="167"/>
      <c r="JV12" s="167"/>
      <c r="JW12" s="489"/>
      <c r="JX12" s="382"/>
      <c r="JY12" s="383"/>
      <c r="JZ12" s="383"/>
      <c r="KA12" s="382"/>
      <c r="KB12" s="164"/>
      <c r="KC12" s="488"/>
      <c r="KD12" s="488"/>
      <c r="KE12" s="488"/>
      <c r="KF12" s="488"/>
      <c r="KG12" s="488"/>
      <c r="KH12" s="488"/>
      <c r="KI12" s="488"/>
      <c r="KJ12" s="488"/>
      <c r="KK12" s="488"/>
      <c r="KL12" s="167"/>
      <c r="KM12" s="167"/>
      <c r="KN12" s="489"/>
      <c r="KO12" s="382"/>
      <c r="KP12" s="383"/>
      <c r="KQ12" s="383"/>
      <c r="KR12" s="382"/>
      <c r="KS12" s="164"/>
      <c r="KT12" s="488"/>
      <c r="KU12" s="488"/>
      <c r="KV12" s="488"/>
      <c r="KW12" s="488"/>
      <c r="KX12" s="488"/>
      <c r="KY12" s="488"/>
      <c r="KZ12" s="488"/>
      <c r="LA12" s="488"/>
      <c r="LB12" s="488"/>
      <c r="LC12" s="167"/>
      <c r="LD12" s="167"/>
      <c r="LE12" s="489"/>
      <c r="LF12" s="382"/>
      <c r="LG12" s="383"/>
      <c r="LH12" s="383"/>
      <c r="LI12" s="382"/>
      <c r="LJ12" s="164"/>
      <c r="LK12" s="488"/>
      <c r="LL12" s="488"/>
      <c r="LM12" s="488"/>
      <c r="LN12" s="488"/>
      <c r="LO12" s="488"/>
      <c r="LP12" s="488"/>
      <c r="LQ12" s="488"/>
      <c r="LR12" s="488"/>
      <c r="LS12" s="488"/>
      <c r="LT12" s="167"/>
      <c r="LU12" s="167"/>
      <c r="LV12" s="489"/>
      <c r="LW12" s="382"/>
      <c r="LX12" s="383"/>
      <c r="LY12" s="383"/>
      <c r="LZ12" s="382"/>
      <c r="MA12" s="164"/>
      <c r="MB12" s="488"/>
      <c r="MC12" s="488"/>
      <c r="MD12" s="488"/>
      <c r="ME12" s="488"/>
      <c r="MF12" s="488"/>
      <c r="MG12" s="488"/>
      <c r="MH12" s="488"/>
      <c r="MI12" s="488"/>
      <c r="MJ12" s="488"/>
      <c r="MK12" s="167"/>
      <c r="ML12" s="167"/>
      <c r="MM12" s="489"/>
      <c r="MN12" s="382"/>
      <c r="MO12" s="383"/>
      <c r="MP12" s="383"/>
      <c r="MQ12" s="382"/>
      <c r="MR12" s="164"/>
      <c r="MS12" s="488"/>
      <c r="MT12" s="488"/>
      <c r="MU12" s="488"/>
      <c r="MV12" s="488"/>
      <c r="MW12" s="488"/>
      <c r="MX12" s="488"/>
      <c r="MY12" s="488"/>
      <c r="MZ12" s="488"/>
      <c r="NA12" s="488"/>
      <c r="NB12" s="167"/>
      <c r="NC12" s="167"/>
      <c r="ND12" s="489"/>
      <c r="NE12" s="382"/>
      <c r="NF12" s="383"/>
      <c r="NG12" s="383"/>
      <c r="NH12" s="382"/>
      <c r="NI12" s="164"/>
      <c r="NJ12" s="488"/>
      <c r="NK12" s="488"/>
      <c r="NL12" s="488"/>
      <c r="NM12" s="488"/>
      <c r="NN12" s="488"/>
      <c r="NO12" s="488"/>
      <c r="NP12" s="488"/>
      <c r="NQ12" s="488"/>
      <c r="NR12" s="488"/>
      <c r="NS12" s="167"/>
      <c r="NT12" s="167"/>
      <c r="NU12" s="489"/>
      <c r="NV12" s="382"/>
      <c r="NW12" s="383"/>
      <c r="NX12" s="383"/>
      <c r="NY12" s="382"/>
      <c r="NZ12" s="164"/>
      <c r="OA12" s="488"/>
      <c r="OB12" s="488"/>
      <c r="OC12" s="488"/>
      <c r="OD12" s="488"/>
      <c r="OE12" s="488"/>
      <c r="OF12" s="488"/>
      <c r="OG12" s="488"/>
      <c r="OH12" s="488"/>
      <c r="OI12" s="488"/>
      <c r="OJ12" s="167"/>
      <c r="OK12" s="167"/>
      <c r="OL12" s="489"/>
      <c r="OM12" s="382"/>
      <c r="ON12" s="383"/>
      <c r="OO12" s="383"/>
      <c r="OP12" s="382"/>
      <c r="OQ12" s="164"/>
      <c r="OR12" s="488"/>
      <c r="OS12" s="488"/>
      <c r="OT12" s="488"/>
      <c r="OU12" s="488"/>
      <c r="OV12" s="488"/>
      <c r="OW12" s="488"/>
      <c r="OX12" s="488"/>
      <c r="OY12" s="488"/>
      <c r="OZ12" s="488"/>
      <c r="PA12" s="167"/>
      <c r="PB12" s="167"/>
      <c r="PC12" s="489"/>
      <c r="PD12" s="382"/>
      <c r="PE12" s="383"/>
      <c r="PF12" s="383"/>
      <c r="PG12" s="382"/>
      <c r="PH12" s="164"/>
      <c r="PI12" s="488"/>
      <c r="PJ12" s="488"/>
      <c r="PK12" s="488"/>
      <c r="PL12" s="488"/>
      <c r="PM12" s="488"/>
      <c r="PN12" s="488"/>
      <c r="PO12" s="488"/>
      <c r="PP12" s="488"/>
      <c r="PQ12" s="488"/>
      <c r="PR12" s="167"/>
      <c r="PS12" s="167"/>
      <c r="PT12" s="489"/>
      <c r="PU12" s="382"/>
      <c r="PV12" s="383"/>
      <c r="PW12" s="383"/>
      <c r="PX12" s="382"/>
      <c r="PY12" s="164"/>
      <c r="PZ12" s="488"/>
      <c r="QA12" s="488"/>
      <c r="QB12" s="488"/>
      <c r="QC12" s="488"/>
      <c r="QD12" s="488"/>
      <c r="QE12" s="488"/>
      <c r="QF12" s="488"/>
      <c r="QG12" s="488"/>
      <c r="QH12" s="488"/>
      <c r="QI12" s="167"/>
      <c r="QJ12" s="167"/>
      <c r="QK12" s="489"/>
      <c r="QL12" s="382"/>
      <c r="QM12" s="383"/>
      <c r="QN12" s="383"/>
      <c r="QO12" s="382"/>
      <c r="QP12" s="164"/>
      <c r="QQ12" s="488"/>
      <c r="QR12" s="488"/>
      <c r="QS12" s="488"/>
      <c r="QT12" s="488"/>
      <c r="QU12" s="488"/>
      <c r="QV12" s="488"/>
      <c r="QW12" s="488"/>
      <c r="QX12" s="488"/>
      <c r="QY12" s="488"/>
      <c r="QZ12" s="167"/>
      <c r="RA12" s="167"/>
      <c r="RB12" s="489"/>
      <c r="RC12" s="382"/>
      <c r="RD12" s="383"/>
      <c r="RE12" s="383"/>
      <c r="RF12" s="382"/>
      <c r="RG12" s="164"/>
      <c r="RH12" s="488"/>
      <c r="RI12" s="488"/>
      <c r="RJ12" s="488"/>
      <c r="RK12" s="488"/>
      <c r="RL12" s="488"/>
      <c r="RM12" s="488"/>
      <c r="RN12" s="488"/>
      <c r="RO12" s="488"/>
      <c r="RP12" s="488"/>
      <c r="RQ12" s="167"/>
      <c r="RR12" s="167"/>
      <c r="RS12" s="489"/>
      <c r="RT12" s="382"/>
      <c r="RU12" s="383"/>
      <c r="RV12" s="383"/>
      <c r="RW12" s="382"/>
      <c r="RX12" s="164"/>
      <c r="RY12" s="488"/>
      <c r="RZ12" s="488"/>
      <c r="SA12" s="488"/>
      <c r="SB12" s="488"/>
      <c r="SC12" s="488"/>
      <c r="SD12" s="488"/>
      <c r="SE12" s="488"/>
      <c r="SF12" s="488"/>
      <c r="SG12" s="488"/>
      <c r="SH12" s="167"/>
      <c r="SI12" s="167"/>
      <c r="SJ12" s="489"/>
      <c r="SK12" s="382"/>
      <c r="SL12" s="383"/>
      <c r="SM12" s="383"/>
      <c r="SN12" s="382"/>
      <c r="SO12" s="164"/>
      <c r="SP12" s="488"/>
      <c r="SQ12" s="488"/>
      <c r="SR12" s="488"/>
      <c r="SS12" s="488"/>
      <c r="ST12" s="488"/>
      <c r="SU12" s="488"/>
      <c r="SV12" s="488"/>
      <c r="SW12" s="488"/>
      <c r="SX12" s="488"/>
      <c r="SY12" s="167"/>
      <c r="SZ12" s="167"/>
      <c r="TA12" s="489"/>
      <c r="TB12" s="382"/>
      <c r="TC12" s="383"/>
      <c r="TD12" s="383"/>
      <c r="TE12" s="382"/>
      <c r="TF12" s="164"/>
      <c r="TG12" s="488"/>
      <c r="TH12" s="488"/>
      <c r="TI12" s="488"/>
      <c r="TJ12" s="488"/>
      <c r="TK12" s="488"/>
      <c r="TL12" s="488"/>
      <c r="TM12" s="488"/>
      <c r="TN12" s="488"/>
      <c r="TO12" s="488"/>
      <c r="TP12" s="167"/>
      <c r="TQ12" s="167"/>
      <c r="TR12" s="489"/>
      <c r="TS12" s="382"/>
      <c r="TT12" s="383"/>
      <c r="TU12" s="383"/>
      <c r="TV12" s="382"/>
      <c r="TW12" s="164"/>
      <c r="TX12" s="488"/>
      <c r="TY12" s="488"/>
      <c r="TZ12" s="488"/>
      <c r="UA12" s="488"/>
      <c r="UB12" s="488"/>
      <c r="UC12" s="488"/>
      <c r="UD12" s="488"/>
      <c r="UE12" s="488"/>
      <c r="UF12" s="488"/>
      <c r="UG12" s="167"/>
      <c r="UH12" s="167"/>
      <c r="UI12" s="489"/>
      <c r="UJ12" s="382"/>
      <c r="UK12" s="383"/>
      <c r="UL12" s="383"/>
      <c r="UM12" s="382"/>
      <c r="UN12" s="164"/>
      <c r="UO12" s="488"/>
      <c r="UP12" s="488"/>
      <c r="UQ12" s="488"/>
      <c r="UR12" s="488"/>
      <c r="US12" s="488"/>
      <c r="UT12" s="488"/>
      <c r="UU12" s="488"/>
      <c r="UV12" s="488"/>
      <c r="UW12" s="488"/>
      <c r="UX12" s="167"/>
      <c r="UY12" s="167"/>
      <c r="UZ12" s="489"/>
      <c r="VA12" s="382"/>
      <c r="VB12" s="383"/>
      <c r="VC12" s="383"/>
      <c r="VD12" s="382"/>
      <c r="VE12" s="164"/>
      <c r="VF12" s="488"/>
      <c r="VG12" s="488"/>
      <c r="VH12" s="488"/>
      <c r="VI12" s="488"/>
      <c r="VJ12" s="488"/>
      <c r="VK12" s="488"/>
      <c r="VL12" s="488"/>
      <c r="VM12" s="488"/>
      <c r="VN12" s="488"/>
      <c r="VO12" s="167"/>
      <c r="VP12" s="167"/>
      <c r="VQ12" s="489"/>
      <c r="VR12" s="382"/>
      <c r="VS12" s="383"/>
      <c r="VT12" s="383"/>
      <c r="VU12" s="382"/>
      <c r="VV12" s="164"/>
      <c r="VW12" s="488"/>
      <c r="VX12" s="488"/>
      <c r="VY12" s="488"/>
      <c r="VZ12" s="488"/>
      <c r="WA12" s="488"/>
      <c r="WB12" s="488"/>
      <c r="WC12" s="488"/>
      <c r="WD12" s="488"/>
      <c r="WE12" s="488"/>
      <c r="WF12" s="167"/>
      <c r="WG12" s="167"/>
      <c r="WH12" s="489"/>
      <c r="WI12" s="382"/>
      <c r="WJ12" s="383"/>
      <c r="WK12" s="383"/>
      <c r="WL12" s="382"/>
      <c r="WM12" s="164"/>
      <c r="WN12" s="488"/>
      <c r="WO12" s="488"/>
      <c r="WP12" s="488"/>
      <c r="WQ12" s="488"/>
      <c r="WR12" s="488"/>
      <c r="WS12" s="488"/>
      <c r="WT12" s="488"/>
      <c r="WU12" s="488"/>
      <c r="WV12" s="488"/>
      <c r="WW12" s="167"/>
      <c r="WX12" s="167"/>
      <c r="WY12" s="489"/>
      <c r="WZ12" s="382"/>
      <c r="XA12" s="383"/>
      <c r="XB12" s="383"/>
      <c r="XC12" s="382"/>
      <c r="XD12" s="164"/>
      <c r="XE12" s="488"/>
      <c r="XF12" s="488"/>
      <c r="XG12" s="488"/>
      <c r="XH12" s="488"/>
      <c r="XI12" s="488"/>
      <c r="XJ12" s="488"/>
      <c r="XK12" s="488"/>
      <c r="XL12" s="488"/>
      <c r="XM12" s="488"/>
      <c r="XN12" s="167"/>
      <c r="XO12" s="167"/>
      <c r="XP12" s="489"/>
      <c r="XQ12" s="382"/>
      <c r="XR12" s="383"/>
      <c r="XS12" s="383"/>
      <c r="XT12" s="382"/>
      <c r="XU12" s="164"/>
      <c r="XV12" s="488"/>
      <c r="XW12" s="488"/>
      <c r="XX12" s="488"/>
      <c r="XY12" s="488"/>
      <c r="XZ12" s="488"/>
      <c r="YA12" s="488"/>
      <c r="YB12" s="488"/>
      <c r="YC12" s="488"/>
      <c r="YD12" s="488"/>
      <c r="YE12" s="167"/>
      <c r="YF12" s="167"/>
      <c r="YG12" s="489"/>
      <c r="YH12" s="382"/>
      <c r="YI12" s="383"/>
      <c r="YJ12" s="383"/>
      <c r="YK12" s="382"/>
      <c r="YL12" s="164"/>
      <c r="YM12" s="488"/>
      <c r="YN12" s="488"/>
      <c r="YO12" s="488"/>
      <c r="YP12" s="488"/>
      <c r="YQ12" s="488"/>
      <c r="YR12" s="488"/>
      <c r="YS12" s="488"/>
      <c r="YT12" s="488"/>
      <c r="YU12" s="488"/>
      <c r="YV12" s="167"/>
      <c r="YW12" s="167"/>
      <c r="YX12" s="489"/>
      <c r="YY12" s="382"/>
      <c r="YZ12" s="383"/>
      <c r="ZA12" s="383"/>
      <c r="ZB12" s="382"/>
      <c r="ZC12" s="164"/>
      <c r="ZD12" s="488"/>
      <c r="ZE12" s="488"/>
      <c r="ZF12" s="488"/>
      <c r="ZG12" s="488"/>
      <c r="ZH12" s="488"/>
      <c r="ZI12" s="488"/>
      <c r="ZJ12" s="488"/>
      <c r="ZK12" s="488"/>
      <c r="ZL12" s="488"/>
      <c r="ZM12" s="167"/>
      <c r="ZN12" s="167"/>
      <c r="ZO12" s="489"/>
      <c r="ZP12" s="382"/>
      <c r="ZQ12" s="383"/>
      <c r="ZR12" s="383"/>
      <c r="ZS12" s="382"/>
      <c r="ZT12" s="164"/>
      <c r="ZU12" s="488"/>
      <c r="ZV12" s="488"/>
      <c r="ZW12" s="488"/>
      <c r="ZX12" s="488"/>
      <c r="ZY12" s="488"/>
      <c r="ZZ12" s="488"/>
      <c r="AAA12" s="488"/>
      <c r="AAB12" s="488"/>
      <c r="AAC12" s="488"/>
      <c r="AAD12" s="167"/>
      <c r="AAE12" s="167"/>
      <c r="AAF12" s="489"/>
      <c r="AAG12" s="382"/>
      <c r="AAH12" s="383"/>
      <c r="AAI12" s="383"/>
      <c r="AAJ12" s="382"/>
      <c r="AAK12" s="164"/>
      <c r="AAL12" s="488"/>
      <c r="AAM12" s="488"/>
      <c r="AAN12" s="488"/>
      <c r="AAO12" s="488"/>
      <c r="AAP12" s="488"/>
      <c r="AAQ12" s="488"/>
      <c r="AAR12" s="488"/>
      <c r="AAS12" s="488"/>
      <c r="AAT12" s="488"/>
      <c r="AAU12" s="167"/>
      <c r="AAV12" s="167"/>
      <c r="AAW12" s="489"/>
      <c r="AAX12" s="382"/>
      <c r="AAY12" s="383"/>
      <c r="AAZ12" s="383"/>
      <c r="ABA12" s="382"/>
      <c r="ABB12" s="164"/>
      <c r="ABC12" s="488"/>
      <c r="ABD12" s="488"/>
      <c r="ABE12" s="488"/>
      <c r="ABF12" s="488"/>
      <c r="ABG12" s="488"/>
      <c r="ABH12" s="488"/>
      <c r="ABI12" s="488"/>
      <c r="ABJ12" s="488"/>
      <c r="ABK12" s="488"/>
      <c r="ABL12" s="167"/>
      <c r="ABM12" s="167"/>
      <c r="ABN12" s="489"/>
      <c r="ABO12" s="382"/>
      <c r="ABP12" s="383"/>
      <c r="ABQ12" s="383"/>
      <c r="ABR12" s="382"/>
      <c r="ABS12" s="164"/>
      <c r="ABT12" s="488"/>
      <c r="ABU12" s="488"/>
      <c r="ABV12" s="488"/>
      <c r="ABW12" s="488"/>
      <c r="ABX12" s="488"/>
      <c r="ABY12" s="488"/>
      <c r="ABZ12" s="488"/>
      <c r="ACA12" s="488"/>
      <c r="ACB12" s="488"/>
      <c r="ACC12" s="167"/>
      <c r="ACD12" s="167"/>
      <c r="ACE12" s="489"/>
      <c r="ACF12" s="382"/>
      <c r="ACG12" s="383"/>
      <c r="ACH12" s="383"/>
      <c r="ACI12" s="382"/>
      <c r="ACJ12" s="164"/>
      <c r="ACK12" s="488"/>
      <c r="ACL12" s="488"/>
      <c r="ACM12" s="488"/>
      <c r="ACN12" s="488"/>
      <c r="ACO12" s="488"/>
      <c r="ACP12" s="488"/>
      <c r="ACQ12" s="488"/>
      <c r="ACR12" s="488"/>
      <c r="ACS12" s="488"/>
      <c r="ACT12" s="167"/>
      <c r="ACU12" s="167"/>
      <c r="ACV12" s="489"/>
      <c r="ACW12" s="382"/>
      <c r="ACX12" s="383"/>
      <c r="ACY12" s="383"/>
      <c r="ACZ12" s="382"/>
      <c r="ADA12" s="164"/>
      <c r="ADB12" s="488"/>
      <c r="ADC12" s="488"/>
      <c r="ADD12" s="488"/>
      <c r="ADE12" s="488"/>
      <c r="ADF12" s="488"/>
      <c r="ADG12" s="488"/>
      <c r="ADH12" s="488"/>
      <c r="ADI12" s="488"/>
      <c r="ADJ12" s="488"/>
      <c r="ADK12" s="167"/>
      <c r="ADL12" s="167"/>
      <c r="ADM12" s="489"/>
      <c r="ADN12" s="382"/>
      <c r="ADO12" s="383"/>
      <c r="ADP12" s="383"/>
      <c r="ADQ12" s="382"/>
      <c r="ADR12" s="164"/>
      <c r="ADS12" s="488"/>
      <c r="ADT12" s="488"/>
      <c r="ADU12" s="488"/>
      <c r="ADV12" s="488"/>
      <c r="ADW12" s="488"/>
      <c r="ADX12" s="488"/>
      <c r="ADY12" s="488"/>
      <c r="ADZ12" s="488"/>
      <c r="AEA12" s="488"/>
      <c r="AEB12" s="167"/>
      <c r="AEC12" s="167"/>
      <c r="AED12" s="489"/>
      <c r="AEE12" s="382"/>
      <c r="AEF12" s="383"/>
      <c r="AEG12" s="383"/>
      <c r="AEH12" s="382"/>
      <c r="AEI12" s="164"/>
      <c r="AEJ12" s="488"/>
      <c r="AEK12" s="488"/>
      <c r="AEL12" s="488"/>
      <c r="AEM12" s="488"/>
      <c r="AEN12" s="488"/>
      <c r="AEO12" s="488"/>
      <c r="AEP12" s="488"/>
      <c r="AEQ12" s="488"/>
      <c r="AER12" s="488"/>
      <c r="AES12" s="167"/>
      <c r="AET12" s="167"/>
      <c r="AEU12" s="489"/>
      <c r="AEV12" s="382"/>
      <c r="AEW12" s="383"/>
      <c r="AEX12" s="383"/>
      <c r="AEY12" s="382"/>
      <c r="AEZ12" s="164"/>
      <c r="AFA12" s="488"/>
      <c r="AFB12" s="488"/>
      <c r="AFC12" s="488"/>
      <c r="AFD12" s="488"/>
      <c r="AFE12" s="488"/>
      <c r="AFF12" s="488"/>
      <c r="AFG12" s="488"/>
      <c r="AFH12" s="488"/>
      <c r="AFI12" s="488"/>
      <c r="AFJ12" s="167"/>
      <c r="AFK12" s="167"/>
      <c r="AFL12" s="489"/>
      <c r="AFM12" s="382"/>
      <c r="AFN12" s="383"/>
      <c r="AFO12" s="383"/>
      <c r="AFP12" s="382"/>
      <c r="AFQ12" s="164"/>
      <c r="AFR12" s="488"/>
      <c r="AFS12" s="488"/>
      <c r="AFT12" s="488"/>
      <c r="AFU12" s="488"/>
      <c r="AFV12" s="488"/>
      <c r="AFW12" s="488"/>
      <c r="AFX12" s="488"/>
      <c r="AFY12" s="488"/>
      <c r="AFZ12" s="488"/>
      <c r="AGA12" s="167"/>
      <c r="AGB12" s="167"/>
      <c r="AGC12" s="489"/>
      <c r="AGD12" s="382"/>
      <c r="AGE12" s="383"/>
      <c r="AGF12" s="383"/>
      <c r="AGG12" s="382"/>
      <c r="AGH12" s="164"/>
      <c r="AGI12" s="488"/>
      <c r="AGJ12" s="488"/>
      <c r="AGK12" s="488"/>
      <c r="AGL12" s="488"/>
      <c r="AGM12" s="488"/>
      <c r="AGN12" s="488"/>
      <c r="AGO12" s="488"/>
      <c r="AGP12" s="488"/>
      <c r="AGQ12" s="488"/>
      <c r="AGR12" s="167"/>
      <c r="AGS12" s="167"/>
      <c r="AGT12" s="489"/>
      <c r="AGU12" s="382"/>
      <c r="AGV12" s="383"/>
      <c r="AGW12" s="383"/>
      <c r="AGX12" s="382"/>
      <c r="AGY12" s="164"/>
      <c r="AGZ12" s="488"/>
      <c r="AHA12" s="488"/>
      <c r="AHB12" s="488"/>
      <c r="AHC12" s="488"/>
      <c r="AHD12" s="488"/>
      <c r="AHE12" s="488"/>
      <c r="AHF12" s="488"/>
      <c r="AHG12" s="488"/>
      <c r="AHH12" s="488"/>
      <c r="AHI12" s="167"/>
      <c r="AHJ12" s="167"/>
      <c r="AHK12" s="489"/>
      <c r="AHL12" s="382"/>
      <c r="AHM12" s="383"/>
      <c r="AHN12" s="383"/>
      <c r="AHO12" s="382"/>
      <c r="AHP12" s="164"/>
      <c r="AHQ12" s="488"/>
      <c r="AHR12" s="488"/>
      <c r="AHS12" s="488"/>
      <c r="AHT12" s="488"/>
      <c r="AHU12" s="488"/>
      <c r="AHV12" s="488"/>
      <c r="AHW12" s="488"/>
      <c r="AHX12" s="488"/>
      <c r="AHY12" s="488"/>
      <c r="AHZ12" s="167"/>
      <c r="AIA12" s="167"/>
      <c r="AIB12" s="489"/>
      <c r="AIC12" s="382"/>
      <c r="AID12" s="383"/>
      <c r="AIE12" s="383"/>
      <c r="AIF12" s="382"/>
      <c r="AIG12" s="164"/>
      <c r="AIH12" s="488"/>
      <c r="AII12" s="488"/>
      <c r="AIJ12" s="488"/>
      <c r="AIK12" s="488"/>
      <c r="AIL12" s="488"/>
      <c r="AIM12" s="488"/>
      <c r="AIN12" s="488"/>
      <c r="AIO12" s="488"/>
      <c r="AIP12" s="488"/>
      <c r="AIQ12" s="167"/>
      <c r="AIR12" s="167"/>
      <c r="AIS12" s="489"/>
      <c r="AIT12" s="382"/>
      <c r="AIU12" s="383"/>
      <c r="AIV12" s="383"/>
      <c r="AIW12" s="382"/>
      <c r="AIX12" s="164"/>
      <c r="AIY12" s="488"/>
      <c r="AIZ12" s="488"/>
      <c r="AJA12" s="488"/>
      <c r="AJB12" s="488"/>
      <c r="AJC12" s="488"/>
      <c r="AJD12" s="488"/>
      <c r="AJE12" s="488"/>
      <c r="AJF12" s="488"/>
      <c r="AJG12" s="488"/>
      <c r="AJH12" s="167"/>
      <c r="AJI12" s="167"/>
      <c r="AJJ12" s="489"/>
      <c r="AJK12" s="382"/>
      <c r="AJL12" s="383"/>
      <c r="AJM12" s="383"/>
      <c r="AJN12" s="382"/>
      <c r="AJO12" s="164"/>
      <c r="AJP12" s="488"/>
      <c r="AJQ12" s="488"/>
      <c r="AJR12" s="488"/>
      <c r="AJS12" s="488"/>
      <c r="AJT12" s="488"/>
      <c r="AJU12" s="488"/>
      <c r="AJV12" s="488"/>
      <c r="AJW12" s="488"/>
      <c r="AJX12" s="488"/>
      <c r="AJY12" s="167"/>
      <c r="AJZ12" s="167"/>
      <c r="AKA12" s="489"/>
      <c r="AKB12" s="382"/>
      <c r="AKC12" s="383"/>
      <c r="AKD12" s="383"/>
      <c r="AKE12" s="382"/>
      <c r="AKF12" s="164"/>
      <c r="AKG12" s="488"/>
      <c r="AKH12" s="488"/>
      <c r="AKI12" s="488"/>
      <c r="AKJ12" s="488"/>
      <c r="AKK12" s="488"/>
      <c r="AKL12" s="488"/>
      <c r="AKM12" s="488"/>
      <c r="AKN12" s="488"/>
      <c r="AKO12" s="488"/>
      <c r="AKP12" s="167"/>
      <c r="AKQ12" s="167"/>
      <c r="AKR12" s="489"/>
      <c r="AKS12" s="382"/>
      <c r="AKT12" s="383"/>
      <c r="AKU12" s="383"/>
      <c r="AKV12" s="382"/>
      <c r="AKW12" s="164"/>
      <c r="AKX12" s="488"/>
      <c r="AKY12" s="488"/>
      <c r="AKZ12" s="488"/>
      <c r="ALA12" s="488"/>
      <c r="ALB12" s="488"/>
      <c r="ALC12" s="488"/>
      <c r="ALD12" s="488"/>
      <c r="ALE12" s="488"/>
      <c r="ALF12" s="488"/>
      <c r="ALG12" s="167"/>
      <c r="ALH12" s="167"/>
      <c r="ALI12" s="489"/>
      <c r="ALJ12" s="382"/>
      <c r="ALK12" s="383"/>
      <c r="ALL12" s="383"/>
      <c r="ALM12" s="382"/>
      <c r="ALN12" s="164"/>
      <c r="ALO12" s="488"/>
      <c r="ALP12" s="488"/>
      <c r="ALQ12" s="488"/>
      <c r="ALR12" s="488"/>
      <c r="ALS12" s="488"/>
      <c r="ALT12" s="488"/>
      <c r="ALU12" s="488"/>
      <c r="ALV12" s="488"/>
      <c r="ALW12" s="488"/>
      <c r="ALX12" s="167"/>
      <c r="ALY12" s="167"/>
      <c r="ALZ12" s="489"/>
      <c r="AMA12" s="382"/>
      <c r="AMB12" s="383"/>
      <c r="AMC12" s="383"/>
      <c r="AMD12" s="382"/>
      <c r="AME12" s="164"/>
      <c r="AMF12" s="488"/>
      <c r="AMG12" s="488"/>
      <c r="AMH12" s="488"/>
      <c r="AMI12" s="488"/>
      <c r="AMJ12" s="488"/>
      <c r="AMK12" s="488"/>
      <c r="AML12" s="488"/>
      <c r="AMM12" s="488"/>
      <c r="AMN12" s="488"/>
      <c r="AMO12" s="167"/>
      <c r="AMP12" s="167"/>
      <c r="AMQ12" s="489"/>
      <c r="AMR12" s="382"/>
      <c r="AMS12" s="383"/>
      <c r="AMT12" s="383"/>
      <c r="AMU12" s="382"/>
      <c r="AMV12" s="164"/>
      <c r="AMW12" s="488"/>
      <c r="AMX12" s="488"/>
      <c r="AMY12" s="488"/>
      <c r="AMZ12" s="488"/>
      <c r="ANA12" s="488"/>
      <c r="ANB12" s="488"/>
      <c r="ANC12" s="488"/>
      <c r="AND12" s="488"/>
      <c r="ANE12" s="488"/>
      <c r="ANF12" s="167"/>
      <c r="ANG12" s="167"/>
      <c r="ANH12" s="489"/>
      <c r="ANI12" s="382"/>
      <c r="ANJ12" s="383"/>
      <c r="ANK12" s="383"/>
      <c r="ANL12" s="382"/>
      <c r="ANM12" s="164"/>
      <c r="ANN12" s="488"/>
      <c r="ANO12" s="488"/>
      <c r="ANP12" s="488"/>
      <c r="ANQ12" s="488"/>
      <c r="ANR12" s="488"/>
      <c r="ANS12" s="488"/>
      <c r="ANT12" s="488"/>
      <c r="ANU12" s="488"/>
      <c r="ANV12" s="488"/>
      <c r="ANW12" s="167"/>
      <c r="ANX12" s="167"/>
      <c r="ANY12" s="489"/>
      <c r="ANZ12" s="382"/>
      <c r="AOA12" s="383"/>
      <c r="AOB12" s="383"/>
      <c r="AOC12" s="382"/>
      <c r="AOD12" s="164"/>
      <c r="AOE12" s="488"/>
      <c r="AOF12" s="488"/>
      <c r="AOG12" s="488"/>
      <c r="AOH12" s="488"/>
      <c r="AOI12" s="488"/>
      <c r="AOJ12" s="488"/>
      <c r="AOK12" s="488"/>
      <c r="AOL12" s="488"/>
      <c r="AOM12" s="488"/>
      <c r="AON12" s="167"/>
      <c r="AOO12" s="167"/>
      <c r="AOP12" s="489"/>
      <c r="AOQ12" s="382"/>
      <c r="AOR12" s="383"/>
      <c r="AOS12" s="383"/>
      <c r="AOT12" s="382"/>
      <c r="AOU12" s="164"/>
      <c r="AOV12" s="488"/>
      <c r="AOW12" s="488"/>
      <c r="AOX12" s="488"/>
      <c r="AOY12" s="488"/>
      <c r="AOZ12" s="488"/>
      <c r="APA12" s="488"/>
      <c r="APB12" s="488"/>
      <c r="APC12" s="488"/>
      <c r="APD12" s="488"/>
      <c r="APE12" s="167"/>
      <c r="APF12" s="167"/>
      <c r="APG12" s="489"/>
      <c r="APH12" s="382"/>
      <c r="API12" s="383"/>
      <c r="APJ12" s="383"/>
      <c r="APK12" s="382"/>
      <c r="APL12" s="164"/>
      <c r="APM12" s="488"/>
      <c r="APN12" s="488"/>
      <c r="APO12" s="488"/>
      <c r="APP12" s="488"/>
      <c r="APQ12" s="488"/>
      <c r="APR12" s="488"/>
      <c r="APS12" s="488"/>
      <c r="APT12" s="488"/>
      <c r="APU12" s="488"/>
      <c r="APV12" s="167"/>
      <c r="APW12" s="167"/>
      <c r="APX12" s="489"/>
      <c r="APY12" s="382"/>
      <c r="APZ12" s="383"/>
      <c r="AQA12" s="383"/>
      <c r="AQB12" s="382"/>
      <c r="AQC12" s="164"/>
      <c r="AQD12" s="488"/>
      <c r="AQE12" s="488"/>
      <c r="AQF12" s="488"/>
      <c r="AQG12" s="488"/>
      <c r="AQH12" s="488"/>
      <c r="AQI12" s="488"/>
      <c r="AQJ12" s="488"/>
      <c r="AQK12" s="488"/>
      <c r="AQL12" s="488"/>
      <c r="AQM12" s="167"/>
      <c r="AQN12" s="167"/>
      <c r="AQO12" s="489"/>
      <c r="AQP12" s="382"/>
      <c r="AQQ12" s="383"/>
      <c r="AQR12" s="383"/>
      <c r="AQS12" s="382"/>
      <c r="AQT12" s="164"/>
      <c r="AQU12" s="488"/>
      <c r="AQV12" s="488"/>
      <c r="AQW12" s="488"/>
      <c r="AQX12" s="488"/>
      <c r="AQY12" s="488"/>
      <c r="AQZ12" s="488"/>
      <c r="ARA12" s="488"/>
      <c r="ARB12" s="488"/>
      <c r="ARC12" s="488"/>
      <c r="ARD12" s="167"/>
      <c r="ARE12" s="167"/>
      <c r="ARF12" s="489"/>
      <c r="ARG12" s="382"/>
      <c r="ARH12" s="383"/>
      <c r="ARI12" s="383"/>
      <c r="ARJ12" s="382"/>
      <c r="ARK12" s="164"/>
      <c r="ARL12" s="488"/>
      <c r="ARM12" s="488"/>
      <c r="ARN12" s="488"/>
      <c r="ARO12" s="488"/>
      <c r="ARP12" s="488"/>
      <c r="ARQ12" s="488"/>
      <c r="ARR12" s="488"/>
      <c r="ARS12" s="488"/>
      <c r="ART12" s="488"/>
      <c r="ARU12" s="167"/>
      <c r="ARV12" s="167"/>
      <c r="ARW12" s="489"/>
      <c r="ARX12" s="382"/>
      <c r="ARY12" s="383"/>
      <c r="ARZ12" s="383"/>
      <c r="ASA12" s="382"/>
      <c r="ASB12" s="164"/>
      <c r="ASC12" s="488"/>
      <c r="ASD12" s="488"/>
      <c r="ASE12" s="488"/>
      <c r="ASF12" s="488"/>
      <c r="ASG12" s="488"/>
      <c r="ASH12" s="488"/>
      <c r="ASI12" s="488"/>
      <c r="ASJ12" s="488"/>
      <c r="ASK12" s="488"/>
      <c r="ASL12" s="167"/>
      <c r="ASM12" s="167"/>
      <c r="ASN12" s="489"/>
      <c r="ASO12" s="382"/>
      <c r="ASP12" s="383"/>
      <c r="ASQ12" s="383"/>
      <c r="ASR12" s="382"/>
      <c r="ASS12" s="164"/>
      <c r="AST12" s="488"/>
      <c r="ASU12" s="488"/>
      <c r="ASV12" s="488"/>
      <c r="ASW12" s="488"/>
      <c r="ASX12" s="488"/>
      <c r="ASY12" s="488"/>
      <c r="ASZ12" s="488"/>
      <c r="ATA12" s="488"/>
      <c r="ATB12" s="488"/>
      <c r="ATC12" s="167"/>
      <c r="ATD12" s="167"/>
      <c r="ATE12" s="489"/>
      <c r="ATF12" s="382"/>
      <c r="ATG12" s="383"/>
      <c r="ATH12" s="383"/>
      <c r="ATI12" s="382"/>
      <c r="ATJ12" s="164"/>
      <c r="ATK12" s="488"/>
      <c r="ATL12" s="488"/>
      <c r="ATM12" s="488"/>
      <c r="ATN12" s="488"/>
      <c r="ATO12" s="488"/>
      <c r="ATP12" s="488"/>
      <c r="ATQ12" s="488"/>
      <c r="ATR12" s="488"/>
      <c r="ATS12" s="488"/>
      <c r="ATT12" s="167"/>
      <c r="ATU12" s="167"/>
      <c r="ATV12" s="489"/>
      <c r="ATW12" s="382"/>
      <c r="ATX12" s="383"/>
      <c r="ATY12" s="383"/>
      <c r="ATZ12" s="382"/>
      <c r="AUA12" s="164"/>
      <c r="AUB12" s="488"/>
      <c r="AUC12" s="488"/>
      <c r="AUD12" s="488"/>
      <c r="AUE12" s="488"/>
      <c r="AUF12" s="488"/>
      <c r="AUG12" s="488"/>
      <c r="AUH12" s="488"/>
      <c r="AUI12" s="488"/>
      <c r="AUJ12" s="488"/>
      <c r="AUK12" s="167"/>
      <c r="AUL12" s="167"/>
      <c r="AUM12" s="489"/>
      <c r="AUN12" s="382"/>
      <c r="AUO12" s="383"/>
      <c r="AUP12" s="383"/>
      <c r="AUQ12" s="382"/>
      <c r="AUR12" s="164"/>
      <c r="AUS12" s="488"/>
      <c r="AUT12" s="488"/>
      <c r="AUU12" s="488"/>
      <c r="AUV12" s="488"/>
      <c r="AUW12" s="488"/>
      <c r="AUX12" s="488"/>
      <c r="AUY12" s="488"/>
      <c r="AUZ12" s="488"/>
      <c r="AVA12" s="488"/>
      <c r="AVB12" s="167"/>
      <c r="AVC12" s="167"/>
      <c r="AVD12" s="489"/>
      <c r="AVE12" s="382"/>
      <c r="AVF12" s="383"/>
      <c r="AVG12" s="383"/>
      <c r="AVH12" s="382"/>
      <c r="AVI12" s="164"/>
      <c r="AVJ12" s="488"/>
      <c r="AVK12" s="488"/>
      <c r="AVL12" s="488"/>
      <c r="AVM12" s="488"/>
      <c r="AVN12" s="488"/>
      <c r="AVO12" s="488"/>
      <c r="AVP12" s="488"/>
      <c r="AVQ12" s="488"/>
      <c r="AVR12" s="488"/>
      <c r="AVS12" s="167"/>
      <c r="AVT12" s="167"/>
      <c r="AVU12" s="489"/>
      <c r="AVV12" s="382"/>
      <c r="AVW12" s="383"/>
      <c r="AVX12" s="383"/>
      <c r="AVY12" s="382"/>
      <c r="AVZ12" s="164"/>
      <c r="AWA12" s="488"/>
      <c r="AWB12" s="488"/>
      <c r="AWC12" s="488"/>
      <c r="AWD12" s="488"/>
      <c r="AWE12" s="488"/>
      <c r="AWF12" s="488"/>
      <c r="AWG12" s="488"/>
      <c r="AWH12" s="488"/>
      <c r="AWI12" s="488"/>
      <c r="AWJ12" s="167"/>
      <c r="AWK12" s="167"/>
      <c r="AWL12" s="489"/>
      <c r="AWM12" s="382"/>
      <c r="AWN12" s="383"/>
      <c r="AWO12" s="383"/>
      <c r="AWP12" s="382"/>
      <c r="AWQ12" s="164"/>
      <c r="AWR12" s="488"/>
      <c r="AWS12" s="488"/>
      <c r="AWT12" s="488"/>
      <c r="AWU12" s="488"/>
      <c r="AWV12" s="488"/>
      <c r="AWW12" s="488"/>
      <c r="AWX12" s="488"/>
      <c r="AWY12" s="488"/>
      <c r="AWZ12" s="488"/>
      <c r="AXA12" s="167"/>
      <c r="AXB12" s="167"/>
      <c r="AXC12" s="489"/>
      <c r="AXD12" s="382"/>
      <c r="AXE12" s="383"/>
      <c r="AXF12" s="383"/>
      <c r="AXG12" s="382"/>
      <c r="AXH12" s="164"/>
      <c r="AXI12" s="488"/>
      <c r="AXJ12" s="488"/>
      <c r="AXK12" s="488"/>
      <c r="AXL12" s="488"/>
      <c r="AXM12" s="488"/>
      <c r="AXN12" s="488"/>
      <c r="AXO12" s="488"/>
      <c r="AXP12" s="488"/>
      <c r="AXQ12" s="488"/>
      <c r="AXR12" s="167"/>
      <c r="AXS12" s="167"/>
      <c r="AXT12" s="489"/>
      <c r="AXU12" s="382"/>
      <c r="AXV12" s="383"/>
      <c r="AXW12" s="383"/>
      <c r="AXX12" s="382"/>
      <c r="AXY12" s="164"/>
      <c r="AXZ12" s="488"/>
      <c r="AYA12" s="488"/>
      <c r="AYB12" s="488"/>
      <c r="AYC12" s="488"/>
      <c r="AYD12" s="488"/>
      <c r="AYE12" s="488"/>
      <c r="AYF12" s="488"/>
      <c r="AYG12" s="488"/>
      <c r="AYH12" s="488"/>
      <c r="AYI12" s="167"/>
      <c r="AYJ12" s="167"/>
      <c r="AYK12" s="489"/>
      <c r="AYL12" s="382"/>
      <c r="AYM12" s="383"/>
      <c r="AYN12" s="383"/>
      <c r="AYO12" s="382"/>
      <c r="AYP12" s="164"/>
      <c r="AYQ12" s="488"/>
      <c r="AYR12" s="488"/>
      <c r="AYS12" s="488"/>
      <c r="AYT12" s="488"/>
      <c r="AYU12" s="488"/>
      <c r="AYV12" s="488"/>
      <c r="AYW12" s="488"/>
      <c r="AYX12" s="488"/>
      <c r="AYY12" s="488"/>
      <c r="AYZ12" s="167"/>
      <c r="AZA12" s="167"/>
      <c r="AZB12" s="489"/>
      <c r="AZC12" s="382"/>
      <c r="AZD12" s="383"/>
      <c r="AZE12" s="383"/>
      <c r="AZF12" s="382"/>
      <c r="AZG12" s="164"/>
      <c r="AZH12" s="488"/>
      <c r="AZI12" s="488"/>
      <c r="AZJ12" s="488"/>
      <c r="AZK12" s="488"/>
      <c r="AZL12" s="488"/>
      <c r="AZM12" s="488"/>
      <c r="AZN12" s="488"/>
      <c r="AZO12" s="488"/>
      <c r="AZP12" s="488"/>
      <c r="AZQ12" s="167"/>
      <c r="AZR12" s="167"/>
      <c r="AZS12" s="489"/>
      <c r="AZT12" s="382"/>
      <c r="AZU12" s="383"/>
      <c r="AZV12" s="383"/>
      <c r="AZW12" s="382"/>
      <c r="AZX12" s="164"/>
      <c r="AZY12" s="488"/>
      <c r="AZZ12" s="488"/>
      <c r="BAA12" s="488"/>
      <c r="BAB12" s="488"/>
      <c r="BAC12" s="488"/>
      <c r="BAD12" s="488"/>
      <c r="BAE12" s="488"/>
      <c r="BAF12" s="488"/>
      <c r="BAG12" s="488"/>
      <c r="BAH12" s="167"/>
      <c r="BAI12" s="167"/>
      <c r="BAJ12" s="489"/>
      <c r="BAK12" s="382"/>
      <c r="BAL12" s="383"/>
      <c r="BAM12" s="383"/>
      <c r="BAN12" s="382"/>
      <c r="BAO12" s="164"/>
      <c r="BAP12" s="488"/>
      <c r="BAQ12" s="488"/>
      <c r="BAR12" s="488"/>
      <c r="BAS12" s="488"/>
      <c r="BAT12" s="488"/>
      <c r="BAU12" s="488"/>
      <c r="BAV12" s="488"/>
      <c r="BAW12" s="488"/>
      <c r="BAX12" s="488"/>
      <c r="BAY12" s="167"/>
      <c r="BAZ12" s="167"/>
      <c r="BBA12" s="489"/>
      <c r="BBB12" s="382"/>
      <c r="BBC12" s="383"/>
      <c r="BBD12" s="383"/>
      <c r="BBE12" s="382"/>
      <c r="BBF12" s="164"/>
      <c r="BBG12" s="488"/>
      <c r="BBH12" s="488"/>
      <c r="BBI12" s="488"/>
      <c r="BBJ12" s="488"/>
      <c r="BBK12" s="488"/>
      <c r="BBL12" s="488"/>
      <c r="BBM12" s="488"/>
      <c r="BBN12" s="488"/>
      <c r="BBO12" s="488"/>
      <c r="BBP12" s="167"/>
      <c r="BBQ12" s="167"/>
      <c r="BBR12" s="489"/>
      <c r="BBS12" s="382"/>
      <c r="BBT12" s="383"/>
      <c r="BBU12" s="383"/>
      <c r="BBV12" s="382"/>
      <c r="BBW12" s="164"/>
      <c r="BBX12" s="488"/>
      <c r="BBY12" s="488"/>
      <c r="BBZ12" s="488"/>
      <c r="BCA12" s="488"/>
      <c r="BCB12" s="488"/>
      <c r="BCC12" s="488"/>
      <c r="BCD12" s="488"/>
      <c r="BCE12" s="488"/>
      <c r="BCF12" s="488"/>
      <c r="BCG12" s="167"/>
      <c r="BCH12" s="167"/>
      <c r="BCI12" s="489"/>
      <c r="BCJ12" s="382"/>
      <c r="BCK12" s="383"/>
      <c r="BCL12" s="383"/>
      <c r="BCM12" s="382"/>
      <c r="BCN12" s="164"/>
      <c r="BCO12" s="488"/>
      <c r="BCP12" s="488"/>
      <c r="BCQ12" s="488"/>
      <c r="BCR12" s="488"/>
      <c r="BCS12" s="488"/>
      <c r="BCT12" s="488"/>
      <c r="BCU12" s="488"/>
      <c r="BCV12" s="488"/>
      <c r="BCW12" s="488"/>
      <c r="BCX12" s="167"/>
      <c r="BCY12" s="167"/>
      <c r="BCZ12" s="489"/>
      <c r="BDA12" s="382"/>
      <c r="BDB12" s="383"/>
      <c r="BDC12" s="383"/>
      <c r="BDD12" s="382"/>
      <c r="BDE12" s="164"/>
      <c r="BDF12" s="488"/>
      <c r="BDG12" s="488"/>
      <c r="BDH12" s="488"/>
      <c r="BDI12" s="488"/>
      <c r="BDJ12" s="488"/>
      <c r="BDK12" s="488"/>
      <c r="BDL12" s="488"/>
      <c r="BDM12" s="488"/>
      <c r="BDN12" s="488"/>
      <c r="BDO12" s="167"/>
      <c r="BDP12" s="167"/>
      <c r="BDQ12" s="489"/>
      <c r="BDR12" s="382"/>
      <c r="BDS12" s="383"/>
      <c r="BDT12" s="383"/>
      <c r="BDU12" s="382"/>
      <c r="BDV12" s="164"/>
      <c r="BDW12" s="488"/>
      <c r="BDX12" s="488"/>
      <c r="BDY12" s="488"/>
      <c r="BDZ12" s="488"/>
      <c r="BEA12" s="488"/>
      <c r="BEB12" s="488"/>
      <c r="BEC12" s="488"/>
      <c r="BED12" s="488"/>
      <c r="BEE12" s="488"/>
      <c r="BEF12" s="167"/>
      <c r="BEG12" s="167"/>
      <c r="BEH12" s="489"/>
      <c r="BEI12" s="382"/>
      <c r="BEJ12" s="383"/>
      <c r="BEK12" s="383"/>
      <c r="BEL12" s="382"/>
      <c r="BEM12" s="164"/>
      <c r="BEN12" s="488"/>
      <c r="BEO12" s="488"/>
      <c r="BEP12" s="488"/>
      <c r="BEQ12" s="488"/>
      <c r="BER12" s="488"/>
      <c r="BES12" s="488"/>
      <c r="BET12" s="488"/>
      <c r="BEU12" s="488"/>
      <c r="BEV12" s="488"/>
      <c r="BEW12" s="167"/>
      <c r="BEX12" s="167"/>
      <c r="BEY12" s="489"/>
      <c r="BEZ12" s="382"/>
      <c r="BFA12" s="383"/>
      <c r="BFB12" s="383"/>
      <c r="BFC12" s="382"/>
      <c r="BFD12" s="164"/>
      <c r="BFE12" s="488"/>
      <c r="BFF12" s="488"/>
      <c r="BFG12" s="488"/>
      <c r="BFH12" s="488"/>
      <c r="BFI12" s="488"/>
      <c r="BFJ12" s="488"/>
      <c r="BFK12" s="488"/>
      <c r="BFL12" s="488"/>
      <c r="BFM12" s="488"/>
      <c r="BFN12" s="167"/>
      <c r="BFO12" s="167"/>
      <c r="BFP12" s="489"/>
      <c r="BFQ12" s="382"/>
      <c r="BFR12" s="383"/>
      <c r="BFS12" s="383"/>
      <c r="BFT12" s="382"/>
      <c r="BFU12" s="164"/>
      <c r="BFV12" s="488"/>
      <c r="BFW12" s="488"/>
      <c r="BFX12" s="488"/>
      <c r="BFY12" s="488"/>
      <c r="BFZ12" s="488"/>
      <c r="BGA12" s="488"/>
      <c r="BGB12" s="488"/>
      <c r="BGC12" s="488"/>
      <c r="BGD12" s="488"/>
      <c r="BGE12" s="167"/>
      <c r="BGF12" s="167"/>
      <c r="BGG12" s="489"/>
      <c r="BGH12" s="382"/>
      <c r="BGI12" s="383"/>
      <c r="BGJ12" s="383"/>
      <c r="BGK12" s="382"/>
      <c r="BGL12" s="164"/>
      <c r="BGM12" s="488"/>
      <c r="BGN12" s="488"/>
      <c r="BGO12" s="488"/>
      <c r="BGP12" s="488"/>
      <c r="BGQ12" s="488"/>
      <c r="BGR12" s="488"/>
      <c r="BGS12" s="488"/>
      <c r="BGT12" s="488"/>
      <c r="BGU12" s="488"/>
      <c r="BGV12" s="167"/>
      <c r="BGW12" s="167"/>
      <c r="BGX12" s="489"/>
      <c r="BGY12" s="382"/>
      <c r="BGZ12" s="383"/>
      <c r="BHA12" s="383"/>
      <c r="BHB12" s="382"/>
      <c r="BHC12" s="164"/>
      <c r="BHD12" s="488"/>
      <c r="BHE12" s="488"/>
      <c r="BHF12" s="488"/>
      <c r="BHG12" s="488"/>
      <c r="BHH12" s="488"/>
      <c r="BHI12" s="488"/>
      <c r="BHJ12" s="488"/>
      <c r="BHK12" s="488"/>
      <c r="BHL12" s="488"/>
      <c r="BHM12" s="167"/>
      <c r="BHN12" s="167"/>
      <c r="BHO12" s="489"/>
      <c r="BHP12" s="382"/>
      <c r="BHQ12" s="383"/>
      <c r="BHR12" s="383"/>
      <c r="BHS12" s="382"/>
      <c r="BHT12" s="164"/>
      <c r="BHU12" s="488"/>
      <c r="BHV12" s="488"/>
      <c r="BHW12" s="488"/>
      <c r="BHX12" s="488"/>
      <c r="BHY12" s="488"/>
      <c r="BHZ12" s="488"/>
      <c r="BIA12" s="488"/>
      <c r="BIB12" s="488"/>
      <c r="BIC12" s="488"/>
      <c r="BID12" s="167"/>
      <c r="BIE12" s="167"/>
      <c r="BIF12" s="489"/>
      <c r="BIG12" s="382"/>
      <c r="BIH12" s="383"/>
      <c r="BII12" s="383"/>
      <c r="BIJ12" s="382"/>
      <c r="BIK12" s="164"/>
      <c r="BIL12" s="488"/>
      <c r="BIM12" s="488"/>
      <c r="BIN12" s="488"/>
      <c r="BIO12" s="488"/>
      <c r="BIP12" s="488"/>
      <c r="BIQ12" s="488"/>
      <c r="BIR12" s="488"/>
      <c r="BIS12" s="488"/>
      <c r="BIT12" s="488"/>
      <c r="BIU12" s="167"/>
      <c r="BIV12" s="167"/>
      <c r="BIW12" s="489"/>
      <c r="BIX12" s="382"/>
      <c r="BIY12" s="383"/>
      <c r="BIZ12" s="383"/>
      <c r="BJA12" s="382"/>
      <c r="BJB12" s="164"/>
      <c r="BJC12" s="488"/>
      <c r="BJD12" s="488"/>
      <c r="BJE12" s="488"/>
      <c r="BJF12" s="488"/>
      <c r="BJG12" s="488"/>
      <c r="BJH12" s="488"/>
      <c r="BJI12" s="488"/>
      <c r="BJJ12" s="488"/>
      <c r="BJK12" s="488"/>
      <c r="BJL12" s="167"/>
      <c r="BJM12" s="167"/>
      <c r="BJN12" s="489"/>
      <c r="BJO12" s="382"/>
      <c r="BJP12" s="383"/>
      <c r="BJQ12" s="383"/>
      <c r="BJR12" s="382"/>
      <c r="BJS12" s="164"/>
      <c r="BJT12" s="488"/>
      <c r="BJU12" s="488"/>
      <c r="BJV12" s="488"/>
      <c r="BJW12" s="488"/>
      <c r="BJX12" s="488"/>
      <c r="BJY12" s="488"/>
      <c r="BJZ12" s="488"/>
      <c r="BKA12" s="488"/>
      <c r="BKB12" s="488"/>
      <c r="BKC12" s="167"/>
      <c r="BKD12" s="167"/>
      <c r="BKE12" s="489"/>
      <c r="BKF12" s="382"/>
      <c r="BKG12" s="383"/>
      <c r="BKH12" s="383"/>
      <c r="BKI12" s="382"/>
      <c r="BKJ12" s="164"/>
      <c r="BKK12" s="488"/>
      <c r="BKL12" s="488"/>
      <c r="BKM12" s="488"/>
      <c r="BKN12" s="488"/>
      <c r="BKO12" s="488"/>
      <c r="BKP12" s="488"/>
      <c r="BKQ12" s="488"/>
      <c r="BKR12" s="488"/>
      <c r="BKS12" s="488"/>
      <c r="BKT12" s="167"/>
      <c r="BKU12" s="167"/>
      <c r="BKV12" s="489"/>
      <c r="BKW12" s="382"/>
      <c r="BKX12" s="383"/>
      <c r="BKY12" s="383"/>
      <c r="BKZ12" s="382"/>
      <c r="BLA12" s="164"/>
      <c r="BLB12" s="488"/>
      <c r="BLC12" s="488"/>
      <c r="BLD12" s="488"/>
      <c r="BLE12" s="488"/>
      <c r="BLF12" s="488"/>
      <c r="BLG12" s="488"/>
      <c r="BLH12" s="488"/>
      <c r="BLI12" s="488"/>
      <c r="BLJ12" s="488"/>
      <c r="BLK12" s="167"/>
      <c r="BLL12" s="167"/>
      <c r="BLM12" s="489"/>
      <c r="BLN12" s="382"/>
      <c r="BLO12" s="383"/>
      <c r="BLP12" s="383"/>
      <c r="BLQ12" s="382"/>
      <c r="BLR12" s="164"/>
      <c r="BLS12" s="488"/>
      <c r="BLT12" s="488"/>
      <c r="BLU12" s="488"/>
      <c r="BLV12" s="488"/>
      <c r="BLW12" s="488"/>
      <c r="BLX12" s="488"/>
      <c r="BLY12" s="488"/>
      <c r="BLZ12" s="488"/>
      <c r="BMA12" s="488"/>
      <c r="BMB12" s="167"/>
      <c r="BMC12" s="167"/>
      <c r="BMD12" s="489"/>
      <c r="BME12" s="382"/>
      <c r="BMF12" s="383"/>
      <c r="BMG12" s="383"/>
      <c r="BMH12" s="382"/>
      <c r="BMI12" s="164"/>
      <c r="BMJ12" s="488"/>
      <c r="BMK12" s="488"/>
      <c r="BML12" s="488"/>
      <c r="BMM12" s="488"/>
      <c r="BMN12" s="488"/>
      <c r="BMO12" s="488"/>
      <c r="BMP12" s="488"/>
      <c r="BMQ12" s="488"/>
      <c r="BMR12" s="488"/>
      <c r="BMS12" s="167"/>
      <c r="BMT12" s="167"/>
      <c r="BMU12" s="489"/>
      <c r="BMV12" s="382"/>
      <c r="BMW12" s="383"/>
      <c r="BMX12" s="383"/>
      <c r="BMY12" s="382"/>
      <c r="BMZ12" s="164"/>
      <c r="BNA12" s="488"/>
      <c r="BNB12" s="488"/>
      <c r="BNC12" s="488"/>
      <c r="BND12" s="488"/>
      <c r="BNE12" s="488"/>
      <c r="BNF12" s="488"/>
      <c r="BNG12" s="488"/>
      <c r="BNH12" s="488"/>
      <c r="BNI12" s="488"/>
      <c r="BNJ12" s="167"/>
      <c r="BNK12" s="167"/>
      <c r="BNL12" s="489"/>
      <c r="BNM12" s="382"/>
      <c r="BNN12" s="383"/>
      <c r="BNO12" s="383"/>
      <c r="BNP12" s="382"/>
      <c r="BNQ12" s="164"/>
      <c r="BNR12" s="488"/>
      <c r="BNS12" s="488"/>
      <c r="BNT12" s="488"/>
      <c r="BNU12" s="488"/>
      <c r="BNV12" s="488"/>
      <c r="BNW12" s="488"/>
      <c r="BNX12" s="488"/>
      <c r="BNY12" s="488"/>
      <c r="BNZ12" s="488"/>
      <c r="BOA12" s="167"/>
      <c r="BOB12" s="167"/>
      <c r="BOC12" s="489"/>
      <c r="BOD12" s="382"/>
      <c r="BOE12" s="383"/>
      <c r="BOF12" s="383"/>
      <c r="BOG12" s="382"/>
      <c r="BOH12" s="164"/>
      <c r="BOI12" s="488"/>
      <c r="BOJ12" s="488"/>
      <c r="BOK12" s="488"/>
      <c r="BOL12" s="488"/>
      <c r="BOM12" s="488"/>
      <c r="BON12" s="488"/>
      <c r="BOO12" s="488"/>
      <c r="BOP12" s="488"/>
      <c r="BOQ12" s="488"/>
      <c r="BOR12" s="167"/>
      <c r="BOS12" s="167"/>
      <c r="BOT12" s="489"/>
      <c r="BOU12" s="382"/>
      <c r="BOV12" s="383"/>
      <c r="BOW12" s="383"/>
      <c r="BOX12" s="382"/>
      <c r="BOY12" s="164"/>
      <c r="BOZ12" s="488"/>
      <c r="BPA12" s="488"/>
      <c r="BPB12" s="488"/>
      <c r="BPC12" s="488"/>
      <c r="BPD12" s="488"/>
      <c r="BPE12" s="488"/>
      <c r="BPF12" s="488"/>
      <c r="BPG12" s="488"/>
      <c r="BPH12" s="488"/>
      <c r="BPI12" s="167"/>
      <c r="BPJ12" s="167"/>
      <c r="BPK12" s="489"/>
      <c r="BPL12" s="382"/>
      <c r="BPM12" s="383"/>
      <c r="BPN12" s="383"/>
      <c r="BPO12" s="382"/>
      <c r="BPP12" s="164"/>
      <c r="BPQ12" s="488"/>
      <c r="BPR12" s="488"/>
      <c r="BPS12" s="488"/>
      <c r="BPT12" s="488"/>
      <c r="BPU12" s="488"/>
      <c r="BPV12" s="488"/>
      <c r="BPW12" s="488"/>
      <c r="BPX12" s="488"/>
      <c r="BPY12" s="488"/>
      <c r="BPZ12" s="167"/>
      <c r="BQA12" s="167"/>
      <c r="BQB12" s="489"/>
      <c r="BQC12" s="382"/>
      <c r="BQD12" s="383"/>
      <c r="BQE12" s="383"/>
      <c r="BQF12" s="382"/>
      <c r="BQG12" s="164"/>
      <c r="BQH12" s="488"/>
      <c r="BQI12" s="488"/>
      <c r="BQJ12" s="488"/>
      <c r="BQK12" s="488"/>
      <c r="BQL12" s="488"/>
      <c r="BQM12" s="488"/>
      <c r="BQN12" s="488"/>
      <c r="BQO12" s="488"/>
      <c r="BQP12" s="488"/>
      <c r="BQQ12" s="167"/>
      <c r="BQR12" s="167"/>
      <c r="BQS12" s="489"/>
      <c r="BQT12" s="382"/>
      <c r="BQU12" s="383"/>
      <c r="BQV12" s="383"/>
      <c r="BQW12" s="382"/>
      <c r="BQX12" s="164"/>
      <c r="BQY12" s="488"/>
      <c r="BQZ12" s="488"/>
      <c r="BRA12" s="488"/>
      <c r="BRB12" s="488"/>
      <c r="BRC12" s="488"/>
      <c r="BRD12" s="488"/>
      <c r="BRE12" s="488"/>
      <c r="BRF12" s="488"/>
      <c r="BRG12" s="488"/>
      <c r="BRH12" s="167"/>
      <c r="BRI12" s="167"/>
      <c r="BRJ12" s="489"/>
      <c r="BRK12" s="382"/>
      <c r="BRL12" s="383"/>
      <c r="BRM12" s="383"/>
      <c r="BRN12" s="382"/>
      <c r="BRO12" s="164"/>
      <c r="BRP12" s="488"/>
      <c r="BRQ12" s="488"/>
      <c r="BRR12" s="488"/>
      <c r="BRS12" s="488"/>
      <c r="BRT12" s="488"/>
      <c r="BRU12" s="488"/>
      <c r="BRV12" s="488"/>
      <c r="BRW12" s="488"/>
      <c r="BRX12" s="488"/>
      <c r="BRY12" s="167"/>
      <c r="BRZ12" s="167"/>
      <c r="BSA12" s="489"/>
      <c r="BSB12" s="382"/>
      <c r="BSC12" s="383"/>
      <c r="BSD12" s="383"/>
      <c r="BSE12" s="382"/>
      <c r="BSF12" s="164"/>
      <c r="BSG12" s="488"/>
      <c r="BSH12" s="488"/>
      <c r="BSI12" s="488"/>
      <c r="BSJ12" s="488"/>
      <c r="BSK12" s="488"/>
      <c r="BSL12" s="488"/>
      <c r="BSM12" s="488"/>
      <c r="BSN12" s="488"/>
      <c r="BSO12" s="488"/>
      <c r="BSP12" s="167"/>
      <c r="BSQ12" s="167"/>
      <c r="BSR12" s="489"/>
      <c r="BSS12" s="382"/>
      <c r="BST12" s="383"/>
      <c r="BSU12" s="383"/>
      <c r="BSV12" s="382"/>
      <c r="BSW12" s="164"/>
      <c r="BSX12" s="488"/>
      <c r="BSY12" s="488"/>
      <c r="BSZ12" s="488"/>
      <c r="BTA12" s="488"/>
      <c r="BTB12" s="488"/>
      <c r="BTC12" s="488"/>
      <c r="BTD12" s="488"/>
      <c r="BTE12" s="488"/>
      <c r="BTF12" s="488"/>
      <c r="BTG12" s="167"/>
      <c r="BTH12" s="167"/>
      <c r="BTI12" s="489"/>
      <c r="BTJ12" s="382"/>
      <c r="BTK12" s="383"/>
      <c r="BTL12" s="383"/>
      <c r="BTM12" s="382"/>
      <c r="BTN12" s="164"/>
      <c r="BTO12" s="488"/>
      <c r="BTP12" s="488"/>
      <c r="BTQ12" s="488"/>
      <c r="BTR12" s="488"/>
      <c r="BTS12" s="488"/>
      <c r="BTT12" s="488"/>
      <c r="BTU12" s="488"/>
      <c r="BTV12" s="488"/>
      <c r="BTW12" s="488"/>
      <c r="BTX12" s="167"/>
      <c r="BTY12" s="167"/>
      <c r="BTZ12" s="489"/>
      <c r="BUA12" s="382"/>
      <c r="BUB12" s="383"/>
      <c r="BUC12" s="383"/>
      <c r="BUD12" s="382"/>
      <c r="BUE12" s="164"/>
      <c r="BUF12" s="488"/>
      <c r="BUG12" s="488"/>
      <c r="BUH12" s="488"/>
      <c r="BUI12" s="488"/>
      <c r="BUJ12" s="488"/>
      <c r="BUK12" s="488"/>
      <c r="BUL12" s="488"/>
      <c r="BUM12" s="488"/>
      <c r="BUN12" s="488"/>
      <c r="BUO12" s="167"/>
      <c r="BUP12" s="167"/>
      <c r="BUQ12" s="489"/>
      <c r="BUR12" s="382"/>
      <c r="BUS12" s="383"/>
      <c r="BUT12" s="383"/>
      <c r="BUU12" s="382"/>
      <c r="BUV12" s="164"/>
      <c r="BUW12" s="488"/>
      <c r="BUX12" s="488"/>
      <c r="BUY12" s="488"/>
      <c r="BUZ12" s="488"/>
      <c r="BVA12" s="488"/>
      <c r="BVB12" s="488"/>
      <c r="BVC12" s="488"/>
      <c r="BVD12" s="488"/>
      <c r="BVE12" s="488"/>
      <c r="BVF12" s="167"/>
      <c r="BVG12" s="167"/>
      <c r="BVH12" s="489"/>
      <c r="BVI12" s="382"/>
      <c r="BVJ12" s="383"/>
      <c r="BVK12" s="383"/>
      <c r="BVL12" s="382"/>
      <c r="BVM12" s="164"/>
      <c r="BVN12" s="488"/>
      <c r="BVO12" s="488"/>
      <c r="BVP12" s="488"/>
      <c r="BVQ12" s="488"/>
      <c r="BVR12" s="488"/>
      <c r="BVS12" s="488"/>
      <c r="BVT12" s="488"/>
      <c r="BVU12" s="488"/>
      <c r="BVV12" s="488"/>
      <c r="BVW12" s="167"/>
      <c r="BVX12" s="167"/>
      <c r="BVY12" s="489"/>
      <c r="BVZ12" s="382"/>
      <c r="BWA12" s="383"/>
      <c r="BWB12" s="383"/>
      <c r="BWC12" s="382"/>
      <c r="BWD12" s="164"/>
      <c r="BWE12" s="488"/>
      <c r="BWF12" s="488"/>
      <c r="BWG12" s="488"/>
      <c r="BWH12" s="488"/>
      <c r="BWI12" s="488"/>
      <c r="BWJ12" s="488"/>
      <c r="BWK12" s="488"/>
      <c r="BWL12" s="488"/>
      <c r="BWM12" s="488"/>
      <c r="BWN12" s="167"/>
      <c r="BWO12" s="167"/>
      <c r="BWP12" s="489"/>
      <c r="BWQ12" s="382"/>
      <c r="BWR12" s="383"/>
      <c r="BWS12" s="383"/>
      <c r="BWT12" s="382"/>
      <c r="BWU12" s="164"/>
      <c r="BWV12" s="488"/>
      <c r="BWW12" s="488"/>
      <c r="BWX12" s="488"/>
      <c r="BWY12" s="488"/>
      <c r="BWZ12" s="488"/>
      <c r="BXA12" s="488"/>
      <c r="BXB12" s="488"/>
      <c r="BXC12" s="488"/>
      <c r="BXD12" s="488"/>
      <c r="BXE12" s="167"/>
      <c r="BXF12" s="167"/>
      <c r="BXG12" s="489"/>
      <c r="BXH12" s="382"/>
      <c r="BXI12" s="383"/>
      <c r="BXJ12" s="383"/>
      <c r="BXK12" s="382"/>
      <c r="BXL12" s="164"/>
      <c r="BXM12" s="488"/>
      <c r="BXN12" s="488"/>
      <c r="BXO12" s="488"/>
      <c r="BXP12" s="488"/>
      <c r="BXQ12" s="488"/>
      <c r="BXR12" s="488"/>
      <c r="BXS12" s="488"/>
      <c r="BXT12" s="488"/>
      <c r="BXU12" s="488"/>
      <c r="BXV12" s="167"/>
      <c r="BXW12" s="167"/>
      <c r="BXX12" s="489"/>
      <c r="BXY12" s="382"/>
      <c r="BXZ12" s="383"/>
      <c r="BYA12" s="383"/>
      <c r="BYB12" s="382"/>
      <c r="BYC12" s="164"/>
      <c r="BYD12" s="488"/>
      <c r="BYE12" s="488"/>
      <c r="BYF12" s="488"/>
      <c r="BYG12" s="488"/>
      <c r="BYH12" s="488"/>
      <c r="BYI12" s="488"/>
      <c r="BYJ12" s="488"/>
      <c r="BYK12" s="488"/>
      <c r="BYL12" s="488"/>
      <c r="BYM12" s="167"/>
      <c r="BYN12" s="167"/>
      <c r="BYO12" s="489"/>
      <c r="BYP12" s="382"/>
      <c r="BYQ12" s="383"/>
      <c r="BYR12" s="383"/>
      <c r="BYS12" s="382"/>
      <c r="BYT12" s="164"/>
      <c r="BYU12" s="488"/>
      <c r="BYV12" s="488"/>
      <c r="BYW12" s="488"/>
      <c r="BYX12" s="488"/>
      <c r="BYY12" s="488"/>
      <c r="BYZ12" s="488"/>
      <c r="BZA12" s="488"/>
      <c r="BZB12" s="488"/>
      <c r="BZC12" s="488"/>
      <c r="BZD12" s="167"/>
      <c r="BZE12" s="167"/>
      <c r="BZF12" s="489"/>
      <c r="BZG12" s="382"/>
      <c r="BZH12" s="383"/>
      <c r="BZI12" s="383"/>
      <c r="BZJ12" s="382"/>
      <c r="BZK12" s="164"/>
      <c r="BZL12" s="488"/>
      <c r="BZM12" s="488"/>
      <c r="BZN12" s="488"/>
      <c r="BZO12" s="488"/>
      <c r="BZP12" s="488"/>
      <c r="BZQ12" s="488"/>
      <c r="BZR12" s="488"/>
      <c r="BZS12" s="488"/>
      <c r="BZT12" s="488"/>
      <c r="BZU12" s="167"/>
      <c r="BZV12" s="167"/>
      <c r="BZW12" s="489"/>
      <c r="BZX12" s="382"/>
      <c r="BZY12" s="383"/>
      <c r="BZZ12" s="383"/>
      <c r="CAA12" s="382"/>
      <c r="CAB12" s="164"/>
      <c r="CAC12" s="488"/>
      <c r="CAD12" s="488"/>
      <c r="CAE12" s="488"/>
      <c r="CAF12" s="488"/>
      <c r="CAG12" s="488"/>
      <c r="CAH12" s="488"/>
      <c r="CAI12" s="488"/>
      <c r="CAJ12" s="488"/>
      <c r="CAK12" s="488"/>
      <c r="CAL12" s="167"/>
      <c r="CAM12" s="167"/>
      <c r="CAN12" s="489"/>
      <c r="CAO12" s="382"/>
      <c r="CAP12" s="383"/>
      <c r="CAQ12" s="383"/>
      <c r="CAR12" s="382"/>
      <c r="CAS12" s="164"/>
      <c r="CAT12" s="488"/>
      <c r="CAU12" s="488"/>
      <c r="CAV12" s="488"/>
      <c r="CAW12" s="488"/>
      <c r="CAX12" s="488"/>
      <c r="CAY12" s="488"/>
      <c r="CAZ12" s="488"/>
      <c r="CBA12" s="488"/>
      <c r="CBB12" s="488"/>
      <c r="CBC12" s="167"/>
      <c r="CBD12" s="167"/>
      <c r="CBE12" s="489"/>
      <c r="CBF12" s="382"/>
      <c r="CBG12" s="383"/>
      <c r="CBH12" s="383"/>
      <c r="CBI12" s="382"/>
      <c r="CBJ12" s="164"/>
      <c r="CBK12" s="488"/>
      <c r="CBL12" s="488"/>
      <c r="CBM12" s="488"/>
      <c r="CBN12" s="488"/>
      <c r="CBO12" s="488"/>
      <c r="CBP12" s="488"/>
      <c r="CBQ12" s="488"/>
      <c r="CBR12" s="488"/>
      <c r="CBS12" s="488"/>
      <c r="CBT12" s="167"/>
      <c r="CBU12" s="167"/>
      <c r="CBV12" s="489"/>
      <c r="CBW12" s="382"/>
      <c r="CBX12" s="383"/>
      <c r="CBY12" s="383"/>
      <c r="CBZ12" s="382"/>
      <c r="CCA12" s="164"/>
      <c r="CCB12" s="488"/>
      <c r="CCC12" s="488"/>
      <c r="CCD12" s="488"/>
      <c r="CCE12" s="488"/>
      <c r="CCF12" s="488"/>
      <c r="CCG12" s="488"/>
      <c r="CCH12" s="488"/>
      <c r="CCI12" s="488"/>
      <c r="CCJ12" s="488"/>
      <c r="CCK12" s="167"/>
      <c r="CCL12" s="167"/>
      <c r="CCM12" s="489"/>
      <c r="CCN12" s="382"/>
      <c r="CCO12" s="383"/>
      <c r="CCP12" s="383"/>
      <c r="CCQ12" s="382"/>
      <c r="CCR12" s="164"/>
      <c r="CCS12" s="488"/>
      <c r="CCT12" s="488"/>
      <c r="CCU12" s="488"/>
      <c r="CCV12" s="488"/>
      <c r="CCW12" s="488"/>
      <c r="CCX12" s="488"/>
      <c r="CCY12" s="488"/>
      <c r="CCZ12" s="488"/>
      <c r="CDA12" s="488"/>
      <c r="CDB12" s="167"/>
      <c r="CDC12" s="167"/>
      <c r="CDD12" s="489"/>
      <c r="CDE12" s="382"/>
      <c r="CDF12" s="383"/>
      <c r="CDG12" s="383"/>
      <c r="CDH12" s="382"/>
      <c r="CDI12" s="164"/>
      <c r="CDJ12" s="488"/>
      <c r="CDK12" s="488"/>
      <c r="CDL12" s="488"/>
      <c r="CDM12" s="488"/>
      <c r="CDN12" s="488"/>
      <c r="CDO12" s="488"/>
      <c r="CDP12" s="488"/>
      <c r="CDQ12" s="488"/>
      <c r="CDR12" s="488"/>
      <c r="CDS12" s="167"/>
      <c r="CDT12" s="167"/>
      <c r="CDU12" s="489"/>
      <c r="CDV12" s="382"/>
      <c r="CDW12" s="383"/>
      <c r="CDX12" s="383"/>
      <c r="CDY12" s="382"/>
      <c r="CDZ12" s="164"/>
      <c r="CEA12" s="488"/>
      <c r="CEB12" s="488"/>
      <c r="CEC12" s="488"/>
      <c r="CED12" s="488"/>
      <c r="CEE12" s="488"/>
      <c r="CEF12" s="488"/>
      <c r="CEG12" s="488"/>
      <c r="CEH12" s="488"/>
      <c r="CEI12" s="488"/>
      <c r="CEJ12" s="167"/>
      <c r="CEK12" s="167"/>
      <c r="CEL12" s="489"/>
      <c r="CEM12" s="382"/>
      <c r="CEN12" s="383"/>
      <c r="CEO12" s="383"/>
      <c r="CEP12" s="382"/>
      <c r="CEQ12" s="164"/>
      <c r="CER12" s="488"/>
      <c r="CES12" s="488"/>
      <c r="CET12" s="488"/>
      <c r="CEU12" s="488"/>
      <c r="CEV12" s="488"/>
      <c r="CEW12" s="488"/>
      <c r="CEX12" s="488"/>
      <c r="CEY12" s="488"/>
      <c r="CEZ12" s="488"/>
      <c r="CFA12" s="167"/>
      <c r="CFB12" s="167"/>
      <c r="CFC12" s="489"/>
      <c r="CFD12" s="382"/>
      <c r="CFE12" s="383"/>
      <c r="CFF12" s="383"/>
      <c r="CFG12" s="382"/>
      <c r="CFH12" s="164"/>
      <c r="CFI12" s="488"/>
      <c r="CFJ12" s="488"/>
      <c r="CFK12" s="488"/>
      <c r="CFL12" s="488"/>
      <c r="CFM12" s="488"/>
      <c r="CFN12" s="488"/>
      <c r="CFO12" s="488"/>
      <c r="CFP12" s="488"/>
      <c r="CFQ12" s="488"/>
      <c r="CFR12" s="167"/>
      <c r="CFS12" s="167"/>
      <c r="CFT12" s="489"/>
      <c r="CFU12" s="382"/>
      <c r="CFV12" s="383"/>
      <c r="CFW12" s="383"/>
      <c r="CFX12" s="382"/>
      <c r="CFY12" s="164"/>
      <c r="CFZ12" s="488"/>
      <c r="CGA12" s="488"/>
      <c r="CGB12" s="488"/>
      <c r="CGC12" s="488"/>
      <c r="CGD12" s="488"/>
      <c r="CGE12" s="488"/>
      <c r="CGF12" s="488"/>
      <c r="CGG12" s="488"/>
      <c r="CGH12" s="488"/>
      <c r="CGI12" s="167"/>
      <c r="CGJ12" s="167"/>
      <c r="CGK12" s="489"/>
      <c r="CGL12" s="382"/>
      <c r="CGM12" s="383"/>
      <c r="CGN12" s="383"/>
      <c r="CGO12" s="382"/>
      <c r="CGP12" s="164"/>
      <c r="CGQ12" s="488"/>
      <c r="CGR12" s="488"/>
      <c r="CGS12" s="488"/>
      <c r="CGT12" s="488"/>
      <c r="CGU12" s="488"/>
      <c r="CGV12" s="488"/>
      <c r="CGW12" s="488"/>
      <c r="CGX12" s="488"/>
      <c r="CGY12" s="488"/>
      <c r="CGZ12" s="167"/>
      <c r="CHA12" s="167"/>
      <c r="CHB12" s="489"/>
      <c r="CHC12" s="382"/>
      <c r="CHD12" s="383"/>
      <c r="CHE12" s="383"/>
      <c r="CHF12" s="382"/>
      <c r="CHG12" s="164"/>
      <c r="CHH12" s="488"/>
      <c r="CHI12" s="488"/>
      <c r="CHJ12" s="488"/>
      <c r="CHK12" s="488"/>
      <c r="CHL12" s="488"/>
      <c r="CHM12" s="488"/>
      <c r="CHN12" s="488"/>
      <c r="CHO12" s="488"/>
      <c r="CHP12" s="488"/>
      <c r="CHQ12" s="167"/>
      <c r="CHR12" s="167"/>
      <c r="CHS12" s="489"/>
      <c r="CHT12" s="382"/>
      <c r="CHU12" s="383"/>
      <c r="CHV12" s="383"/>
      <c r="CHW12" s="382"/>
      <c r="CHX12" s="164"/>
      <c r="CHY12" s="488"/>
      <c r="CHZ12" s="488"/>
      <c r="CIA12" s="488"/>
      <c r="CIB12" s="488"/>
      <c r="CIC12" s="488"/>
      <c r="CID12" s="488"/>
      <c r="CIE12" s="488"/>
      <c r="CIF12" s="488"/>
      <c r="CIG12" s="488"/>
      <c r="CIH12" s="167"/>
      <c r="CII12" s="167"/>
      <c r="CIJ12" s="489"/>
      <c r="CIK12" s="382"/>
      <c r="CIL12" s="383"/>
      <c r="CIM12" s="383"/>
      <c r="CIN12" s="382"/>
      <c r="CIO12" s="164"/>
      <c r="CIP12" s="488"/>
      <c r="CIQ12" s="488"/>
      <c r="CIR12" s="488"/>
      <c r="CIS12" s="488"/>
      <c r="CIT12" s="488"/>
      <c r="CIU12" s="488"/>
      <c r="CIV12" s="488"/>
      <c r="CIW12" s="488"/>
      <c r="CIX12" s="488"/>
      <c r="CIY12" s="167"/>
      <c r="CIZ12" s="167"/>
      <c r="CJA12" s="489"/>
      <c r="CJB12" s="382"/>
      <c r="CJC12" s="383"/>
      <c r="CJD12" s="383"/>
      <c r="CJE12" s="382"/>
      <c r="CJF12" s="164"/>
      <c r="CJG12" s="488"/>
      <c r="CJH12" s="488"/>
      <c r="CJI12" s="488"/>
      <c r="CJJ12" s="488"/>
      <c r="CJK12" s="488"/>
      <c r="CJL12" s="488"/>
      <c r="CJM12" s="488"/>
      <c r="CJN12" s="488"/>
      <c r="CJO12" s="488"/>
      <c r="CJP12" s="167"/>
      <c r="CJQ12" s="167"/>
      <c r="CJR12" s="489"/>
      <c r="CJS12" s="382"/>
      <c r="CJT12" s="383"/>
      <c r="CJU12" s="383"/>
      <c r="CJV12" s="382"/>
      <c r="CJW12" s="164"/>
      <c r="CJX12" s="488"/>
      <c r="CJY12" s="488"/>
      <c r="CJZ12" s="488"/>
      <c r="CKA12" s="488"/>
      <c r="CKB12" s="488"/>
      <c r="CKC12" s="488"/>
      <c r="CKD12" s="488"/>
      <c r="CKE12" s="488"/>
      <c r="CKF12" s="488"/>
      <c r="CKG12" s="167"/>
      <c r="CKH12" s="167"/>
      <c r="CKI12" s="489"/>
      <c r="CKJ12" s="382"/>
      <c r="CKK12" s="383"/>
      <c r="CKL12" s="383"/>
      <c r="CKM12" s="382"/>
      <c r="CKN12" s="164"/>
      <c r="CKO12" s="488"/>
      <c r="CKP12" s="488"/>
      <c r="CKQ12" s="488"/>
      <c r="CKR12" s="488"/>
      <c r="CKS12" s="488"/>
      <c r="CKT12" s="488"/>
      <c r="CKU12" s="488"/>
      <c r="CKV12" s="488"/>
      <c r="CKW12" s="488"/>
      <c r="CKX12" s="167"/>
      <c r="CKY12" s="167"/>
      <c r="CKZ12" s="489"/>
      <c r="CLA12" s="382"/>
      <c r="CLB12" s="383"/>
      <c r="CLC12" s="383"/>
      <c r="CLD12" s="382"/>
      <c r="CLE12" s="164"/>
      <c r="CLF12" s="488"/>
      <c r="CLG12" s="488"/>
      <c r="CLH12" s="488"/>
      <c r="CLI12" s="488"/>
      <c r="CLJ12" s="488"/>
      <c r="CLK12" s="488"/>
      <c r="CLL12" s="488"/>
      <c r="CLM12" s="488"/>
      <c r="CLN12" s="488"/>
      <c r="CLO12" s="167"/>
      <c r="CLP12" s="167"/>
      <c r="CLQ12" s="489"/>
      <c r="CLR12" s="382"/>
      <c r="CLS12" s="383"/>
      <c r="CLT12" s="383"/>
      <c r="CLU12" s="382"/>
      <c r="CLV12" s="164"/>
      <c r="CLW12" s="488"/>
      <c r="CLX12" s="488"/>
      <c r="CLY12" s="488"/>
      <c r="CLZ12" s="488"/>
      <c r="CMA12" s="488"/>
      <c r="CMB12" s="488"/>
      <c r="CMC12" s="488"/>
      <c r="CMD12" s="488"/>
      <c r="CME12" s="488"/>
      <c r="CMF12" s="167"/>
      <c r="CMG12" s="167"/>
      <c r="CMH12" s="489"/>
      <c r="CMI12" s="382"/>
      <c r="CMJ12" s="383"/>
      <c r="CMK12" s="383"/>
      <c r="CML12" s="382"/>
      <c r="CMM12" s="164"/>
      <c r="CMN12" s="488"/>
      <c r="CMO12" s="488"/>
      <c r="CMP12" s="488"/>
      <c r="CMQ12" s="488"/>
      <c r="CMR12" s="488"/>
      <c r="CMS12" s="488"/>
      <c r="CMT12" s="488"/>
      <c r="CMU12" s="488"/>
      <c r="CMV12" s="488"/>
      <c r="CMW12" s="167"/>
      <c r="CMX12" s="167"/>
      <c r="CMY12" s="489"/>
      <c r="CMZ12" s="382"/>
      <c r="CNA12" s="383"/>
      <c r="CNB12" s="383"/>
      <c r="CNC12" s="382"/>
      <c r="CND12" s="164"/>
      <c r="CNE12" s="488"/>
      <c r="CNF12" s="488"/>
      <c r="CNG12" s="488"/>
      <c r="CNH12" s="488"/>
      <c r="CNI12" s="488"/>
      <c r="CNJ12" s="488"/>
      <c r="CNK12" s="488"/>
      <c r="CNL12" s="488"/>
      <c r="CNM12" s="488"/>
      <c r="CNN12" s="167"/>
      <c r="CNO12" s="167"/>
      <c r="CNP12" s="489"/>
      <c r="CNQ12" s="382"/>
      <c r="CNR12" s="383"/>
      <c r="CNS12" s="383"/>
      <c r="CNT12" s="382"/>
      <c r="CNU12" s="164"/>
      <c r="CNV12" s="488"/>
      <c r="CNW12" s="488"/>
      <c r="CNX12" s="488"/>
      <c r="CNY12" s="488"/>
      <c r="CNZ12" s="488"/>
      <c r="COA12" s="488"/>
      <c r="COB12" s="488"/>
      <c r="COC12" s="488"/>
      <c r="COD12" s="488"/>
      <c r="COE12" s="167"/>
      <c r="COF12" s="167"/>
      <c r="COG12" s="489"/>
      <c r="COH12" s="382"/>
      <c r="COI12" s="383"/>
      <c r="COJ12" s="383"/>
      <c r="COK12" s="382"/>
      <c r="COL12" s="164"/>
      <c r="COM12" s="488"/>
      <c r="CON12" s="488"/>
      <c r="COO12" s="488"/>
      <c r="COP12" s="488"/>
      <c r="COQ12" s="488"/>
      <c r="COR12" s="488"/>
      <c r="COS12" s="488"/>
      <c r="COT12" s="488"/>
      <c r="COU12" s="488"/>
      <c r="COV12" s="167"/>
      <c r="COW12" s="167"/>
      <c r="COX12" s="489"/>
      <c r="COY12" s="382"/>
      <c r="COZ12" s="383"/>
      <c r="CPA12" s="383"/>
      <c r="CPB12" s="382"/>
      <c r="CPC12" s="164"/>
      <c r="CPD12" s="488"/>
      <c r="CPE12" s="488"/>
      <c r="CPF12" s="488"/>
      <c r="CPG12" s="488"/>
      <c r="CPH12" s="488"/>
      <c r="CPI12" s="488"/>
      <c r="CPJ12" s="488"/>
      <c r="CPK12" s="488"/>
      <c r="CPL12" s="488"/>
      <c r="CPM12" s="167"/>
      <c r="CPN12" s="167"/>
      <c r="CPO12" s="489"/>
      <c r="CPP12" s="382"/>
      <c r="CPQ12" s="383"/>
      <c r="CPR12" s="383"/>
      <c r="CPS12" s="382"/>
      <c r="CPT12" s="164"/>
      <c r="CPU12" s="488"/>
      <c r="CPV12" s="488"/>
      <c r="CPW12" s="488"/>
      <c r="CPX12" s="488"/>
      <c r="CPY12" s="488"/>
      <c r="CPZ12" s="488"/>
      <c r="CQA12" s="488"/>
      <c r="CQB12" s="488"/>
      <c r="CQC12" s="488"/>
      <c r="CQD12" s="167"/>
      <c r="CQE12" s="167"/>
      <c r="CQF12" s="489"/>
      <c r="CQG12" s="382"/>
      <c r="CQH12" s="383"/>
      <c r="CQI12" s="383"/>
      <c r="CQJ12" s="382"/>
      <c r="CQK12" s="164"/>
      <c r="CQL12" s="488"/>
      <c r="CQM12" s="488"/>
      <c r="CQN12" s="488"/>
      <c r="CQO12" s="488"/>
      <c r="CQP12" s="488"/>
      <c r="CQQ12" s="488"/>
      <c r="CQR12" s="488"/>
      <c r="CQS12" s="488"/>
      <c r="CQT12" s="488"/>
      <c r="CQU12" s="167"/>
      <c r="CQV12" s="167"/>
      <c r="CQW12" s="489"/>
      <c r="CQX12" s="382"/>
      <c r="CQY12" s="383"/>
      <c r="CQZ12" s="383"/>
      <c r="CRA12" s="382"/>
      <c r="CRB12" s="164"/>
      <c r="CRC12" s="488"/>
      <c r="CRD12" s="488"/>
      <c r="CRE12" s="488"/>
      <c r="CRF12" s="488"/>
      <c r="CRG12" s="488"/>
      <c r="CRH12" s="488"/>
      <c r="CRI12" s="488"/>
      <c r="CRJ12" s="488"/>
      <c r="CRK12" s="488"/>
      <c r="CRL12" s="167"/>
      <c r="CRM12" s="167"/>
      <c r="CRN12" s="489"/>
      <c r="CRO12" s="382"/>
      <c r="CRP12" s="383"/>
      <c r="CRQ12" s="383"/>
      <c r="CRR12" s="382"/>
      <c r="CRS12" s="164"/>
      <c r="CRT12" s="488"/>
      <c r="CRU12" s="488"/>
      <c r="CRV12" s="488"/>
      <c r="CRW12" s="488"/>
      <c r="CRX12" s="488"/>
      <c r="CRY12" s="488"/>
      <c r="CRZ12" s="488"/>
      <c r="CSA12" s="488"/>
      <c r="CSB12" s="488"/>
      <c r="CSC12" s="167"/>
      <c r="CSD12" s="167"/>
      <c r="CSE12" s="489"/>
      <c r="CSF12" s="382"/>
      <c r="CSG12" s="383"/>
      <c r="CSH12" s="383"/>
      <c r="CSI12" s="382"/>
      <c r="CSJ12" s="164"/>
      <c r="CSK12" s="488"/>
      <c r="CSL12" s="488"/>
      <c r="CSM12" s="488"/>
      <c r="CSN12" s="488"/>
      <c r="CSO12" s="488"/>
      <c r="CSP12" s="488"/>
      <c r="CSQ12" s="488"/>
      <c r="CSR12" s="488"/>
      <c r="CSS12" s="488"/>
      <c r="CST12" s="167"/>
      <c r="CSU12" s="167"/>
      <c r="CSV12" s="489"/>
      <c r="CSW12" s="382"/>
      <c r="CSX12" s="383"/>
      <c r="CSY12" s="383"/>
      <c r="CSZ12" s="382"/>
      <c r="CTA12" s="164"/>
      <c r="CTB12" s="488"/>
      <c r="CTC12" s="488"/>
      <c r="CTD12" s="488"/>
      <c r="CTE12" s="488"/>
      <c r="CTF12" s="488"/>
      <c r="CTG12" s="488"/>
      <c r="CTH12" s="488"/>
      <c r="CTI12" s="488"/>
      <c r="CTJ12" s="488"/>
      <c r="CTK12" s="167"/>
      <c r="CTL12" s="167"/>
      <c r="CTM12" s="489"/>
      <c r="CTN12" s="382"/>
      <c r="CTO12" s="383"/>
      <c r="CTP12" s="383"/>
      <c r="CTQ12" s="382"/>
      <c r="CTR12" s="164"/>
      <c r="CTS12" s="488"/>
      <c r="CTT12" s="488"/>
      <c r="CTU12" s="488"/>
      <c r="CTV12" s="488"/>
      <c r="CTW12" s="488"/>
      <c r="CTX12" s="488"/>
      <c r="CTY12" s="488"/>
      <c r="CTZ12" s="488"/>
      <c r="CUA12" s="488"/>
      <c r="CUB12" s="167"/>
      <c r="CUC12" s="167"/>
      <c r="CUD12" s="489"/>
      <c r="CUE12" s="382"/>
      <c r="CUF12" s="383"/>
      <c r="CUG12" s="383"/>
      <c r="CUH12" s="382"/>
      <c r="CUI12" s="164"/>
      <c r="CUJ12" s="488"/>
      <c r="CUK12" s="488"/>
      <c r="CUL12" s="488"/>
      <c r="CUM12" s="488"/>
      <c r="CUN12" s="488"/>
      <c r="CUO12" s="488"/>
      <c r="CUP12" s="488"/>
      <c r="CUQ12" s="488"/>
      <c r="CUR12" s="488"/>
      <c r="CUS12" s="167"/>
      <c r="CUT12" s="167"/>
      <c r="CUU12" s="489"/>
      <c r="CUV12" s="382"/>
      <c r="CUW12" s="383"/>
      <c r="CUX12" s="383"/>
      <c r="CUY12" s="382"/>
      <c r="CUZ12" s="164"/>
      <c r="CVA12" s="488"/>
      <c r="CVB12" s="488"/>
      <c r="CVC12" s="488"/>
      <c r="CVD12" s="488"/>
      <c r="CVE12" s="488"/>
      <c r="CVF12" s="488"/>
      <c r="CVG12" s="488"/>
      <c r="CVH12" s="488"/>
      <c r="CVI12" s="488"/>
      <c r="CVJ12" s="167"/>
      <c r="CVK12" s="167"/>
      <c r="CVL12" s="489"/>
      <c r="CVM12" s="382"/>
      <c r="CVN12" s="383"/>
      <c r="CVO12" s="383"/>
      <c r="CVP12" s="382"/>
      <c r="CVQ12" s="164"/>
      <c r="CVR12" s="488"/>
      <c r="CVS12" s="488"/>
      <c r="CVT12" s="488"/>
      <c r="CVU12" s="488"/>
      <c r="CVV12" s="488"/>
      <c r="CVW12" s="488"/>
      <c r="CVX12" s="488"/>
      <c r="CVY12" s="488"/>
      <c r="CVZ12" s="488"/>
      <c r="CWA12" s="167"/>
      <c r="CWB12" s="167"/>
      <c r="CWC12" s="489"/>
      <c r="CWD12" s="382"/>
      <c r="CWE12" s="383"/>
      <c r="CWF12" s="383"/>
      <c r="CWG12" s="382"/>
      <c r="CWH12" s="164"/>
      <c r="CWI12" s="488"/>
      <c r="CWJ12" s="488"/>
      <c r="CWK12" s="488"/>
      <c r="CWL12" s="488"/>
      <c r="CWM12" s="488"/>
      <c r="CWN12" s="488"/>
      <c r="CWO12" s="488"/>
      <c r="CWP12" s="488"/>
      <c r="CWQ12" s="488"/>
      <c r="CWR12" s="167"/>
      <c r="CWS12" s="167"/>
      <c r="CWT12" s="489"/>
      <c r="CWU12" s="382"/>
      <c r="CWV12" s="383"/>
      <c r="CWW12" s="383"/>
      <c r="CWX12" s="382"/>
      <c r="CWY12" s="164"/>
      <c r="CWZ12" s="488"/>
      <c r="CXA12" s="488"/>
      <c r="CXB12" s="488"/>
      <c r="CXC12" s="488"/>
      <c r="CXD12" s="488"/>
      <c r="CXE12" s="488"/>
      <c r="CXF12" s="488"/>
      <c r="CXG12" s="488"/>
      <c r="CXH12" s="488"/>
      <c r="CXI12" s="167"/>
      <c r="CXJ12" s="167"/>
      <c r="CXK12" s="489"/>
      <c r="CXL12" s="382"/>
      <c r="CXM12" s="383"/>
      <c r="CXN12" s="383"/>
      <c r="CXO12" s="382"/>
      <c r="CXP12" s="164"/>
      <c r="CXQ12" s="488"/>
      <c r="CXR12" s="488"/>
      <c r="CXS12" s="488"/>
      <c r="CXT12" s="488"/>
      <c r="CXU12" s="488"/>
      <c r="CXV12" s="488"/>
      <c r="CXW12" s="488"/>
      <c r="CXX12" s="488"/>
      <c r="CXY12" s="488"/>
      <c r="CXZ12" s="167"/>
      <c r="CYA12" s="167"/>
      <c r="CYB12" s="489"/>
      <c r="CYC12" s="382"/>
      <c r="CYD12" s="383"/>
      <c r="CYE12" s="383"/>
      <c r="CYF12" s="382"/>
      <c r="CYG12" s="164"/>
      <c r="CYH12" s="488"/>
      <c r="CYI12" s="488"/>
      <c r="CYJ12" s="488"/>
      <c r="CYK12" s="488"/>
      <c r="CYL12" s="488"/>
      <c r="CYM12" s="488"/>
      <c r="CYN12" s="488"/>
      <c r="CYO12" s="488"/>
      <c r="CYP12" s="488"/>
      <c r="CYQ12" s="167"/>
      <c r="CYR12" s="167"/>
      <c r="CYS12" s="489"/>
      <c r="CYT12" s="382"/>
      <c r="CYU12" s="383"/>
      <c r="CYV12" s="383"/>
      <c r="CYW12" s="382"/>
      <c r="CYX12" s="164"/>
      <c r="CYY12" s="488"/>
      <c r="CYZ12" s="488"/>
      <c r="CZA12" s="488"/>
      <c r="CZB12" s="488"/>
      <c r="CZC12" s="488"/>
      <c r="CZD12" s="488"/>
      <c r="CZE12" s="488"/>
      <c r="CZF12" s="488"/>
      <c r="CZG12" s="488"/>
      <c r="CZH12" s="167"/>
      <c r="CZI12" s="167"/>
      <c r="CZJ12" s="489"/>
      <c r="CZK12" s="382"/>
      <c r="CZL12" s="383"/>
      <c r="CZM12" s="383"/>
      <c r="CZN12" s="382"/>
      <c r="CZO12" s="164"/>
      <c r="CZP12" s="488"/>
      <c r="CZQ12" s="488"/>
      <c r="CZR12" s="488"/>
      <c r="CZS12" s="488"/>
      <c r="CZT12" s="488"/>
      <c r="CZU12" s="488"/>
      <c r="CZV12" s="488"/>
      <c r="CZW12" s="488"/>
      <c r="CZX12" s="488"/>
      <c r="CZY12" s="167"/>
      <c r="CZZ12" s="167"/>
      <c r="DAA12" s="489"/>
      <c r="DAB12" s="382"/>
      <c r="DAC12" s="383"/>
      <c r="DAD12" s="383"/>
      <c r="DAE12" s="382"/>
      <c r="DAF12" s="164"/>
      <c r="DAG12" s="488"/>
      <c r="DAH12" s="488"/>
      <c r="DAI12" s="488"/>
      <c r="DAJ12" s="488"/>
      <c r="DAK12" s="488"/>
      <c r="DAL12" s="488"/>
      <c r="DAM12" s="488"/>
      <c r="DAN12" s="488"/>
      <c r="DAO12" s="488"/>
      <c r="DAP12" s="167"/>
      <c r="DAQ12" s="167"/>
      <c r="DAR12" s="489"/>
      <c r="DAS12" s="382"/>
      <c r="DAT12" s="383"/>
      <c r="DAU12" s="383"/>
      <c r="DAV12" s="382"/>
      <c r="DAW12" s="164"/>
      <c r="DAX12" s="488"/>
      <c r="DAY12" s="488"/>
      <c r="DAZ12" s="488"/>
      <c r="DBA12" s="488"/>
      <c r="DBB12" s="488"/>
      <c r="DBC12" s="488"/>
      <c r="DBD12" s="488"/>
      <c r="DBE12" s="488"/>
      <c r="DBF12" s="488"/>
      <c r="DBG12" s="167"/>
      <c r="DBH12" s="167"/>
      <c r="DBI12" s="489"/>
      <c r="DBJ12" s="382"/>
      <c r="DBK12" s="383"/>
      <c r="DBL12" s="383"/>
      <c r="DBM12" s="382"/>
      <c r="DBN12" s="164"/>
      <c r="DBO12" s="488"/>
      <c r="DBP12" s="488"/>
      <c r="DBQ12" s="488"/>
      <c r="DBR12" s="488"/>
      <c r="DBS12" s="488"/>
      <c r="DBT12" s="488"/>
      <c r="DBU12" s="488"/>
      <c r="DBV12" s="488"/>
      <c r="DBW12" s="488"/>
      <c r="DBX12" s="167"/>
      <c r="DBY12" s="167"/>
      <c r="DBZ12" s="489"/>
      <c r="DCA12" s="382"/>
      <c r="DCB12" s="383"/>
      <c r="DCC12" s="383"/>
      <c r="DCD12" s="382"/>
      <c r="DCE12" s="164"/>
      <c r="DCF12" s="488"/>
      <c r="DCG12" s="488"/>
      <c r="DCH12" s="488"/>
      <c r="DCI12" s="488"/>
      <c r="DCJ12" s="488"/>
      <c r="DCK12" s="488"/>
      <c r="DCL12" s="488"/>
      <c r="DCM12" s="488"/>
      <c r="DCN12" s="488"/>
      <c r="DCO12" s="167"/>
      <c r="DCP12" s="167"/>
      <c r="DCQ12" s="489"/>
      <c r="DCR12" s="382"/>
      <c r="DCS12" s="383"/>
      <c r="DCT12" s="383"/>
      <c r="DCU12" s="382"/>
      <c r="DCV12" s="164"/>
      <c r="DCW12" s="488"/>
      <c r="DCX12" s="488"/>
      <c r="DCY12" s="488"/>
      <c r="DCZ12" s="488"/>
      <c r="DDA12" s="488"/>
      <c r="DDB12" s="488"/>
      <c r="DDC12" s="488"/>
      <c r="DDD12" s="488"/>
      <c r="DDE12" s="488"/>
      <c r="DDF12" s="167"/>
      <c r="DDG12" s="167"/>
      <c r="DDH12" s="489"/>
      <c r="DDI12" s="382"/>
      <c r="DDJ12" s="383"/>
      <c r="DDK12" s="383"/>
      <c r="DDL12" s="382"/>
      <c r="DDM12" s="164"/>
      <c r="DDN12" s="488"/>
      <c r="DDO12" s="488"/>
      <c r="DDP12" s="488"/>
      <c r="DDQ12" s="488"/>
      <c r="DDR12" s="488"/>
      <c r="DDS12" s="488"/>
      <c r="DDT12" s="488"/>
      <c r="DDU12" s="488"/>
      <c r="DDV12" s="488"/>
      <c r="DDW12" s="167"/>
      <c r="DDX12" s="167"/>
      <c r="DDY12" s="489"/>
      <c r="DDZ12" s="382"/>
      <c r="DEA12" s="383"/>
      <c r="DEB12" s="383"/>
      <c r="DEC12" s="382"/>
      <c r="DED12" s="164"/>
      <c r="DEE12" s="488"/>
      <c r="DEF12" s="488"/>
      <c r="DEG12" s="488"/>
      <c r="DEH12" s="488"/>
      <c r="DEI12" s="488"/>
      <c r="DEJ12" s="488"/>
      <c r="DEK12" s="488"/>
      <c r="DEL12" s="488"/>
      <c r="DEM12" s="488"/>
      <c r="DEN12" s="167"/>
      <c r="DEO12" s="167"/>
      <c r="DEP12" s="489"/>
      <c r="DEQ12" s="382"/>
      <c r="DER12" s="383"/>
      <c r="DES12" s="383"/>
      <c r="DET12" s="382"/>
      <c r="DEU12" s="164"/>
      <c r="DEV12" s="488"/>
      <c r="DEW12" s="488"/>
      <c r="DEX12" s="488"/>
      <c r="DEY12" s="488"/>
      <c r="DEZ12" s="488"/>
      <c r="DFA12" s="488"/>
      <c r="DFB12" s="488"/>
      <c r="DFC12" s="488"/>
      <c r="DFD12" s="488"/>
      <c r="DFE12" s="167"/>
      <c r="DFF12" s="167"/>
      <c r="DFG12" s="489"/>
      <c r="DFH12" s="382"/>
      <c r="DFI12" s="383"/>
      <c r="DFJ12" s="383"/>
      <c r="DFK12" s="382"/>
      <c r="DFL12" s="164"/>
      <c r="DFM12" s="488"/>
      <c r="DFN12" s="488"/>
      <c r="DFO12" s="488"/>
      <c r="DFP12" s="488"/>
      <c r="DFQ12" s="488"/>
      <c r="DFR12" s="488"/>
      <c r="DFS12" s="488"/>
      <c r="DFT12" s="488"/>
      <c r="DFU12" s="488"/>
      <c r="DFV12" s="167"/>
      <c r="DFW12" s="167"/>
      <c r="DFX12" s="489"/>
      <c r="DFY12" s="382"/>
      <c r="DFZ12" s="383"/>
      <c r="DGA12" s="383"/>
      <c r="DGB12" s="382"/>
      <c r="DGC12" s="164"/>
      <c r="DGD12" s="488"/>
      <c r="DGE12" s="488"/>
      <c r="DGF12" s="488"/>
      <c r="DGG12" s="488"/>
      <c r="DGH12" s="488"/>
      <c r="DGI12" s="488"/>
      <c r="DGJ12" s="488"/>
      <c r="DGK12" s="488"/>
      <c r="DGL12" s="488"/>
      <c r="DGM12" s="167"/>
      <c r="DGN12" s="167"/>
      <c r="DGO12" s="489"/>
      <c r="DGP12" s="382"/>
      <c r="DGQ12" s="383"/>
      <c r="DGR12" s="383"/>
      <c r="DGS12" s="382"/>
      <c r="DGT12" s="164"/>
      <c r="DGU12" s="488"/>
      <c r="DGV12" s="488"/>
      <c r="DGW12" s="488"/>
      <c r="DGX12" s="488"/>
      <c r="DGY12" s="488"/>
      <c r="DGZ12" s="488"/>
      <c r="DHA12" s="488"/>
      <c r="DHB12" s="488"/>
      <c r="DHC12" s="488"/>
      <c r="DHD12" s="167"/>
      <c r="DHE12" s="167"/>
      <c r="DHF12" s="489"/>
      <c r="DHG12" s="382"/>
      <c r="DHH12" s="383"/>
      <c r="DHI12" s="383"/>
      <c r="DHJ12" s="382"/>
      <c r="DHK12" s="164"/>
      <c r="DHL12" s="488"/>
      <c r="DHM12" s="488"/>
      <c r="DHN12" s="488"/>
      <c r="DHO12" s="488"/>
      <c r="DHP12" s="488"/>
      <c r="DHQ12" s="488"/>
      <c r="DHR12" s="488"/>
      <c r="DHS12" s="488"/>
      <c r="DHT12" s="488"/>
      <c r="DHU12" s="167"/>
      <c r="DHV12" s="167"/>
      <c r="DHW12" s="489"/>
      <c r="DHX12" s="382"/>
      <c r="DHY12" s="383"/>
      <c r="DHZ12" s="383"/>
      <c r="DIA12" s="382"/>
      <c r="DIB12" s="164"/>
      <c r="DIC12" s="488"/>
      <c r="DID12" s="488"/>
      <c r="DIE12" s="488"/>
      <c r="DIF12" s="488"/>
      <c r="DIG12" s="488"/>
      <c r="DIH12" s="488"/>
      <c r="DII12" s="488"/>
      <c r="DIJ12" s="488"/>
      <c r="DIK12" s="488"/>
      <c r="DIL12" s="167"/>
      <c r="DIM12" s="167"/>
      <c r="DIN12" s="489"/>
      <c r="DIO12" s="382"/>
      <c r="DIP12" s="383"/>
      <c r="DIQ12" s="383"/>
      <c r="DIR12" s="382"/>
      <c r="DIS12" s="164"/>
      <c r="DIT12" s="488"/>
      <c r="DIU12" s="488"/>
      <c r="DIV12" s="488"/>
      <c r="DIW12" s="488"/>
      <c r="DIX12" s="488"/>
      <c r="DIY12" s="488"/>
      <c r="DIZ12" s="488"/>
      <c r="DJA12" s="488"/>
      <c r="DJB12" s="488"/>
      <c r="DJC12" s="167"/>
      <c r="DJD12" s="167"/>
      <c r="DJE12" s="489"/>
      <c r="DJF12" s="382"/>
      <c r="DJG12" s="383"/>
      <c r="DJH12" s="383"/>
      <c r="DJI12" s="382"/>
      <c r="DJJ12" s="164"/>
      <c r="DJK12" s="488"/>
      <c r="DJL12" s="488"/>
      <c r="DJM12" s="488"/>
      <c r="DJN12" s="488"/>
      <c r="DJO12" s="488"/>
      <c r="DJP12" s="488"/>
      <c r="DJQ12" s="488"/>
      <c r="DJR12" s="488"/>
      <c r="DJS12" s="488"/>
      <c r="DJT12" s="167"/>
      <c r="DJU12" s="167"/>
      <c r="DJV12" s="489"/>
      <c r="DJW12" s="382"/>
      <c r="DJX12" s="383"/>
      <c r="DJY12" s="383"/>
      <c r="DJZ12" s="382"/>
      <c r="DKA12" s="164"/>
      <c r="DKB12" s="488"/>
      <c r="DKC12" s="488"/>
      <c r="DKD12" s="488"/>
      <c r="DKE12" s="488"/>
      <c r="DKF12" s="488"/>
      <c r="DKG12" s="488"/>
      <c r="DKH12" s="488"/>
      <c r="DKI12" s="488"/>
      <c r="DKJ12" s="488"/>
      <c r="DKK12" s="167"/>
      <c r="DKL12" s="167"/>
      <c r="DKM12" s="489"/>
      <c r="DKN12" s="382"/>
      <c r="DKO12" s="383"/>
      <c r="DKP12" s="383"/>
      <c r="DKQ12" s="382"/>
      <c r="DKR12" s="164"/>
      <c r="DKS12" s="488"/>
      <c r="DKT12" s="488"/>
      <c r="DKU12" s="488"/>
      <c r="DKV12" s="488"/>
      <c r="DKW12" s="488"/>
      <c r="DKX12" s="488"/>
      <c r="DKY12" s="488"/>
      <c r="DKZ12" s="488"/>
      <c r="DLA12" s="488"/>
      <c r="DLB12" s="167"/>
      <c r="DLC12" s="167"/>
      <c r="DLD12" s="489"/>
      <c r="DLE12" s="382"/>
      <c r="DLF12" s="383"/>
      <c r="DLG12" s="383"/>
      <c r="DLH12" s="382"/>
      <c r="DLI12" s="164"/>
      <c r="DLJ12" s="488"/>
      <c r="DLK12" s="488"/>
      <c r="DLL12" s="488"/>
      <c r="DLM12" s="488"/>
      <c r="DLN12" s="488"/>
      <c r="DLO12" s="488"/>
      <c r="DLP12" s="488"/>
      <c r="DLQ12" s="488"/>
      <c r="DLR12" s="488"/>
      <c r="DLS12" s="167"/>
      <c r="DLT12" s="167"/>
      <c r="DLU12" s="489"/>
      <c r="DLV12" s="382"/>
      <c r="DLW12" s="383"/>
      <c r="DLX12" s="383"/>
      <c r="DLY12" s="382"/>
      <c r="DLZ12" s="164"/>
      <c r="DMA12" s="488"/>
      <c r="DMB12" s="488"/>
      <c r="DMC12" s="488"/>
      <c r="DMD12" s="488"/>
      <c r="DME12" s="488"/>
      <c r="DMF12" s="488"/>
      <c r="DMG12" s="488"/>
      <c r="DMH12" s="488"/>
      <c r="DMI12" s="488"/>
      <c r="DMJ12" s="167"/>
      <c r="DMK12" s="167"/>
      <c r="DML12" s="489"/>
      <c r="DMM12" s="382"/>
      <c r="DMN12" s="383"/>
      <c r="DMO12" s="383"/>
      <c r="DMP12" s="382"/>
      <c r="DMQ12" s="164"/>
      <c r="DMR12" s="488"/>
      <c r="DMS12" s="488"/>
      <c r="DMT12" s="488"/>
      <c r="DMU12" s="488"/>
      <c r="DMV12" s="488"/>
      <c r="DMW12" s="488"/>
      <c r="DMX12" s="488"/>
      <c r="DMY12" s="488"/>
      <c r="DMZ12" s="488"/>
      <c r="DNA12" s="167"/>
      <c r="DNB12" s="167"/>
      <c r="DNC12" s="489"/>
      <c r="DND12" s="382"/>
      <c r="DNE12" s="383"/>
      <c r="DNF12" s="383"/>
      <c r="DNG12" s="382"/>
      <c r="DNH12" s="164"/>
      <c r="DNI12" s="488"/>
      <c r="DNJ12" s="488"/>
      <c r="DNK12" s="488"/>
      <c r="DNL12" s="488"/>
      <c r="DNM12" s="488"/>
      <c r="DNN12" s="488"/>
      <c r="DNO12" s="488"/>
      <c r="DNP12" s="488"/>
      <c r="DNQ12" s="488"/>
      <c r="DNR12" s="167"/>
      <c r="DNS12" s="167"/>
      <c r="DNT12" s="489"/>
      <c r="DNU12" s="382"/>
      <c r="DNV12" s="383"/>
      <c r="DNW12" s="383"/>
      <c r="DNX12" s="382"/>
      <c r="DNY12" s="164"/>
      <c r="DNZ12" s="488"/>
      <c r="DOA12" s="488"/>
      <c r="DOB12" s="488"/>
      <c r="DOC12" s="488"/>
      <c r="DOD12" s="488"/>
      <c r="DOE12" s="488"/>
      <c r="DOF12" s="488"/>
      <c r="DOG12" s="488"/>
      <c r="DOH12" s="488"/>
      <c r="DOI12" s="167"/>
      <c r="DOJ12" s="167"/>
      <c r="DOK12" s="489"/>
      <c r="DOL12" s="382"/>
      <c r="DOM12" s="383"/>
      <c r="DON12" s="383"/>
      <c r="DOO12" s="382"/>
      <c r="DOP12" s="164"/>
      <c r="DOQ12" s="488"/>
      <c r="DOR12" s="488"/>
      <c r="DOS12" s="488"/>
      <c r="DOT12" s="488"/>
      <c r="DOU12" s="488"/>
      <c r="DOV12" s="488"/>
      <c r="DOW12" s="488"/>
      <c r="DOX12" s="488"/>
      <c r="DOY12" s="488"/>
      <c r="DOZ12" s="167"/>
      <c r="DPA12" s="167"/>
      <c r="DPB12" s="489"/>
      <c r="DPC12" s="382"/>
      <c r="DPD12" s="383"/>
      <c r="DPE12" s="383"/>
      <c r="DPF12" s="382"/>
      <c r="DPG12" s="164"/>
      <c r="DPH12" s="488"/>
      <c r="DPI12" s="488"/>
      <c r="DPJ12" s="488"/>
      <c r="DPK12" s="488"/>
      <c r="DPL12" s="488"/>
      <c r="DPM12" s="488"/>
      <c r="DPN12" s="488"/>
      <c r="DPO12" s="488"/>
      <c r="DPP12" s="488"/>
      <c r="DPQ12" s="167"/>
      <c r="DPR12" s="167"/>
      <c r="DPS12" s="489"/>
      <c r="DPT12" s="382"/>
      <c r="DPU12" s="383"/>
      <c r="DPV12" s="383"/>
      <c r="DPW12" s="382"/>
      <c r="DPX12" s="164"/>
      <c r="DPY12" s="488"/>
      <c r="DPZ12" s="488"/>
      <c r="DQA12" s="488"/>
      <c r="DQB12" s="488"/>
      <c r="DQC12" s="488"/>
      <c r="DQD12" s="488"/>
      <c r="DQE12" s="488"/>
      <c r="DQF12" s="488"/>
      <c r="DQG12" s="488"/>
      <c r="DQH12" s="167"/>
      <c r="DQI12" s="167"/>
      <c r="DQJ12" s="489"/>
      <c r="DQK12" s="382"/>
      <c r="DQL12" s="383"/>
      <c r="DQM12" s="383"/>
      <c r="DQN12" s="382"/>
      <c r="DQO12" s="164"/>
      <c r="DQP12" s="488"/>
      <c r="DQQ12" s="488"/>
      <c r="DQR12" s="488"/>
      <c r="DQS12" s="488"/>
      <c r="DQT12" s="488"/>
      <c r="DQU12" s="488"/>
      <c r="DQV12" s="488"/>
      <c r="DQW12" s="488"/>
      <c r="DQX12" s="488"/>
      <c r="DQY12" s="167"/>
      <c r="DQZ12" s="167"/>
      <c r="DRA12" s="489"/>
      <c r="DRB12" s="382"/>
      <c r="DRC12" s="383"/>
      <c r="DRD12" s="383"/>
      <c r="DRE12" s="382"/>
      <c r="DRF12" s="164"/>
      <c r="DRG12" s="488"/>
      <c r="DRH12" s="488"/>
      <c r="DRI12" s="488"/>
      <c r="DRJ12" s="488"/>
      <c r="DRK12" s="488"/>
      <c r="DRL12" s="488"/>
      <c r="DRM12" s="488"/>
      <c r="DRN12" s="488"/>
      <c r="DRO12" s="488"/>
      <c r="DRP12" s="167"/>
      <c r="DRQ12" s="167"/>
      <c r="DRR12" s="489"/>
      <c r="DRS12" s="382"/>
      <c r="DRT12" s="383"/>
      <c r="DRU12" s="383"/>
      <c r="DRV12" s="382"/>
      <c r="DRW12" s="164"/>
      <c r="DRX12" s="488"/>
      <c r="DRY12" s="488"/>
      <c r="DRZ12" s="488"/>
      <c r="DSA12" s="488"/>
      <c r="DSB12" s="488"/>
      <c r="DSC12" s="488"/>
      <c r="DSD12" s="488"/>
      <c r="DSE12" s="488"/>
      <c r="DSF12" s="488"/>
      <c r="DSG12" s="167"/>
      <c r="DSH12" s="167"/>
      <c r="DSI12" s="489"/>
      <c r="DSJ12" s="382"/>
      <c r="DSK12" s="383"/>
      <c r="DSL12" s="383"/>
      <c r="DSM12" s="382"/>
      <c r="DSN12" s="164"/>
      <c r="DSO12" s="488"/>
      <c r="DSP12" s="488"/>
      <c r="DSQ12" s="488"/>
      <c r="DSR12" s="488"/>
      <c r="DSS12" s="488"/>
      <c r="DST12" s="488"/>
      <c r="DSU12" s="488"/>
      <c r="DSV12" s="488"/>
      <c r="DSW12" s="488"/>
      <c r="DSX12" s="167"/>
      <c r="DSY12" s="167"/>
      <c r="DSZ12" s="489"/>
      <c r="DTA12" s="382"/>
      <c r="DTB12" s="383"/>
      <c r="DTC12" s="383"/>
      <c r="DTD12" s="382"/>
      <c r="DTE12" s="164"/>
      <c r="DTF12" s="488"/>
      <c r="DTG12" s="488"/>
      <c r="DTH12" s="488"/>
      <c r="DTI12" s="488"/>
      <c r="DTJ12" s="488"/>
      <c r="DTK12" s="488"/>
      <c r="DTL12" s="488"/>
      <c r="DTM12" s="488"/>
      <c r="DTN12" s="488"/>
      <c r="DTO12" s="167"/>
      <c r="DTP12" s="167"/>
      <c r="DTQ12" s="489"/>
      <c r="DTR12" s="382"/>
      <c r="DTS12" s="383"/>
      <c r="DTT12" s="383"/>
      <c r="DTU12" s="382"/>
      <c r="DTV12" s="164"/>
      <c r="DTW12" s="488"/>
      <c r="DTX12" s="488"/>
      <c r="DTY12" s="488"/>
      <c r="DTZ12" s="488"/>
      <c r="DUA12" s="488"/>
      <c r="DUB12" s="488"/>
      <c r="DUC12" s="488"/>
      <c r="DUD12" s="488"/>
      <c r="DUE12" s="488"/>
      <c r="DUF12" s="167"/>
      <c r="DUG12" s="167"/>
      <c r="DUH12" s="489"/>
      <c r="DUI12" s="382"/>
      <c r="DUJ12" s="383"/>
      <c r="DUK12" s="383"/>
      <c r="DUL12" s="382"/>
      <c r="DUM12" s="164"/>
      <c r="DUN12" s="488"/>
      <c r="DUO12" s="488"/>
      <c r="DUP12" s="488"/>
      <c r="DUQ12" s="488"/>
      <c r="DUR12" s="488"/>
      <c r="DUS12" s="488"/>
      <c r="DUT12" s="488"/>
      <c r="DUU12" s="488"/>
      <c r="DUV12" s="488"/>
      <c r="DUW12" s="167"/>
      <c r="DUX12" s="167"/>
      <c r="DUY12" s="489"/>
      <c r="DUZ12" s="382"/>
      <c r="DVA12" s="383"/>
      <c r="DVB12" s="383"/>
      <c r="DVC12" s="382"/>
      <c r="DVD12" s="164"/>
      <c r="DVE12" s="488"/>
      <c r="DVF12" s="488"/>
      <c r="DVG12" s="488"/>
      <c r="DVH12" s="488"/>
      <c r="DVI12" s="488"/>
      <c r="DVJ12" s="488"/>
      <c r="DVK12" s="488"/>
      <c r="DVL12" s="488"/>
      <c r="DVM12" s="488"/>
      <c r="DVN12" s="167"/>
      <c r="DVO12" s="167"/>
      <c r="DVP12" s="489"/>
      <c r="DVQ12" s="382"/>
      <c r="DVR12" s="383"/>
      <c r="DVS12" s="383"/>
      <c r="DVT12" s="382"/>
      <c r="DVU12" s="164"/>
      <c r="DVV12" s="488"/>
      <c r="DVW12" s="488"/>
      <c r="DVX12" s="488"/>
      <c r="DVY12" s="488"/>
      <c r="DVZ12" s="488"/>
      <c r="DWA12" s="488"/>
      <c r="DWB12" s="488"/>
      <c r="DWC12" s="488"/>
      <c r="DWD12" s="488"/>
      <c r="DWE12" s="167"/>
      <c r="DWF12" s="167"/>
      <c r="DWG12" s="489"/>
      <c r="DWH12" s="382"/>
      <c r="DWI12" s="383"/>
      <c r="DWJ12" s="383"/>
      <c r="DWK12" s="382"/>
      <c r="DWL12" s="164"/>
      <c r="DWM12" s="488"/>
      <c r="DWN12" s="488"/>
      <c r="DWO12" s="488"/>
      <c r="DWP12" s="488"/>
      <c r="DWQ12" s="488"/>
      <c r="DWR12" s="488"/>
      <c r="DWS12" s="488"/>
      <c r="DWT12" s="488"/>
      <c r="DWU12" s="488"/>
      <c r="DWV12" s="167"/>
      <c r="DWW12" s="167"/>
      <c r="DWX12" s="489"/>
      <c r="DWY12" s="382"/>
      <c r="DWZ12" s="383"/>
      <c r="DXA12" s="383"/>
      <c r="DXB12" s="382"/>
      <c r="DXC12" s="164"/>
      <c r="DXD12" s="488"/>
      <c r="DXE12" s="488"/>
      <c r="DXF12" s="488"/>
      <c r="DXG12" s="488"/>
      <c r="DXH12" s="488"/>
      <c r="DXI12" s="488"/>
      <c r="DXJ12" s="488"/>
      <c r="DXK12" s="488"/>
      <c r="DXL12" s="488"/>
      <c r="DXM12" s="167"/>
      <c r="DXN12" s="167"/>
      <c r="DXO12" s="489"/>
      <c r="DXP12" s="382"/>
      <c r="DXQ12" s="383"/>
      <c r="DXR12" s="383"/>
      <c r="DXS12" s="382"/>
      <c r="DXT12" s="164"/>
      <c r="DXU12" s="488"/>
      <c r="DXV12" s="488"/>
      <c r="DXW12" s="488"/>
      <c r="DXX12" s="488"/>
      <c r="DXY12" s="488"/>
      <c r="DXZ12" s="488"/>
      <c r="DYA12" s="488"/>
      <c r="DYB12" s="488"/>
      <c r="DYC12" s="488"/>
      <c r="DYD12" s="167"/>
      <c r="DYE12" s="167"/>
      <c r="DYF12" s="489"/>
      <c r="DYG12" s="382"/>
      <c r="DYH12" s="383"/>
      <c r="DYI12" s="383"/>
      <c r="DYJ12" s="382"/>
      <c r="DYK12" s="164"/>
      <c r="DYL12" s="488"/>
      <c r="DYM12" s="488"/>
      <c r="DYN12" s="488"/>
      <c r="DYO12" s="488"/>
      <c r="DYP12" s="488"/>
      <c r="DYQ12" s="488"/>
      <c r="DYR12" s="488"/>
      <c r="DYS12" s="488"/>
      <c r="DYT12" s="488"/>
      <c r="DYU12" s="167"/>
      <c r="DYV12" s="167"/>
      <c r="DYW12" s="489"/>
      <c r="DYX12" s="382"/>
      <c r="DYY12" s="383"/>
      <c r="DYZ12" s="383"/>
      <c r="DZA12" s="382"/>
      <c r="DZB12" s="164"/>
      <c r="DZC12" s="488"/>
      <c r="DZD12" s="488"/>
      <c r="DZE12" s="488"/>
      <c r="DZF12" s="488"/>
      <c r="DZG12" s="488"/>
      <c r="DZH12" s="488"/>
      <c r="DZI12" s="488"/>
      <c r="DZJ12" s="488"/>
      <c r="DZK12" s="488"/>
      <c r="DZL12" s="167"/>
      <c r="DZM12" s="167"/>
      <c r="DZN12" s="489"/>
      <c r="DZO12" s="382"/>
      <c r="DZP12" s="383"/>
      <c r="DZQ12" s="383"/>
      <c r="DZR12" s="382"/>
      <c r="DZS12" s="164"/>
      <c r="DZT12" s="488"/>
      <c r="DZU12" s="488"/>
      <c r="DZV12" s="488"/>
      <c r="DZW12" s="488"/>
      <c r="DZX12" s="488"/>
      <c r="DZY12" s="488"/>
      <c r="DZZ12" s="488"/>
      <c r="EAA12" s="488"/>
      <c r="EAB12" s="488"/>
      <c r="EAC12" s="167"/>
      <c r="EAD12" s="167"/>
      <c r="EAE12" s="489"/>
      <c r="EAF12" s="382"/>
      <c r="EAG12" s="383"/>
      <c r="EAH12" s="383"/>
      <c r="EAI12" s="382"/>
      <c r="EAJ12" s="164"/>
      <c r="EAK12" s="488"/>
      <c r="EAL12" s="488"/>
      <c r="EAM12" s="488"/>
      <c r="EAN12" s="488"/>
      <c r="EAO12" s="488"/>
      <c r="EAP12" s="488"/>
      <c r="EAQ12" s="488"/>
      <c r="EAR12" s="488"/>
      <c r="EAS12" s="488"/>
      <c r="EAT12" s="167"/>
      <c r="EAU12" s="167"/>
      <c r="EAV12" s="489"/>
      <c r="EAW12" s="382"/>
      <c r="EAX12" s="383"/>
      <c r="EAY12" s="383"/>
      <c r="EAZ12" s="382"/>
      <c r="EBA12" s="164"/>
      <c r="EBB12" s="488"/>
      <c r="EBC12" s="488"/>
      <c r="EBD12" s="488"/>
      <c r="EBE12" s="488"/>
      <c r="EBF12" s="488"/>
      <c r="EBG12" s="488"/>
      <c r="EBH12" s="488"/>
      <c r="EBI12" s="488"/>
      <c r="EBJ12" s="488"/>
      <c r="EBK12" s="167"/>
      <c r="EBL12" s="167"/>
      <c r="EBM12" s="489"/>
      <c r="EBN12" s="382"/>
      <c r="EBO12" s="383"/>
      <c r="EBP12" s="383"/>
      <c r="EBQ12" s="382"/>
      <c r="EBR12" s="164"/>
      <c r="EBS12" s="488"/>
      <c r="EBT12" s="488"/>
      <c r="EBU12" s="488"/>
      <c r="EBV12" s="488"/>
      <c r="EBW12" s="488"/>
      <c r="EBX12" s="488"/>
      <c r="EBY12" s="488"/>
      <c r="EBZ12" s="488"/>
      <c r="ECA12" s="488"/>
      <c r="ECB12" s="167"/>
      <c r="ECC12" s="167"/>
      <c r="ECD12" s="489"/>
      <c r="ECE12" s="382"/>
      <c r="ECF12" s="383"/>
      <c r="ECG12" s="383"/>
      <c r="ECH12" s="382"/>
      <c r="ECI12" s="164"/>
      <c r="ECJ12" s="488"/>
      <c r="ECK12" s="488"/>
      <c r="ECL12" s="488"/>
      <c r="ECM12" s="488"/>
      <c r="ECN12" s="488"/>
      <c r="ECO12" s="488"/>
      <c r="ECP12" s="488"/>
      <c r="ECQ12" s="488"/>
      <c r="ECR12" s="488"/>
      <c r="ECS12" s="167"/>
      <c r="ECT12" s="167"/>
      <c r="ECU12" s="489"/>
      <c r="ECV12" s="382"/>
      <c r="ECW12" s="383"/>
      <c r="ECX12" s="383"/>
      <c r="ECY12" s="382"/>
      <c r="ECZ12" s="164"/>
      <c r="EDA12" s="488"/>
      <c r="EDB12" s="488"/>
      <c r="EDC12" s="488"/>
      <c r="EDD12" s="488"/>
      <c r="EDE12" s="488"/>
      <c r="EDF12" s="488"/>
      <c r="EDG12" s="488"/>
      <c r="EDH12" s="488"/>
      <c r="EDI12" s="488"/>
      <c r="EDJ12" s="167"/>
      <c r="EDK12" s="167"/>
      <c r="EDL12" s="489"/>
      <c r="EDM12" s="382"/>
      <c r="EDN12" s="383"/>
      <c r="EDO12" s="383"/>
      <c r="EDP12" s="382"/>
      <c r="EDQ12" s="164"/>
      <c r="EDR12" s="488"/>
      <c r="EDS12" s="488"/>
      <c r="EDT12" s="488"/>
      <c r="EDU12" s="488"/>
      <c r="EDV12" s="488"/>
      <c r="EDW12" s="488"/>
      <c r="EDX12" s="488"/>
      <c r="EDY12" s="488"/>
      <c r="EDZ12" s="488"/>
      <c r="EEA12" s="167"/>
      <c r="EEB12" s="167"/>
      <c r="EEC12" s="489"/>
      <c r="EED12" s="382"/>
      <c r="EEE12" s="383"/>
      <c r="EEF12" s="383"/>
      <c r="EEG12" s="382"/>
      <c r="EEH12" s="164"/>
      <c r="EEI12" s="488"/>
      <c r="EEJ12" s="488"/>
      <c r="EEK12" s="488"/>
      <c r="EEL12" s="488"/>
      <c r="EEM12" s="488"/>
      <c r="EEN12" s="488"/>
      <c r="EEO12" s="488"/>
      <c r="EEP12" s="488"/>
      <c r="EEQ12" s="488"/>
      <c r="EER12" s="167"/>
      <c r="EES12" s="167"/>
      <c r="EET12" s="489"/>
      <c r="EEU12" s="382"/>
      <c r="EEV12" s="383"/>
      <c r="EEW12" s="383"/>
      <c r="EEX12" s="382"/>
      <c r="EEY12" s="164"/>
      <c r="EEZ12" s="488"/>
      <c r="EFA12" s="488"/>
      <c r="EFB12" s="488"/>
      <c r="EFC12" s="488"/>
      <c r="EFD12" s="488"/>
      <c r="EFE12" s="488"/>
      <c r="EFF12" s="488"/>
      <c r="EFG12" s="488"/>
      <c r="EFH12" s="488"/>
      <c r="EFI12" s="167"/>
      <c r="EFJ12" s="167"/>
      <c r="EFK12" s="489"/>
      <c r="EFL12" s="382"/>
      <c r="EFM12" s="383"/>
      <c r="EFN12" s="383"/>
      <c r="EFO12" s="382"/>
      <c r="EFP12" s="164"/>
      <c r="EFQ12" s="488"/>
      <c r="EFR12" s="488"/>
      <c r="EFS12" s="488"/>
      <c r="EFT12" s="488"/>
      <c r="EFU12" s="488"/>
      <c r="EFV12" s="488"/>
      <c r="EFW12" s="488"/>
      <c r="EFX12" s="488"/>
      <c r="EFY12" s="488"/>
      <c r="EFZ12" s="167"/>
      <c r="EGA12" s="167"/>
      <c r="EGB12" s="489"/>
      <c r="EGC12" s="382"/>
      <c r="EGD12" s="383"/>
      <c r="EGE12" s="383"/>
      <c r="EGF12" s="382"/>
      <c r="EGG12" s="164"/>
      <c r="EGH12" s="488"/>
      <c r="EGI12" s="488"/>
      <c r="EGJ12" s="488"/>
      <c r="EGK12" s="488"/>
      <c r="EGL12" s="488"/>
      <c r="EGM12" s="488"/>
      <c r="EGN12" s="488"/>
      <c r="EGO12" s="488"/>
      <c r="EGP12" s="488"/>
      <c r="EGQ12" s="167"/>
      <c r="EGR12" s="167"/>
      <c r="EGS12" s="489"/>
      <c r="EGT12" s="382"/>
      <c r="EGU12" s="383"/>
      <c r="EGV12" s="383"/>
      <c r="EGW12" s="382"/>
      <c r="EGX12" s="164"/>
      <c r="EGY12" s="488"/>
      <c r="EGZ12" s="488"/>
      <c r="EHA12" s="488"/>
      <c r="EHB12" s="488"/>
      <c r="EHC12" s="488"/>
      <c r="EHD12" s="488"/>
      <c r="EHE12" s="488"/>
      <c r="EHF12" s="488"/>
      <c r="EHG12" s="488"/>
      <c r="EHH12" s="167"/>
      <c r="EHI12" s="167"/>
      <c r="EHJ12" s="489"/>
      <c r="EHK12" s="382"/>
      <c r="EHL12" s="383"/>
      <c r="EHM12" s="383"/>
      <c r="EHN12" s="382"/>
      <c r="EHO12" s="164"/>
      <c r="EHP12" s="488"/>
      <c r="EHQ12" s="488"/>
      <c r="EHR12" s="488"/>
      <c r="EHS12" s="488"/>
      <c r="EHT12" s="488"/>
      <c r="EHU12" s="488"/>
      <c r="EHV12" s="488"/>
      <c r="EHW12" s="488"/>
      <c r="EHX12" s="488"/>
      <c r="EHY12" s="167"/>
      <c r="EHZ12" s="167"/>
      <c r="EIA12" s="489"/>
      <c r="EIB12" s="382"/>
      <c r="EIC12" s="383"/>
      <c r="EID12" s="383"/>
      <c r="EIE12" s="382"/>
      <c r="EIF12" s="164"/>
      <c r="EIG12" s="488"/>
      <c r="EIH12" s="488"/>
      <c r="EII12" s="488"/>
      <c r="EIJ12" s="488"/>
      <c r="EIK12" s="488"/>
      <c r="EIL12" s="488"/>
      <c r="EIM12" s="488"/>
      <c r="EIN12" s="488"/>
      <c r="EIO12" s="488"/>
      <c r="EIP12" s="167"/>
      <c r="EIQ12" s="167"/>
      <c r="EIR12" s="489"/>
      <c r="EIS12" s="382"/>
      <c r="EIT12" s="383"/>
      <c r="EIU12" s="383"/>
      <c r="EIV12" s="382"/>
      <c r="EIW12" s="164"/>
      <c r="EIX12" s="488"/>
      <c r="EIY12" s="488"/>
      <c r="EIZ12" s="488"/>
      <c r="EJA12" s="488"/>
      <c r="EJB12" s="488"/>
      <c r="EJC12" s="488"/>
      <c r="EJD12" s="488"/>
      <c r="EJE12" s="488"/>
      <c r="EJF12" s="488"/>
      <c r="EJG12" s="167"/>
      <c r="EJH12" s="167"/>
      <c r="EJI12" s="489"/>
      <c r="EJJ12" s="382"/>
      <c r="EJK12" s="383"/>
      <c r="EJL12" s="383"/>
      <c r="EJM12" s="382"/>
      <c r="EJN12" s="164"/>
      <c r="EJO12" s="488"/>
      <c r="EJP12" s="488"/>
      <c r="EJQ12" s="488"/>
      <c r="EJR12" s="488"/>
      <c r="EJS12" s="488"/>
      <c r="EJT12" s="488"/>
      <c r="EJU12" s="488"/>
      <c r="EJV12" s="488"/>
      <c r="EJW12" s="488"/>
      <c r="EJX12" s="167"/>
      <c r="EJY12" s="167"/>
      <c r="EJZ12" s="489"/>
      <c r="EKA12" s="382"/>
      <c r="EKB12" s="383"/>
      <c r="EKC12" s="383"/>
      <c r="EKD12" s="382"/>
      <c r="EKE12" s="164"/>
      <c r="EKF12" s="488"/>
      <c r="EKG12" s="488"/>
      <c r="EKH12" s="488"/>
      <c r="EKI12" s="488"/>
      <c r="EKJ12" s="488"/>
      <c r="EKK12" s="488"/>
      <c r="EKL12" s="488"/>
      <c r="EKM12" s="488"/>
      <c r="EKN12" s="488"/>
      <c r="EKO12" s="167"/>
      <c r="EKP12" s="167"/>
      <c r="EKQ12" s="489"/>
      <c r="EKR12" s="382"/>
      <c r="EKS12" s="383"/>
      <c r="EKT12" s="383"/>
      <c r="EKU12" s="382"/>
      <c r="EKV12" s="164"/>
      <c r="EKW12" s="488"/>
      <c r="EKX12" s="488"/>
      <c r="EKY12" s="488"/>
      <c r="EKZ12" s="488"/>
      <c r="ELA12" s="488"/>
      <c r="ELB12" s="488"/>
      <c r="ELC12" s="488"/>
      <c r="ELD12" s="488"/>
      <c r="ELE12" s="488"/>
      <c r="ELF12" s="167"/>
      <c r="ELG12" s="167"/>
      <c r="ELH12" s="489"/>
      <c r="ELI12" s="382"/>
      <c r="ELJ12" s="383"/>
      <c r="ELK12" s="383"/>
      <c r="ELL12" s="382"/>
      <c r="ELM12" s="164"/>
      <c r="ELN12" s="488"/>
      <c r="ELO12" s="488"/>
      <c r="ELP12" s="488"/>
      <c r="ELQ12" s="488"/>
      <c r="ELR12" s="488"/>
      <c r="ELS12" s="488"/>
      <c r="ELT12" s="488"/>
      <c r="ELU12" s="488"/>
      <c r="ELV12" s="488"/>
      <c r="ELW12" s="167"/>
      <c r="ELX12" s="167"/>
      <c r="ELY12" s="489"/>
      <c r="ELZ12" s="382"/>
      <c r="EMA12" s="383"/>
      <c r="EMB12" s="383"/>
      <c r="EMC12" s="382"/>
      <c r="EMD12" s="164"/>
      <c r="EME12" s="488"/>
      <c r="EMF12" s="488"/>
      <c r="EMG12" s="488"/>
      <c r="EMH12" s="488"/>
      <c r="EMI12" s="488"/>
      <c r="EMJ12" s="488"/>
      <c r="EMK12" s="488"/>
      <c r="EML12" s="488"/>
      <c r="EMM12" s="488"/>
      <c r="EMN12" s="167"/>
      <c r="EMO12" s="167"/>
      <c r="EMP12" s="489"/>
      <c r="EMQ12" s="382"/>
      <c r="EMR12" s="383"/>
      <c r="EMS12" s="383"/>
      <c r="EMT12" s="382"/>
      <c r="EMU12" s="164"/>
      <c r="EMV12" s="488"/>
      <c r="EMW12" s="488"/>
      <c r="EMX12" s="488"/>
      <c r="EMY12" s="488"/>
      <c r="EMZ12" s="488"/>
      <c r="ENA12" s="488"/>
      <c r="ENB12" s="488"/>
      <c r="ENC12" s="488"/>
      <c r="END12" s="488"/>
      <c r="ENE12" s="167"/>
      <c r="ENF12" s="167"/>
      <c r="ENG12" s="489"/>
      <c r="ENH12" s="382"/>
      <c r="ENI12" s="383"/>
      <c r="ENJ12" s="383"/>
      <c r="ENK12" s="382"/>
      <c r="ENL12" s="164"/>
      <c r="ENM12" s="488"/>
      <c r="ENN12" s="488"/>
      <c r="ENO12" s="488"/>
      <c r="ENP12" s="488"/>
      <c r="ENQ12" s="488"/>
      <c r="ENR12" s="488"/>
      <c r="ENS12" s="488"/>
      <c r="ENT12" s="488"/>
      <c r="ENU12" s="488"/>
      <c r="ENV12" s="167"/>
      <c r="ENW12" s="167"/>
      <c r="ENX12" s="489"/>
      <c r="ENY12" s="382"/>
      <c r="ENZ12" s="383"/>
      <c r="EOA12" s="383"/>
      <c r="EOB12" s="382"/>
      <c r="EOC12" s="164"/>
      <c r="EOD12" s="488"/>
      <c r="EOE12" s="488"/>
      <c r="EOF12" s="488"/>
      <c r="EOG12" s="488"/>
      <c r="EOH12" s="488"/>
      <c r="EOI12" s="488"/>
      <c r="EOJ12" s="488"/>
      <c r="EOK12" s="488"/>
      <c r="EOL12" s="488"/>
      <c r="EOM12" s="167"/>
      <c r="EON12" s="167"/>
      <c r="EOO12" s="489"/>
      <c r="EOP12" s="382"/>
      <c r="EOQ12" s="383"/>
      <c r="EOR12" s="383"/>
      <c r="EOS12" s="382"/>
      <c r="EOT12" s="164"/>
      <c r="EOU12" s="488"/>
      <c r="EOV12" s="488"/>
      <c r="EOW12" s="488"/>
      <c r="EOX12" s="488"/>
      <c r="EOY12" s="488"/>
      <c r="EOZ12" s="488"/>
      <c r="EPA12" s="488"/>
      <c r="EPB12" s="488"/>
      <c r="EPC12" s="488"/>
      <c r="EPD12" s="167"/>
      <c r="EPE12" s="167"/>
      <c r="EPF12" s="489"/>
      <c r="EPG12" s="382"/>
      <c r="EPH12" s="383"/>
      <c r="EPI12" s="383"/>
      <c r="EPJ12" s="382"/>
      <c r="EPK12" s="164"/>
      <c r="EPL12" s="488"/>
      <c r="EPM12" s="488"/>
      <c r="EPN12" s="488"/>
      <c r="EPO12" s="488"/>
      <c r="EPP12" s="488"/>
      <c r="EPQ12" s="488"/>
      <c r="EPR12" s="488"/>
      <c r="EPS12" s="488"/>
      <c r="EPT12" s="488"/>
      <c r="EPU12" s="167"/>
      <c r="EPV12" s="167"/>
      <c r="EPW12" s="489"/>
      <c r="EPX12" s="382"/>
      <c r="EPY12" s="383"/>
      <c r="EPZ12" s="383"/>
      <c r="EQA12" s="382"/>
      <c r="EQB12" s="164"/>
      <c r="EQC12" s="488"/>
      <c r="EQD12" s="488"/>
      <c r="EQE12" s="488"/>
      <c r="EQF12" s="488"/>
      <c r="EQG12" s="488"/>
      <c r="EQH12" s="488"/>
      <c r="EQI12" s="488"/>
      <c r="EQJ12" s="488"/>
      <c r="EQK12" s="488"/>
      <c r="EQL12" s="167"/>
      <c r="EQM12" s="167"/>
      <c r="EQN12" s="489"/>
      <c r="EQO12" s="382"/>
      <c r="EQP12" s="383"/>
      <c r="EQQ12" s="383"/>
      <c r="EQR12" s="382"/>
      <c r="EQS12" s="164"/>
      <c r="EQT12" s="488"/>
      <c r="EQU12" s="488"/>
      <c r="EQV12" s="488"/>
      <c r="EQW12" s="488"/>
      <c r="EQX12" s="488"/>
      <c r="EQY12" s="488"/>
      <c r="EQZ12" s="488"/>
      <c r="ERA12" s="488"/>
      <c r="ERB12" s="488"/>
      <c r="ERC12" s="167"/>
      <c r="ERD12" s="167"/>
      <c r="ERE12" s="489"/>
      <c r="ERF12" s="382"/>
      <c r="ERG12" s="383"/>
      <c r="ERH12" s="383"/>
      <c r="ERI12" s="382"/>
      <c r="ERJ12" s="164"/>
      <c r="ERK12" s="488"/>
      <c r="ERL12" s="488"/>
      <c r="ERM12" s="488"/>
      <c r="ERN12" s="488"/>
      <c r="ERO12" s="488"/>
      <c r="ERP12" s="488"/>
      <c r="ERQ12" s="488"/>
      <c r="ERR12" s="488"/>
      <c r="ERS12" s="488"/>
      <c r="ERT12" s="167"/>
      <c r="ERU12" s="167"/>
      <c r="ERV12" s="489"/>
      <c r="ERW12" s="382"/>
      <c r="ERX12" s="383"/>
      <c r="ERY12" s="383"/>
      <c r="ERZ12" s="382"/>
      <c r="ESA12" s="164"/>
      <c r="ESB12" s="488"/>
      <c r="ESC12" s="488"/>
      <c r="ESD12" s="488"/>
      <c r="ESE12" s="488"/>
      <c r="ESF12" s="488"/>
      <c r="ESG12" s="488"/>
      <c r="ESH12" s="488"/>
      <c r="ESI12" s="488"/>
      <c r="ESJ12" s="488"/>
      <c r="ESK12" s="167"/>
      <c r="ESL12" s="167"/>
      <c r="ESM12" s="489"/>
      <c r="ESN12" s="382"/>
      <c r="ESO12" s="383"/>
      <c r="ESP12" s="383"/>
      <c r="ESQ12" s="382"/>
      <c r="ESR12" s="164"/>
      <c r="ESS12" s="488"/>
      <c r="EST12" s="488"/>
      <c r="ESU12" s="488"/>
      <c r="ESV12" s="488"/>
      <c r="ESW12" s="488"/>
      <c r="ESX12" s="488"/>
      <c r="ESY12" s="488"/>
      <c r="ESZ12" s="488"/>
      <c r="ETA12" s="488"/>
      <c r="ETB12" s="167"/>
      <c r="ETC12" s="167"/>
      <c r="ETD12" s="489"/>
      <c r="ETE12" s="382"/>
      <c r="ETF12" s="383"/>
      <c r="ETG12" s="383"/>
      <c r="ETH12" s="382"/>
      <c r="ETI12" s="164"/>
      <c r="ETJ12" s="488"/>
      <c r="ETK12" s="488"/>
      <c r="ETL12" s="488"/>
      <c r="ETM12" s="488"/>
      <c r="ETN12" s="488"/>
      <c r="ETO12" s="488"/>
      <c r="ETP12" s="488"/>
      <c r="ETQ12" s="488"/>
      <c r="ETR12" s="488"/>
      <c r="ETS12" s="167"/>
      <c r="ETT12" s="167"/>
      <c r="ETU12" s="489"/>
      <c r="ETV12" s="382"/>
      <c r="ETW12" s="383"/>
      <c r="ETX12" s="383"/>
      <c r="ETY12" s="382"/>
      <c r="ETZ12" s="164"/>
      <c r="EUA12" s="488"/>
      <c r="EUB12" s="488"/>
      <c r="EUC12" s="488"/>
      <c r="EUD12" s="488"/>
      <c r="EUE12" s="488"/>
      <c r="EUF12" s="488"/>
      <c r="EUG12" s="488"/>
      <c r="EUH12" s="488"/>
      <c r="EUI12" s="488"/>
      <c r="EUJ12" s="167"/>
      <c r="EUK12" s="167"/>
      <c r="EUL12" s="489"/>
      <c r="EUM12" s="382"/>
      <c r="EUN12" s="383"/>
      <c r="EUO12" s="383"/>
      <c r="EUP12" s="382"/>
      <c r="EUQ12" s="164"/>
      <c r="EUR12" s="488"/>
      <c r="EUS12" s="488"/>
      <c r="EUT12" s="488"/>
      <c r="EUU12" s="488"/>
      <c r="EUV12" s="488"/>
      <c r="EUW12" s="488"/>
      <c r="EUX12" s="488"/>
      <c r="EUY12" s="488"/>
      <c r="EUZ12" s="488"/>
      <c r="EVA12" s="167"/>
      <c r="EVB12" s="167"/>
      <c r="EVC12" s="489"/>
      <c r="EVD12" s="382"/>
      <c r="EVE12" s="383"/>
      <c r="EVF12" s="383"/>
      <c r="EVG12" s="382"/>
      <c r="EVH12" s="164"/>
      <c r="EVI12" s="488"/>
      <c r="EVJ12" s="488"/>
      <c r="EVK12" s="488"/>
      <c r="EVL12" s="488"/>
      <c r="EVM12" s="488"/>
      <c r="EVN12" s="488"/>
      <c r="EVO12" s="488"/>
      <c r="EVP12" s="488"/>
      <c r="EVQ12" s="488"/>
      <c r="EVR12" s="167"/>
      <c r="EVS12" s="167"/>
      <c r="EVT12" s="489"/>
      <c r="EVU12" s="382"/>
      <c r="EVV12" s="383"/>
      <c r="EVW12" s="383"/>
      <c r="EVX12" s="382"/>
      <c r="EVY12" s="164"/>
      <c r="EVZ12" s="488"/>
      <c r="EWA12" s="488"/>
      <c r="EWB12" s="488"/>
      <c r="EWC12" s="488"/>
      <c r="EWD12" s="488"/>
      <c r="EWE12" s="488"/>
      <c r="EWF12" s="488"/>
      <c r="EWG12" s="488"/>
      <c r="EWH12" s="488"/>
      <c r="EWI12" s="167"/>
      <c r="EWJ12" s="167"/>
      <c r="EWK12" s="489"/>
      <c r="EWL12" s="382"/>
      <c r="EWM12" s="383"/>
      <c r="EWN12" s="383"/>
      <c r="EWO12" s="382"/>
      <c r="EWP12" s="164"/>
      <c r="EWQ12" s="488"/>
      <c r="EWR12" s="488"/>
      <c r="EWS12" s="488"/>
      <c r="EWT12" s="488"/>
      <c r="EWU12" s="488"/>
      <c r="EWV12" s="488"/>
      <c r="EWW12" s="488"/>
      <c r="EWX12" s="488"/>
      <c r="EWY12" s="488"/>
      <c r="EWZ12" s="167"/>
      <c r="EXA12" s="167"/>
      <c r="EXB12" s="489"/>
      <c r="EXC12" s="382"/>
      <c r="EXD12" s="383"/>
      <c r="EXE12" s="383"/>
      <c r="EXF12" s="382"/>
      <c r="EXG12" s="164"/>
      <c r="EXH12" s="488"/>
      <c r="EXI12" s="488"/>
      <c r="EXJ12" s="488"/>
      <c r="EXK12" s="488"/>
      <c r="EXL12" s="488"/>
      <c r="EXM12" s="488"/>
      <c r="EXN12" s="488"/>
      <c r="EXO12" s="488"/>
      <c r="EXP12" s="488"/>
      <c r="EXQ12" s="167"/>
      <c r="EXR12" s="167"/>
      <c r="EXS12" s="489"/>
      <c r="EXT12" s="382"/>
      <c r="EXU12" s="383"/>
      <c r="EXV12" s="383"/>
      <c r="EXW12" s="382"/>
      <c r="EXX12" s="164"/>
      <c r="EXY12" s="488"/>
      <c r="EXZ12" s="488"/>
      <c r="EYA12" s="488"/>
      <c r="EYB12" s="488"/>
      <c r="EYC12" s="488"/>
      <c r="EYD12" s="488"/>
      <c r="EYE12" s="488"/>
      <c r="EYF12" s="488"/>
      <c r="EYG12" s="488"/>
      <c r="EYH12" s="167"/>
      <c r="EYI12" s="167"/>
      <c r="EYJ12" s="489"/>
      <c r="EYK12" s="382"/>
      <c r="EYL12" s="383"/>
      <c r="EYM12" s="383"/>
      <c r="EYN12" s="382"/>
      <c r="EYO12" s="164"/>
      <c r="EYP12" s="488"/>
      <c r="EYQ12" s="488"/>
      <c r="EYR12" s="488"/>
      <c r="EYS12" s="488"/>
      <c r="EYT12" s="488"/>
      <c r="EYU12" s="488"/>
      <c r="EYV12" s="488"/>
      <c r="EYW12" s="488"/>
      <c r="EYX12" s="488"/>
      <c r="EYY12" s="167"/>
      <c r="EYZ12" s="167"/>
      <c r="EZA12" s="489"/>
      <c r="EZB12" s="382"/>
      <c r="EZC12" s="383"/>
      <c r="EZD12" s="383"/>
      <c r="EZE12" s="382"/>
      <c r="EZF12" s="164"/>
      <c r="EZG12" s="488"/>
      <c r="EZH12" s="488"/>
      <c r="EZI12" s="488"/>
      <c r="EZJ12" s="488"/>
      <c r="EZK12" s="488"/>
      <c r="EZL12" s="488"/>
      <c r="EZM12" s="488"/>
      <c r="EZN12" s="488"/>
      <c r="EZO12" s="488"/>
      <c r="EZP12" s="167"/>
      <c r="EZQ12" s="167"/>
      <c r="EZR12" s="489"/>
      <c r="EZS12" s="382"/>
      <c r="EZT12" s="383"/>
      <c r="EZU12" s="383"/>
      <c r="EZV12" s="382"/>
      <c r="EZW12" s="164"/>
      <c r="EZX12" s="488"/>
      <c r="EZY12" s="488"/>
      <c r="EZZ12" s="488"/>
      <c r="FAA12" s="488"/>
      <c r="FAB12" s="488"/>
      <c r="FAC12" s="488"/>
      <c r="FAD12" s="488"/>
      <c r="FAE12" s="488"/>
      <c r="FAF12" s="488"/>
      <c r="FAG12" s="167"/>
      <c r="FAH12" s="167"/>
      <c r="FAI12" s="489"/>
      <c r="FAJ12" s="382"/>
      <c r="FAK12" s="383"/>
      <c r="FAL12" s="383"/>
      <c r="FAM12" s="382"/>
      <c r="FAN12" s="164"/>
      <c r="FAO12" s="488"/>
      <c r="FAP12" s="488"/>
      <c r="FAQ12" s="488"/>
      <c r="FAR12" s="488"/>
      <c r="FAS12" s="488"/>
      <c r="FAT12" s="488"/>
      <c r="FAU12" s="488"/>
      <c r="FAV12" s="488"/>
      <c r="FAW12" s="488"/>
      <c r="FAX12" s="167"/>
      <c r="FAY12" s="167"/>
      <c r="FAZ12" s="489"/>
      <c r="FBA12" s="382"/>
      <c r="FBB12" s="383"/>
      <c r="FBC12" s="383"/>
      <c r="FBD12" s="382"/>
      <c r="FBE12" s="164"/>
      <c r="FBF12" s="488"/>
      <c r="FBG12" s="488"/>
      <c r="FBH12" s="488"/>
      <c r="FBI12" s="488"/>
      <c r="FBJ12" s="488"/>
      <c r="FBK12" s="488"/>
      <c r="FBL12" s="488"/>
      <c r="FBM12" s="488"/>
      <c r="FBN12" s="488"/>
      <c r="FBO12" s="167"/>
      <c r="FBP12" s="167"/>
      <c r="FBQ12" s="489"/>
      <c r="FBR12" s="382"/>
      <c r="FBS12" s="383"/>
      <c r="FBT12" s="383"/>
      <c r="FBU12" s="382"/>
      <c r="FBV12" s="164"/>
      <c r="FBW12" s="488"/>
      <c r="FBX12" s="488"/>
      <c r="FBY12" s="488"/>
      <c r="FBZ12" s="488"/>
      <c r="FCA12" s="488"/>
      <c r="FCB12" s="488"/>
      <c r="FCC12" s="488"/>
      <c r="FCD12" s="488"/>
      <c r="FCE12" s="488"/>
      <c r="FCF12" s="167"/>
      <c r="FCG12" s="167"/>
      <c r="FCH12" s="489"/>
      <c r="FCI12" s="382"/>
      <c r="FCJ12" s="383"/>
      <c r="FCK12" s="383"/>
      <c r="FCL12" s="382"/>
      <c r="FCM12" s="164"/>
      <c r="FCN12" s="488"/>
      <c r="FCO12" s="488"/>
      <c r="FCP12" s="488"/>
      <c r="FCQ12" s="488"/>
      <c r="FCR12" s="488"/>
      <c r="FCS12" s="488"/>
      <c r="FCT12" s="488"/>
      <c r="FCU12" s="488"/>
      <c r="FCV12" s="488"/>
      <c r="FCW12" s="167"/>
      <c r="FCX12" s="167"/>
      <c r="FCY12" s="489"/>
      <c r="FCZ12" s="382"/>
      <c r="FDA12" s="383"/>
      <c r="FDB12" s="383"/>
      <c r="FDC12" s="382"/>
      <c r="FDD12" s="164"/>
      <c r="FDE12" s="488"/>
      <c r="FDF12" s="488"/>
      <c r="FDG12" s="488"/>
      <c r="FDH12" s="488"/>
      <c r="FDI12" s="488"/>
      <c r="FDJ12" s="488"/>
      <c r="FDK12" s="488"/>
      <c r="FDL12" s="488"/>
      <c r="FDM12" s="488"/>
      <c r="FDN12" s="167"/>
      <c r="FDO12" s="167"/>
      <c r="FDP12" s="489"/>
      <c r="FDQ12" s="382"/>
      <c r="FDR12" s="383"/>
      <c r="FDS12" s="383"/>
      <c r="FDT12" s="382"/>
      <c r="FDU12" s="164"/>
      <c r="FDV12" s="488"/>
      <c r="FDW12" s="488"/>
      <c r="FDX12" s="488"/>
      <c r="FDY12" s="488"/>
      <c r="FDZ12" s="488"/>
      <c r="FEA12" s="488"/>
      <c r="FEB12" s="488"/>
      <c r="FEC12" s="488"/>
      <c r="FED12" s="488"/>
      <c r="FEE12" s="167"/>
      <c r="FEF12" s="167"/>
      <c r="FEG12" s="489"/>
      <c r="FEH12" s="382"/>
      <c r="FEI12" s="383"/>
      <c r="FEJ12" s="383"/>
      <c r="FEK12" s="382"/>
      <c r="FEL12" s="164"/>
      <c r="FEM12" s="488"/>
      <c r="FEN12" s="488"/>
      <c r="FEO12" s="488"/>
      <c r="FEP12" s="488"/>
      <c r="FEQ12" s="488"/>
      <c r="FER12" s="488"/>
      <c r="FES12" s="488"/>
      <c r="FET12" s="488"/>
      <c r="FEU12" s="488"/>
      <c r="FEV12" s="167"/>
      <c r="FEW12" s="167"/>
      <c r="FEX12" s="489"/>
      <c r="FEY12" s="382"/>
      <c r="FEZ12" s="383"/>
      <c r="FFA12" s="383"/>
      <c r="FFB12" s="382"/>
      <c r="FFC12" s="164"/>
      <c r="FFD12" s="488"/>
      <c r="FFE12" s="488"/>
      <c r="FFF12" s="488"/>
      <c r="FFG12" s="488"/>
      <c r="FFH12" s="488"/>
      <c r="FFI12" s="488"/>
      <c r="FFJ12" s="488"/>
      <c r="FFK12" s="488"/>
      <c r="FFL12" s="488"/>
      <c r="FFM12" s="167"/>
      <c r="FFN12" s="167"/>
      <c r="FFO12" s="489"/>
      <c r="FFP12" s="382"/>
      <c r="FFQ12" s="383"/>
      <c r="FFR12" s="383"/>
      <c r="FFS12" s="382"/>
      <c r="FFT12" s="164"/>
      <c r="FFU12" s="488"/>
      <c r="FFV12" s="488"/>
      <c r="FFW12" s="488"/>
      <c r="FFX12" s="488"/>
      <c r="FFY12" s="488"/>
      <c r="FFZ12" s="488"/>
      <c r="FGA12" s="488"/>
      <c r="FGB12" s="488"/>
      <c r="FGC12" s="488"/>
      <c r="FGD12" s="167"/>
      <c r="FGE12" s="167"/>
      <c r="FGF12" s="489"/>
      <c r="FGG12" s="382"/>
      <c r="FGH12" s="383"/>
      <c r="FGI12" s="383"/>
      <c r="FGJ12" s="382"/>
      <c r="FGK12" s="164"/>
      <c r="FGL12" s="488"/>
      <c r="FGM12" s="488"/>
      <c r="FGN12" s="488"/>
      <c r="FGO12" s="488"/>
      <c r="FGP12" s="488"/>
      <c r="FGQ12" s="488"/>
      <c r="FGR12" s="488"/>
      <c r="FGS12" s="488"/>
      <c r="FGT12" s="488"/>
      <c r="FGU12" s="167"/>
      <c r="FGV12" s="167"/>
      <c r="FGW12" s="489"/>
      <c r="FGX12" s="382"/>
      <c r="FGY12" s="383"/>
      <c r="FGZ12" s="383"/>
      <c r="FHA12" s="382"/>
      <c r="FHB12" s="164"/>
      <c r="FHC12" s="488"/>
      <c r="FHD12" s="488"/>
      <c r="FHE12" s="488"/>
      <c r="FHF12" s="488"/>
      <c r="FHG12" s="488"/>
      <c r="FHH12" s="488"/>
      <c r="FHI12" s="488"/>
      <c r="FHJ12" s="488"/>
      <c r="FHK12" s="488"/>
      <c r="FHL12" s="167"/>
      <c r="FHM12" s="167"/>
      <c r="FHN12" s="489"/>
      <c r="FHO12" s="382"/>
      <c r="FHP12" s="383"/>
      <c r="FHQ12" s="383"/>
      <c r="FHR12" s="382"/>
      <c r="FHS12" s="164"/>
      <c r="FHT12" s="488"/>
      <c r="FHU12" s="488"/>
      <c r="FHV12" s="488"/>
      <c r="FHW12" s="488"/>
      <c r="FHX12" s="488"/>
      <c r="FHY12" s="488"/>
      <c r="FHZ12" s="488"/>
      <c r="FIA12" s="488"/>
      <c r="FIB12" s="488"/>
      <c r="FIC12" s="167"/>
      <c r="FID12" s="167"/>
      <c r="FIE12" s="489"/>
      <c r="FIF12" s="382"/>
      <c r="FIG12" s="383"/>
      <c r="FIH12" s="383"/>
      <c r="FII12" s="382"/>
      <c r="FIJ12" s="164"/>
      <c r="FIK12" s="488"/>
      <c r="FIL12" s="488"/>
      <c r="FIM12" s="488"/>
      <c r="FIN12" s="488"/>
      <c r="FIO12" s="488"/>
      <c r="FIP12" s="488"/>
      <c r="FIQ12" s="488"/>
      <c r="FIR12" s="488"/>
      <c r="FIS12" s="488"/>
      <c r="FIT12" s="167"/>
      <c r="FIU12" s="167"/>
      <c r="FIV12" s="489"/>
      <c r="FIW12" s="382"/>
      <c r="FIX12" s="383"/>
      <c r="FIY12" s="383"/>
      <c r="FIZ12" s="382"/>
      <c r="FJA12" s="164"/>
      <c r="FJB12" s="488"/>
      <c r="FJC12" s="488"/>
      <c r="FJD12" s="488"/>
      <c r="FJE12" s="488"/>
      <c r="FJF12" s="488"/>
      <c r="FJG12" s="488"/>
      <c r="FJH12" s="488"/>
      <c r="FJI12" s="488"/>
      <c r="FJJ12" s="488"/>
      <c r="FJK12" s="167"/>
      <c r="FJL12" s="167"/>
      <c r="FJM12" s="489"/>
      <c r="FJN12" s="382"/>
      <c r="FJO12" s="383"/>
      <c r="FJP12" s="383"/>
      <c r="FJQ12" s="382"/>
      <c r="FJR12" s="164"/>
      <c r="FJS12" s="488"/>
      <c r="FJT12" s="488"/>
      <c r="FJU12" s="488"/>
      <c r="FJV12" s="488"/>
      <c r="FJW12" s="488"/>
      <c r="FJX12" s="488"/>
      <c r="FJY12" s="488"/>
      <c r="FJZ12" s="488"/>
      <c r="FKA12" s="488"/>
      <c r="FKB12" s="167"/>
      <c r="FKC12" s="167"/>
      <c r="FKD12" s="489"/>
      <c r="FKE12" s="382"/>
      <c r="FKF12" s="383"/>
      <c r="FKG12" s="383"/>
      <c r="FKH12" s="382"/>
      <c r="FKI12" s="164"/>
      <c r="FKJ12" s="488"/>
      <c r="FKK12" s="488"/>
      <c r="FKL12" s="488"/>
      <c r="FKM12" s="488"/>
      <c r="FKN12" s="488"/>
      <c r="FKO12" s="488"/>
      <c r="FKP12" s="488"/>
      <c r="FKQ12" s="488"/>
      <c r="FKR12" s="488"/>
      <c r="FKS12" s="167"/>
      <c r="FKT12" s="167"/>
      <c r="FKU12" s="489"/>
      <c r="FKV12" s="382"/>
      <c r="FKW12" s="383"/>
      <c r="FKX12" s="383"/>
      <c r="FKY12" s="382"/>
      <c r="FKZ12" s="164"/>
      <c r="FLA12" s="488"/>
      <c r="FLB12" s="488"/>
      <c r="FLC12" s="488"/>
      <c r="FLD12" s="488"/>
      <c r="FLE12" s="488"/>
      <c r="FLF12" s="488"/>
      <c r="FLG12" s="488"/>
      <c r="FLH12" s="488"/>
      <c r="FLI12" s="488"/>
      <c r="FLJ12" s="167"/>
      <c r="FLK12" s="167"/>
      <c r="FLL12" s="489"/>
      <c r="FLM12" s="382"/>
      <c r="FLN12" s="383"/>
      <c r="FLO12" s="383"/>
      <c r="FLP12" s="382"/>
      <c r="FLQ12" s="164"/>
      <c r="FLR12" s="488"/>
      <c r="FLS12" s="488"/>
      <c r="FLT12" s="488"/>
      <c r="FLU12" s="488"/>
      <c r="FLV12" s="488"/>
      <c r="FLW12" s="488"/>
      <c r="FLX12" s="488"/>
      <c r="FLY12" s="488"/>
      <c r="FLZ12" s="488"/>
      <c r="FMA12" s="167"/>
      <c r="FMB12" s="167"/>
      <c r="FMC12" s="489"/>
      <c r="FMD12" s="382"/>
      <c r="FME12" s="383"/>
      <c r="FMF12" s="383"/>
      <c r="FMG12" s="382"/>
      <c r="FMH12" s="164"/>
      <c r="FMI12" s="488"/>
      <c r="FMJ12" s="488"/>
      <c r="FMK12" s="488"/>
      <c r="FML12" s="488"/>
      <c r="FMM12" s="488"/>
      <c r="FMN12" s="488"/>
      <c r="FMO12" s="488"/>
      <c r="FMP12" s="488"/>
      <c r="FMQ12" s="488"/>
      <c r="FMR12" s="167"/>
      <c r="FMS12" s="167"/>
      <c r="FMT12" s="489"/>
      <c r="FMU12" s="382"/>
      <c r="FMV12" s="383"/>
      <c r="FMW12" s="383"/>
      <c r="FMX12" s="382"/>
      <c r="FMY12" s="164"/>
      <c r="FMZ12" s="488"/>
      <c r="FNA12" s="488"/>
      <c r="FNB12" s="488"/>
      <c r="FNC12" s="488"/>
      <c r="FND12" s="488"/>
      <c r="FNE12" s="488"/>
      <c r="FNF12" s="488"/>
      <c r="FNG12" s="488"/>
      <c r="FNH12" s="488"/>
      <c r="FNI12" s="167"/>
      <c r="FNJ12" s="167"/>
      <c r="FNK12" s="489"/>
      <c r="FNL12" s="382"/>
      <c r="FNM12" s="383"/>
      <c r="FNN12" s="383"/>
      <c r="FNO12" s="382"/>
      <c r="FNP12" s="164"/>
      <c r="FNQ12" s="488"/>
      <c r="FNR12" s="488"/>
      <c r="FNS12" s="488"/>
      <c r="FNT12" s="488"/>
      <c r="FNU12" s="488"/>
      <c r="FNV12" s="488"/>
      <c r="FNW12" s="488"/>
      <c r="FNX12" s="488"/>
      <c r="FNY12" s="488"/>
      <c r="FNZ12" s="167"/>
      <c r="FOA12" s="167"/>
      <c r="FOB12" s="489"/>
      <c r="FOC12" s="382"/>
      <c r="FOD12" s="383"/>
      <c r="FOE12" s="383"/>
      <c r="FOF12" s="382"/>
      <c r="FOG12" s="164"/>
      <c r="FOH12" s="488"/>
      <c r="FOI12" s="488"/>
      <c r="FOJ12" s="488"/>
      <c r="FOK12" s="488"/>
      <c r="FOL12" s="488"/>
      <c r="FOM12" s="488"/>
      <c r="FON12" s="488"/>
      <c r="FOO12" s="488"/>
      <c r="FOP12" s="488"/>
      <c r="FOQ12" s="167"/>
      <c r="FOR12" s="167"/>
      <c r="FOS12" s="489"/>
      <c r="FOT12" s="382"/>
      <c r="FOU12" s="383"/>
      <c r="FOV12" s="383"/>
      <c r="FOW12" s="382"/>
      <c r="FOX12" s="164"/>
      <c r="FOY12" s="488"/>
      <c r="FOZ12" s="488"/>
      <c r="FPA12" s="488"/>
      <c r="FPB12" s="488"/>
      <c r="FPC12" s="488"/>
      <c r="FPD12" s="488"/>
      <c r="FPE12" s="488"/>
      <c r="FPF12" s="488"/>
      <c r="FPG12" s="488"/>
      <c r="FPH12" s="167"/>
      <c r="FPI12" s="167"/>
      <c r="FPJ12" s="489"/>
      <c r="FPK12" s="382"/>
      <c r="FPL12" s="383"/>
      <c r="FPM12" s="383"/>
      <c r="FPN12" s="382"/>
      <c r="FPO12" s="164"/>
      <c r="FPP12" s="488"/>
      <c r="FPQ12" s="488"/>
      <c r="FPR12" s="488"/>
      <c r="FPS12" s="488"/>
      <c r="FPT12" s="488"/>
      <c r="FPU12" s="488"/>
      <c r="FPV12" s="488"/>
      <c r="FPW12" s="488"/>
      <c r="FPX12" s="488"/>
      <c r="FPY12" s="167"/>
      <c r="FPZ12" s="167"/>
      <c r="FQA12" s="489"/>
      <c r="FQB12" s="382"/>
      <c r="FQC12" s="383"/>
      <c r="FQD12" s="383"/>
      <c r="FQE12" s="382"/>
      <c r="FQF12" s="164"/>
      <c r="FQG12" s="488"/>
      <c r="FQH12" s="488"/>
      <c r="FQI12" s="488"/>
      <c r="FQJ12" s="488"/>
      <c r="FQK12" s="488"/>
      <c r="FQL12" s="488"/>
      <c r="FQM12" s="488"/>
      <c r="FQN12" s="488"/>
      <c r="FQO12" s="488"/>
      <c r="FQP12" s="167"/>
      <c r="FQQ12" s="167"/>
      <c r="FQR12" s="489"/>
      <c r="FQS12" s="382"/>
      <c r="FQT12" s="383"/>
      <c r="FQU12" s="383"/>
      <c r="FQV12" s="382"/>
      <c r="FQW12" s="164"/>
      <c r="FQX12" s="488"/>
      <c r="FQY12" s="488"/>
      <c r="FQZ12" s="488"/>
      <c r="FRA12" s="488"/>
      <c r="FRB12" s="488"/>
      <c r="FRC12" s="488"/>
      <c r="FRD12" s="488"/>
      <c r="FRE12" s="488"/>
      <c r="FRF12" s="488"/>
      <c r="FRG12" s="167"/>
      <c r="FRH12" s="167"/>
      <c r="FRI12" s="489"/>
      <c r="FRJ12" s="382"/>
      <c r="FRK12" s="383"/>
      <c r="FRL12" s="383"/>
      <c r="FRM12" s="382"/>
      <c r="FRN12" s="164"/>
      <c r="FRO12" s="488"/>
      <c r="FRP12" s="488"/>
      <c r="FRQ12" s="488"/>
      <c r="FRR12" s="488"/>
      <c r="FRS12" s="488"/>
      <c r="FRT12" s="488"/>
      <c r="FRU12" s="488"/>
      <c r="FRV12" s="488"/>
      <c r="FRW12" s="488"/>
      <c r="FRX12" s="167"/>
      <c r="FRY12" s="167"/>
      <c r="FRZ12" s="489"/>
      <c r="FSA12" s="382"/>
      <c r="FSB12" s="383"/>
      <c r="FSC12" s="383"/>
      <c r="FSD12" s="382"/>
      <c r="FSE12" s="164"/>
      <c r="FSF12" s="488"/>
      <c r="FSG12" s="488"/>
      <c r="FSH12" s="488"/>
      <c r="FSI12" s="488"/>
      <c r="FSJ12" s="488"/>
      <c r="FSK12" s="488"/>
      <c r="FSL12" s="488"/>
      <c r="FSM12" s="488"/>
      <c r="FSN12" s="488"/>
      <c r="FSO12" s="167"/>
      <c r="FSP12" s="167"/>
      <c r="FSQ12" s="489"/>
      <c r="FSR12" s="382"/>
      <c r="FSS12" s="383"/>
      <c r="FST12" s="383"/>
      <c r="FSU12" s="382"/>
      <c r="FSV12" s="164"/>
      <c r="FSW12" s="488"/>
      <c r="FSX12" s="488"/>
      <c r="FSY12" s="488"/>
      <c r="FSZ12" s="488"/>
      <c r="FTA12" s="488"/>
      <c r="FTB12" s="488"/>
      <c r="FTC12" s="488"/>
      <c r="FTD12" s="488"/>
      <c r="FTE12" s="488"/>
      <c r="FTF12" s="167"/>
      <c r="FTG12" s="167"/>
      <c r="FTH12" s="489"/>
      <c r="FTI12" s="382"/>
      <c r="FTJ12" s="383"/>
      <c r="FTK12" s="383"/>
      <c r="FTL12" s="382"/>
      <c r="FTM12" s="164"/>
      <c r="FTN12" s="488"/>
      <c r="FTO12" s="488"/>
      <c r="FTP12" s="488"/>
      <c r="FTQ12" s="488"/>
      <c r="FTR12" s="488"/>
      <c r="FTS12" s="488"/>
      <c r="FTT12" s="488"/>
      <c r="FTU12" s="488"/>
      <c r="FTV12" s="488"/>
      <c r="FTW12" s="167"/>
      <c r="FTX12" s="167"/>
      <c r="FTY12" s="489"/>
      <c r="FTZ12" s="382"/>
      <c r="FUA12" s="383"/>
      <c r="FUB12" s="383"/>
      <c r="FUC12" s="382"/>
      <c r="FUD12" s="164"/>
      <c r="FUE12" s="488"/>
      <c r="FUF12" s="488"/>
      <c r="FUG12" s="488"/>
      <c r="FUH12" s="488"/>
      <c r="FUI12" s="488"/>
      <c r="FUJ12" s="488"/>
      <c r="FUK12" s="488"/>
      <c r="FUL12" s="488"/>
      <c r="FUM12" s="488"/>
      <c r="FUN12" s="167"/>
      <c r="FUO12" s="167"/>
      <c r="FUP12" s="489"/>
      <c r="FUQ12" s="382"/>
      <c r="FUR12" s="383"/>
      <c r="FUS12" s="383"/>
      <c r="FUT12" s="382"/>
      <c r="FUU12" s="164"/>
      <c r="FUV12" s="488"/>
      <c r="FUW12" s="488"/>
      <c r="FUX12" s="488"/>
      <c r="FUY12" s="488"/>
      <c r="FUZ12" s="488"/>
      <c r="FVA12" s="488"/>
      <c r="FVB12" s="488"/>
      <c r="FVC12" s="488"/>
      <c r="FVD12" s="488"/>
      <c r="FVE12" s="167"/>
      <c r="FVF12" s="167"/>
      <c r="FVG12" s="489"/>
      <c r="FVH12" s="382"/>
      <c r="FVI12" s="383"/>
      <c r="FVJ12" s="383"/>
      <c r="FVK12" s="382"/>
      <c r="FVL12" s="164"/>
      <c r="FVM12" s="488"/>
      <c r="FVN12" s="488"/>
      <c r="FVO12" s="488"/>
      <c r="FVP12" s="488"/>
      <c r="FVQ12" s="488"/>
      <c r="FVR12" s="488"/>
      <c r="FVS12" s="488"/>
      <c r="FVT12" s="488"/>
      <c r="FVU12" s="488"/>
      <c r="FVV12" s="167"/>
      <c r="FVW12" s="167"/>
      <c r="FVX12" s="489"/>
      <c r="FVY12" s="382"/>
      <c r="FVZ12" s="383"/>
      <c r="FWA12" s="383"/>
      <c r="FWB12" s="382"/>
      <c r="FWC12" s="164"/>
      <c r="FWD12" s="488"/>
      <c r="FWE12" s="488"/>
      <c r="FWF12" s="488"/>
      <c r="FWG12" s="488"/>
      <c r="FWH12" s="488"/>
      <c r="FWI12" s="488"/>
      <c r="FWJ12" s="488"/>
      <c r="FWK12" s="488"/>
      <c r="FWL12" s="488"/>
      <c r="FWM12" s="167"/>
      <c r="FWN12" s="167"/>
      <c r="FWO12" s="489"/>
      <c r="FWP12" s="382"/>
      <c r="FWQ12" s="383"/>
      <c r="FWR12" s="383"/>
      <c r="FWS12" s="382"/>
      <c r="FWT12" s="164"/>
      <c r="FWU12" s="488"/>
      <c r="FWV12" s="488"/>
      <c r="FWW12" s="488"/>
      <c r="FWX12" s="488"/>
      <c r="FWY12" s="488"/>
      <c r="FWZ12" s="488"/>
      <c r="FXA12" s="488"/>
      <c r="FXB12" s="488"/>
      <c r="FXC12" s="488"/>
      <c r="FXD12" s="167"/>
      <c r="FXE12" s="167"/>
      <c r="FXF12" s="489"/>
      <c r="FXG12" s="382"/>
      <c r="FXH12" s="383"/>
      <c r="FXI12" s="383"/>
      <c r="FXJ12" s="382"/>
      <c r="FXK12" s="164"/>
      <c r="FXL12" s="488"/>
      <c r="FXM12" s="488"/>
      <c r="FXN12" s="488"/>
      <c r="FXO12" s="488"/>
      <c r="FXP12" s="488"/>
      <c r="FXQ12" s="488"/>
      <c r="FXR12" s="488"/>
      <c r="FXS12" s="488"/>
      <c r="FXT12" s="488"/>
      <c r="FXU12" s="167"/>
      <c r="FXV12" s="167"/>
      <c r="FXW12" s="489"/>
      <c r="FXX12" s="382"/>
      <c r="FXY12" s="383"/>
      <c r="FXZ12" s="383"/>
      <c r="FYA12" s="382"/>
      <c r="FYB12" s="164"/>
      <c r="FYC12" s="488"/>
      <c r="FYD12" s="488"/>
      <c r="FYE12" s="488"/>
      <c r="FYF12" s="488"/>
      <c r="FYG12" s="488"/>
      <c r="FYH12" s="488"/>
      <c r="FYI12" s="488"/>
      <c r="FYJ12" s="488"/>
      <c r="FYK12" s="488"/>
      <c r="FYL12" s="167"/>
      <c r="FYM12" s="167"/>
      <c r="FYN12" s="489"/>
      <c r="FYO12" s="382"/>
      <c r="FYP12" s="383"/>
      <c r="FYQ12" s="383"/>
      <c r="FYR12" s="382"/>
      <c r="FYS12" s="164"/>
      <c r="FYT12" s="488"/>
      <c r="FYU12" s="488"/>
      <c r="FYV12" s="488"/>
      <c r="FYW12" s="488"/>
      <c r="FYX12" s="488"/>
      <c r="FYY12" s="488"/>
      <c r="FYZ12" s="488"/>
      <c r="FZA12" s="488"/>
      <c r="FZB12" s="488"/>
      <c r="FZC12" s="167"/>
      <c r="FZD12" s="167"/>
      <c r="FZE12" s="489"/>
      <c r="FZF12" s="382"/>
      <c r="FZG12" s="383"/>
      <c r="FZH12" s="383"/>
      <c r="FZI12" s="382"/>
      <c r="FZJ12" s="164"/>
      <c r="FZK12" s="488"/>
      <c r="FZL12" s="488"/>
      <c r="FZM12" s="488"/>
      <c r="FZN12" s="488"/>
      <c r="FZO12" s="488"/>
      <c r="FZP12" s="488"/>
      <c r="FZQ12" s="488"/>
      <c r="FZR12" s="488"/>
      <c r="FZS12" s="488"/>
      <c r="FZT12" s="167"/>
      <c r="FZU12" s="167"/>
      <c r="FZV12" s="489"/>
      <c r="FZW12" s="382"/>
      <c r="FZX12" s="383"/>
      <c r="FZY12" s="383"/>
      <c r="FZZ12" s="382"/>
      <c r="GAA12" s="164"/>
      <c r="GAB12" s="488"/>
      <c r="GAC12" s="488"/>
      <c r="GAD12" s="488"/>
      <c r="GAE12" s="488"/>
      <c r="GAF12" s="488"/>
      <c r="GAG12" s="488"/>
      <c r="GAH12" s="488"/>
      <c r="GAI12" s="488"/>
      <c r="GAJ12" s="488"/>
      <c r="GAK12" s="167"/>
      <c r="GAL12" s="167"/>
      <c r="GAM12" s="489"/>
      <c r="GAN12" s="382"/>
      <c r="GAO12" s="383"/>
      <c r="GAP12" s="383"/>
      <c r="GAQ12" s="382"/>
      <c r="GAR12" s="164"/>
      <c r="GAS12" s="488"/>
      <c r="GAT12" s="488"/>
      <c r="GAU12" s="488"/>
      <c r="GAV12" s="488"/>
      <c r="GAW12" s="488"/>
      <c r="GAX12" s="488"/>
      <c r="GAY12" s="488"/>
      <c r="GAZ12" s="488"/>
      <c r="GBA12" s="488"/>
      <c r="GBB12" s="167"/>
      <c r="GBC12" s="167"/>
      <c r="GBD12" s="489"/>
      <c r="GBE12" s="382"/>
      <c r="GBF12" s="383"/>
      <c r="GBG12" s="383"/>
      <c r="GBH12" s="382"/>
      <c r="GBI12" s="164"/>
      <c r="GBJ12" s="488"/>
      <c r="GBK12" s="488"/>
      <c r="GBL12" s="488"/>
      <c r="GBM12" s="488"/>
      <c r="GBN12" s="488"/>
      <c r="GBO12" s="488"/>
      <c r="GBP12" s="488"/>
      <c r="GBQ12" s="488"/>
      <c r="GBR12" s="488"/>
      <c r="GBS12" s="167"/>
      <c r="GBT12" s="167"/>
      <c r="GBU12" s="489"/>
      <c r="GBV12" s="382"/>
      <c r="GBW12" s="383"/>
      <c r="GBX12" s="383"/>
      <c r="GBY12" s="382"/>
      <c r="GBZ12" s="164"/>
      <c r="GCA12" s="488"/>
      <c r="GCB12" s="488"/>
      <c r="GCC12" s="488"/>
      <c r="GCD12" s="488"/>
      <c r="GCE12" s="488"/>
      <c r="GCF12" s="488"/>
      <c r="GCG12" s="488"/>
      <c r="GCH12" s="488"/>
      <c r="GCI12" s="488"/>
      <c r="GCJ12" s="167"/>
      <c r="GCK12" s="167"/>
      <c r="GCL12" s="489"/>
      <c r="GCM12" s="382"/>
      <c r="GCN12" s="383"/>
      <c r="GCO12" s="383"/>
      <c r="GCP12" s="382"/>
      <c r="GCQ12" s="164"/>
      <c r="GCR12" s="488"/>
      <c r="GCS12" s="488"/>
      <c r="GCT12" s="488"/>
      <c r="GCU12" s="488"/>
      <c r="GCV12" s="488"/>
      <c r="GCW12" s="488"/>
      <c r="GCX12" s="488"/>
      <c r="GCY12" s="488"/>
      <c r="GCZ12" s="488"/>
      <c r="GDA12" s="167"/>
      <c r="GDB12" s="167"/>
      <c r="GDC12" s="489"/>
      <c r="GDD12" s="382"/>
      <c r="GDE12" s="383"/>
      <c r="GDF12" s="383"/>
      <c r="GDG12" s="382"/>
      <c r="GDH12" s="164"/>
      <c r="GDI12" s="488"/>
      <c r="GDJ12" s="488"/>
      <c r="GDK12" s="488"/>
      <c r="GDL12" s="488"/>
      <c r="GDM12" s="488"/>
      <c r="GDN12" s="488"/>
      <c r="GDO12" s="488"/>
      <c r="GDP12" s="488"/>
      <c r="GDQ12" s="488"/>
      <c r="GDR12" s="167"/>
      <c r="GDS12" s="167"/>
      <c r="GDT12" s="489"/>
      <c r="GDU12" s="382"/>
      <c r="GDV12" s="383"/>
      <c r="GDW12" s="383"/>
      <c r="GDX12" s="382"/>
      <c r="GDY12" s="164"/>
      <c r="GDZ12" s="488"/>
      <c r="GEA12" s="488"/>
      <c r="GEB12" s="488"/>
      <c r="GEC12" s="488"/>
      <c r="GED12" s="488"/>
      <c r="GEE12" s="488"/>
      <c r="GEF12" s="488"/>
      <c r="GEG12" s="488"/>
      <c r="GEH12" s="488"/>
      <c r="GEI12" s="167"/>
      <c r="GEJ12" s="167"/>
      <c r="GEK12" s="489"/>
      <c r="GEL12" s="382"/>
      <c r="GEM12" s="383"/>
      <c r="GEN12" s="383"/>
      <c r="GEO12" s="382"/>
      <c r="GEP12" s="164"/>
      <c r="GEQ12" s="488"/>
      <c r="GER12" s="488"/>
      <c r="GES12" s="488"/>
      <c r="GET12" s="488"/>
      <c r="GEU12" s="488"/>
      <c r="GEV12" s="488"/>
      <c r="GEW12" s="488"/>
      <c r="GEX12" s="488"/>
      <c r="GEY12" s="488"/>
      <c r="GEZ12" s="167"/>
      <c r="GFA12" s="167"/>
      <c r="GFB12" s="489"/>
      <c r="GFC12" s="382"/>
      <c r="GFD12" s="383"/>
      <c r="GFE12" s="383"/>
      <c r="GFF12" s="382"/>
      <c r="GFG12" s="164"/>
      <c r="GFH12" s="488"/>
      <c r="GFI12" s="488"/>
      <c r="GFJ12" s="488"/>
      <c r="GFK12" s="488"/>
      <c r="GFL12" s="488"/>
      <c r="GFM12" s="488"/>
      <c r="GFN12" s="488"/>
      <c r="GFO12" s="488"/>
      <c r="GFP12" s="488"/>
      <c r="GFQ12" s="167"/>
      <c r="GFR12" s="167"/>
      <c r="GFS12" s="489"/>
      <c r="GFT12" s="382"/>
      <c r="GFU12" s="383"/>
      <c r="GFV12" s="383"/>
      <c r="GFW12" s="382"/>
      <c r="GFX12" s="164"/>
      <c r="GFY12" s="488"/>
      <c r="GFZ12" s="488"/>
      <c r="GGA12" s="488"/>
      <c r="GGB12" s="488"/>
      <c r="GGC12" s="488"/>
      <c r="GGD12" s="488"/>
      <c r="GGE12" s="488"/>
      <c r="GGF12" s="488"/>
      <c r="GGG12" s="488"/>
      <c r="GGH12" s="167"/>
      <c r="GGI12" s="167"/>
      <c r="GGJ12" s="489"/>
      <c r="GGK12" s="382"/>
      <c r="GGL12" s="383"/>
      <c r="GGM12" s="383"/>
      <c r="GGN12" s="382"/>
      <c r="GGO12" s="164"/>
      <c r="GGP12" s="488"/>
      <c r="GGQ12" s="488"/>
      <c r="GGR12" s="488"/>
      <c r="GGS12" s="488"/>
      <c r="GGT12" s="488"/>
      <c r="GGU12" s="488"/>
      <c r="GGV12" s="488"/>
      <c r="GGW12" s="488"/>
      <c r="GGX12" s="488"/>
      <c r="GGY12" s="167"/>
      <c r="GGZ12" s="167"/>
      <c r="GHA12" s="489"/>
      <c r="GHB12" s="382"/>
      <c r="GHC12" s="383"/>
      <c r="GHD12" s="383"/>
      <c r="GHE12" s="382"/>
      <c r="GHF12" s="164"/>
      <c r="GHG12" s="488"/>
      <c r="GHH12" s="488"/>
      <c r="GHI12" s="488"/>
      <c r="GHJ12" s="488"/>
      <c r="GHK12" s="488"/>
      <c r="GHL12" s="488"/>
      <c r="GHM12" s="488"/>
      <c r="GHN12" s="488"/>
      <c r="GHO12" s="488"/>
      <c r="GHP12" s="167"/>
      <c r="GHQ12" s="167"/>
      <c r="GHR12" s="489"/>
      <c r="GHS12" s="382"/>
      <c r="GHT12" s="383"/>
      <c r="GHU12" s="383"/>
      <c r="GHV12" s="382"/>
      <c r="GHW12" s="164"/>
      <c r="GHX12" s="488"/>
      <c r="GHY12" s="488"/>
      <c r="GHZ12" s="488"/>
      <c r="GIA12" s="488"/>
      <c r="GIB12" s="488"/>
      <c r="GIC12" s="488"/>
      <c r="GID12" s="488"/>
      <c r="GIE12" s="488"/>
      <c r="GIF12" s="488"/>
      <c r="GIG12" s="167"/>
      <c r="GIH12" s="167"/>
      <c r="GII12" s="489"/>
      <c r="GIJ12" s="382"/>
      <c r="GIK12" s="383"/>
      <c r="GIL12" s="383"/>
      <c r="GIM12" s="382"/>
      <c r="GIN12" s="164"/>
      <c r="GIO12" s="488"/>
      <c r="GIP12" s="488"/>
      <c r="GIQ12" s="488"/>
      <c r="GIR12" s="488"/>
      <c r="GIS12" s="488"/>
      <c r="GIT12" s="488"/>
      <c r="GIU12" s="488"/>
      <c r="GIV12" s="488"/>
      <c r="GIW12" s="488"/>
      <c r="GIX12" s="167"/>
      <c r="GIY12" s="167"/>
      <c r="GIZ12" s="489"/>
      <c r="GJA12" s="382"/>
      <c r="GJB12" s="383"/>
      <c r="GJC12" s="383"/>
      <c r="GJD12" s="382"/>
      <c r="GJE12" s="164"/>
      <c r="GJF12" s="488"/>
      <c r="GJG12" s="488"/>
      <c r="GJH12" s="488"/>
      <c r="GJI12" s="488"/>
      <c r="GJJ12" s="488"/>
      <c r="GJK12" s="488"/>
      <c r="GJL12" s="488"/>
      <c r="GJM12" s="488"/>
      <c r="GJN12" s="488"/>
      <c r="GJO12" s="167"/>
      <c r="GJP12" s="167"/>
      <c r="GJQ12" s="489"/>
      <c r="GJR12" s="382"/>
      <c r="GJS12" s="383"/>
      <c r="GJT12" s="383"/>
      <c r="GJU12" s="382"/>
      <c r="GJV12" s="164"/>
      <c r="GJW12" s="488"/>
      <c r="GJX12" s="488"/>
      <c r="GJY12" s="488"/>
      <c r="GJZ12" s="488"/>
      <c r="GKA12" s="488"/>
      <c r="GKB12" s="488"/>
      <c r="GKC12" s="488"/>
      <c r="GKD12" s="488"/>
      <c r="GKE12" s="488"/>
      <c r="GKF12" s="167"/>
      <c r="GKG12" s="167"/>
      <c r="GKH12" s="489"/>
      <c r="GKI12" s="382"/>
      <c r="GKJ12" s="383"/>
      <c r="GKK12" s="383"/>
      <c r="GKL12" s="382"/>
      <c r="GKM12" s="164"/>
      <c r="GKN12" s="488"/>
      <c r="GKO12" s="488"/>
      <c r="GKP12" s="488"/>
      <c r="GKQ12" s="488"/>
      <c r="GKR12" s="488"/>
      <c r="GKS12" s="488"/>
      <c r="GKT12" s="488"/>
      <c r="GKU12" s="488"/>
      <c r="GKV12" s="488"/>
      <c r="GKW12" s="167"/>
      <c r="GKX12" s="167"/>
      <c r="GKY12" s="489"/>
      <c r="GKZ12" s="382"/>
      <c r="GLA12" s="383"/>
      <c r="GLB12" s="383"/>
      <c r="GLC12" s="382"/>
      <c r="GLD12" s="164"/>
      <c r="GLE12" s="488"/>
      <c r="GLF12" s="488"/>
      <c r="GLG12" s="488"/>
      <c r="GLH12" s="488"/>
      <c r="GLI12" s="488"/>
      <c r="GLJ12" s="488"/>
      <c r="GLK12" s="488"/>
      <c r="GLL12" s="488"/>
      <c r="GLM12" s="488"/>
      <c r="GLN12" s="167"/>
      <c r="GLO12" s="167"/>
      <c r="GLP12" s="489"/>
      <c r="GLQ12" s="382"/>
      <c r="GLR12" s="383"/>
      <c r="GLS12" s="383"/>
      <c r="GLT12" s="382"/>
      <c r="GLU12" s="164"/>
      <c r="GLV12" s="488"/>
      <c r="GLW12" s="488"/>
      <c r="GLX12" s="488"/>
      <c r="GLY12" s="488"/>
      <c r="GLZ12" s="488"/>
      <c r="GMA12" s="488"/>
      <c r="GMB12" s="488"/>
      <c r="GMC12" s="488"/>
      <c r="GMD12" s="488"/>
      <c r="GME12" s="167"/>
      <c r="GMF12" s="167"/>
      <c r="GMG12" s="489"/>
      <c r="GMH12" s="382"/>
      <c r="GMI12" s="383"/>
      <c r="GMJ12" s="383"/>
      <c r="GMK12" s="382"/>
      <c r="GML12" s="164"/>
      <c r="GMM12" s="488"/>
      <c r="GMN12" s="488"/>
      <c r="GMO12" s="488"/>
      <c r="GMP12" s="488"/>
      <c r="GMQ12" s="488"/>
      <c r="GMR12" s="488"/>
      <c r="GMS12" s="488"/>
      <c r="GMT12" s="488"/>
      <c r="GMU12" s="488"/>
      <c r="GMV12" s="167"/>
      <c r="GMW12" s="167"/>
      <c r="GMX12" s="489"/>
      <c r="GMY12" s="382"/>
      <c r="GMZ12" s="383"/>
      <c r="GNA12" s="383"/>
      <c r="GNB12" s="382"/>
      <c r="GNC12" s="164"/>
      <c r="GND12" s="488"/>
      <c r="GNE12" s="488"/>
      <c r="GNF12" s="488"/>
      <c r="GNG12" s="488"/>
      <c r="GNH12" s="488"/>
      <c r="GNI12" s="488"/>
      <c r="GNJ12" s="488"/>
      <c r="GNK12" s="488"/>
      <c r="GNL12" s="488"/>
      <c r="GNM12" s="167"/>
      <c r="GNN12" s="167"/>
      <c r="GNO12" s="489"/>
      <c r="GNP12" s="382"/>
      <c r="GNQ12" s="383"/>
      <c r="GNR12" s="383"/>
      <c r="GNS12" s="382"/>
      <c r="GNT12" s="164"/>
      <c r="GNU12" s="488"/>
      <c r="GNV12" s="488"/>
      <c r="GNW12" s="488"/>
      <c r="GNX12" s="488"/>
      <c r="GNY12" s="488"/>
      <c r="GNZ12" s="488"/>
      <c r="GOA12" s="488"/>
      <c r="GOB12" s="488"/>
      <c r="GOC12" s="488"/>
      <c r="GOD12" s="167"/>
      <c r="GOE12" s="167"/>
      <c r="GOF12" s="489"/>
      <c r="GOG12" s="382"/>
      <c r="GOH12" s="383"/>
      <c r="GOI12" s="383"/>
      <c r="GOJ12" s="382"/>
      <c r="GOK12" s="164"/>
      <c r="GOL12" s="488"/>
      <c r="GOM12" s="488"/>
      <c r="GON12" s="488"/>
      <c r="GOO12" s="488"/>
      <c r="GOP12" s="488"/>
      <c r="GOQ12" s="488"/>
      <c r="GOR12" s="488"/>
      <c r="GOS12" s="488"/>
      <c r="GOT12" s="488"/>
      <c r="GOU12" s="167"/>
      <c r="GOV12" s="167"/>
      <c r="GOW12" s="489"/>
      <c r="GOX12" s="382"/>
      <c r="GOY12" s="383"/>
      <c r="GOZ12" s="383"/>
      <c r="GPA12" s="382"/>
      <c r="GPB12" s="164"/>
      <c r="GPC12" s="488"/>
      <c r="GPD12" s="488"/>
      <c r="GPE12" s="488"/>
      <c r="GPF12" s="488"/>
      <c r="GPG12" s="488"/>
      <c r="GPH12" s="488"/>
      <c r="GPI12" s="488"/>
      <c r="GPJ12" s="488"/>
      <c r="GPK12" s="488"/>
      <c r="GPL12" s="167"/>
      <c r="GPM12" s="167"/>
      <c r="GPN12" s="489"/>
      <c r="GPO12" s="382"/>
      <c r="GPP12" s="383"/>
      <c r="GPQ12" s="383"/>
      <c r="GPR12" s="382"/>
      <c r="GPS12" s="164"/>
      <c r="GPT12" s="488"/>
      <c r="GPU12" s="488"/>
      <c r="GPV12" s="488"/>
      <c r="GPW12" s="488"/>
      <c r="GPX12" s="488"/>
      <c r="GPY12" s="488"/>
      <c r="GPZ12" s="488"/>
      <c r="GQA12" s="488"/>
      <c r="GQB12" s="488"/>
      <c r="GQC12" s="167"/>
      <c r="GQD12" s="167"/>
      <c r="GQE12" s="489"/>
      <c r="GQF12" s="382"/>
      <c r="GQG12" s="383"/>
      <c r="GQH12" s="383"/>
      <c r="GQI12" s="382"/>
      <c r="GQJ12" s="164"/>
      <c r="GQK12" s="488"/>
      <c r="GQL12" s="488"/>
      <c r="GQM12" s="488"/>
      <c r="GQN12" s="488"/>
      <c r="GQO12" s="488"/>
      <c r="GQP12" s="488"/>
      <c r="GQQ12" s="488"/>
      <c r="GQR12" s="488"/>
      <c r="GQS12" s="488"/>
      <c r="GQT12" s="167"/>
      <c r="GQU12" s="167"/>
      <c r="GQV12" s="489"/>
      <c r="GQW12" s="382"/>
      <c r="GQX12" s="383"/>
      <c r="GQY12" s="383"/>
      <c r="GQZ12" s="382"/>
      <c r="GRA12" s="164"/>
      <c r="GRB12" s="488"/>
      <c r="GRC12" s="488"/>
      <c r="GRD12" s="488"/>
      <c r="GRE12" s="488"/>
      <c r="GRF12" s="488"/>
      <c r="GRG12" s="488"/>
      <c r="GRH12" s="488"/>
      <c r="GRI12" s="488"/>
      <c r="GRJ12" s="488"/>
      <c r="GRK12" s="167"/>
      <c r="GRL12" s="167"/>
      <c r="GRM12" s="489"/>
      <c r="GRN12" s="382"/>
      <c r="GRO12" s="383"/>
      <c r="GRP12" s="383"/>
      <c r="GRQ12" s="382"/>
      <c r="GRR12" s="164"/>
      <c r="GRS12" s="488"/>
      <c r="GRT12" s="488"/>
      <c r="GRU12" s="488"/>
      <c r="GRV12" s="488"/>
      <c r="GRW12" s="488"/>
      <c r="GRX12" s="488"/>
      <c r="GRY12" s="488"/>
      <c r="GRZ12" s="488"/>
      <c r="GSA12" s="488"/>
      <c r="GSB12" s="167"/>
      <c r="GSC12" s="167"/>
      <c r="GSD12" s="489"/>
      <c r="GSE12" s="382"/>
      <c r="GSF12" s="383"/>
      <c r="GSG12" s="383"/>
      <c r="GSH12" s="382"/>
      <c r="GSI12" s="164"/>
      <c r="GSJ12" s="488"/>
      <c r="GSK12" s="488"/>
      <c r="GSL12" s="488"/>
      <c r="GSM12" s="488"/>
      <c r="GSN12" s="488"/>
      <c r="GSO12" s="488"/>
      <c r="GSP12" s="488"/>
      <c r="GSQ12" s="488"/>
      <c r="GSR12" s="488"/>
      <c r="GSS12" s="167"/>
      <c r="GST12" s="167"/>
      <c r="GSU12" s="489"/>
      <c r="GSV12" s="382"/>
      <c r="GSW12" s="383"/>
      <c r="GSX12" s="383"/>
      <c r="GSY12" s="382"/>
      <c r="GSZ12" s="164"/>
      <c r="GTA12" s="488"/>
      <c r="GTB12" s="488"/>
      <c r="GTC12" s="488"/>
      <c r="GTD12" s="488"/>
      <c r="GTE12" s="488"/>
      <c r="GTF12" s="488"/>
      <c r="GTG12" s="488"/>
      <c r="GTH12" s="488"/>
      <c r="GTI12" s="488"/>
      <c r="GTJ12" s="167"/>
      <c r="GTK12" s="167"/>
      <c r="GTL12" s="489"/>
      <c r="GTM12" s="382"/>
      <c r="GTN12" s="383"/>
      <c r="GTO12" s="383"/>
      <c r="GTP12" s="382"/>
      <c r="GTQ12" s="164"/>
      <c r="GTR12" s="488"/>
      <c r="GTS12" s="488"/>
      <c r="GTT12" s="488"/>
      <c r="GTU12" s="488"/>
      <c r="GTV12" s="488"/>
      <c r="GTW12" s="488"/>
      <c r="GTX12" s="488"/>
      <c r="GTY12" s="488"/>
      <c r="GTZ12" s="488"/>
      <c r="GUA12" s="167"/>
      <c r="GUB12" s="167"/>
      <c r="GUC12" s="489"/>
      <c r="GUD12" s="382"/>
      <c r="GUE12" s="383"/>
      <c r="GUF12" s="383"/>
      <c r="GUG12" s="382"/>
      <c r="GUH12" s="164"/>
      <c r="GUI12" s="488"/>
      <c r="GUJ12" s="488"/>
      <c r="GUK12" s="488"/>
      <c r="GUL12" s="488"/>
      <c r="GUM12" s="488"/>
      <c r="GUN12" s="488"/>
      <c r="GUO12" s="488"/>
      <c r="GUP12" s="488"/>
      <c r="GUQ12" s="488"/>
      <c r="GUR12" s="167"/>
      <c r="GUS12" s="167"/>
      <c r="GUT12" s="489"/>
      <c r="GUU12" s="382"/>
      <c r="GUV12" s="383"/>
      <c r="GUW12" s="383"/>
      <c r="GUX12" s="382"/>
      <c r="GUY12" s="164"/>
      <c r="GUZ12" s="488"/>
      <c r="GVA12" s="488"/>
      <c r="GVB12" s="488"/>
      <c r="GVC12" s="488"/>
      <c r="GVD12" s="488"/>
      <c r="GVE12" s="488"/>
      <c r="GVF12" s="488"/>
      <c r="GVG12" s="488"/>
      <c r="GVH12" s="488"/>
      <c r="GVI12" s="167"/>
      <c r="GVJ12" s="167"/>
      <c r="GVK12" s="489"/>
      <c r="GVL12" s="382"/>
      <c r="GVM12" s="383"/>
      <c r="GVN12" s="383"/>
      <c r="GVO12" s="382"/>
      <c r="GVP12" s="164"/>
      <c r="GVQ12" s="488"/>
      <c r="GVR12" s="488"/>
      <c r="GVS12" s="488"/>
      <c r="GVT12" s="488"/>
      <c r="GVU12" s="488"/>
      <c r="GVV12" s="488"/>
      <c r="GVW12" s="488"/>
      <c r="GVX12" s="488"/>
      <c r="GVY12" s="488"/>
      <c r="GVZ12" s="167"/>
      <c r="GWA12" s="167"/>
      <c r="GWB12" s="489"/>
      <c r="GWC12" s="382"/>
      <c r="GWD12" s="383"/>
      <c r="GWE12" s="383"/>
      <c r="GWF12" s="382"/>
      <c r="GWG12" s="164"/>
      <c r="GWH12" s="488"/>
      <c r="GWI12" s="488"/>
      <c r="GWJ12" s="488"/>
      <c r="GWK12" s="488"/>
      <c r="GWL12" s="488"/>
      <c r="GWM12" s="488"/>
      <c r="GWN12" s="488"/>
      <c r="GWO12" s="488"/>
      <c r="GWP12" s="488"/>
      <c r="GWQ12" s="167"/>
      <c r="GWR12" s="167"/>
      <c r="GWS12" s="489"/>
      <c r="GWT12" s="382"/>
      <c r="GWU12" s="383"/>
      <c r="GWV12" s="383"/>
      <c r="GWW12" s="382"/>
      <c r="GWX12" s="164"/>
      <c r="GWY12" s="488"/>
      <c r="GWZ12" s="488"/>
      <c r="GXA12" s="488"/>
      <c r="GXB12" s="488"/>
      <c r="GXC12" s="488"/>
      <c r="GXD12" s="488"/>
      <c r="GXE12" s="488"/>
      <c r="GXF12" s="488"/>
      <c r="GXG12" s="488"/>
      <c r="GXH12" s="167"/>
      <c r="GXI12" s="167"/>
      <c r="GXJ12" s="489"/>
      <c r="GXK12" s="382"/>
      <c r="GXL12" s="383"/>
      <c r="GXM12" s="383"/>
      <c r="GXN12" s="382"/>
      <c r="GXO12" s="164"/>
      <c r="GXP12" s="488"/>
      <c r="GXQ12" s="488"/>
      <c r="GXR12" s="488"/>
      <c r="GXS12" s="488"/>
      <c r="GXT12" s="488"/>
      <c r="GXU12" s="488"/>
      <c r="GXV12" s="488"/>
      <c r="GXW12" s="488"/>
      <c r="GXX12" s="488"/>
      <c r="GXY12" s="167"/>
      <c r="GXZ12" s="167"/>
      <c r="GYA12" s="489"/>
      <c r="GYB12" s="382"/>
      <c r="GYC12" s="383"/>
      <c r="GYD12" s="383"/>
      <c r="GYE12" s="382"/>
      <c r="GYF12" s="164"/>
      <c r="GYG12" s="488"/>
      <c r="GYH12" s="488"/>
      <c r="GYI12" s="488"/>
      <c r="GYJ12" s="488"/>
      <c r="GYK12" s="488"/>
      <c r="GYL12" s="488"/>
      <c r="GYM12" s="488"/>
      <c r="GYN12" s="488"/>
      <c r="GYO12" s="488"/>
      <c r="GYP12" s="167"/>
      <c r="GYQ12" s="167"/>
      <c r="GYR12" s="489"/>
      <c r="GYS12" s="382"/>
      <c r="GYT12" s="383"/>
      <c r="GYU12" s="383"/>
      <c r="GYV12" s="382"/>
      <c r="GYW12" s="164"/>
      <c r="GYX12" s="488"/>
      <c r="GYY12" s="488"/>
      <c r="GYZ12" s="488"/>
      <c r="GZA12" s="488"/>
      <c r="GZB12" s="488"/>
      <c r="GZC12" s="488"/>
      <c r="GZD12" s="488"/>
      <c r="GZE12" s="488"/>
      <c r="GZF12" s="488"/>
      <c r="GZG12" s="167"/>
      <c r="GZH12" s="167"/>
      <c r="GZI12" s="489"/>
      <c r="GZJ12" s="382"/>
      <c r="GZK12" s="383"/>
      <c r="GZL12" s="383"/>
      <c r="GZM12" s="382"/>
      <c r="GZN12" s="164"/>
      <c r="GZO12" s="488"/>
      <c r="GZP12" s="488"/>
      <c r="GZQ12" s="488"/>
      <c r="GZR12" s="488"/>
      <c r="GZS12" s="488"/>
      <c r="GZT12" s="488"/>
      <c r="GZU12" s="488"/>
      <c r="GZV12" s="488"/>
      <c r="GZW12" s="488"/>
      <c r="GZX12" s="167"/>
      <c r="GZY12" s="167"/>
      <c r="GZZ12" s="489"/>
      <c r="HAA12" s="382"/>
      <c r="HAB12" s="383"/>
      <c r="HAC12" s="383"/>
      <c r="HAD12" s="382"/>
      <c r="HAE12" s="164"/>
      <c r="HAF12" s="488"/>
      <c r="HAG12" s="488"/>
      <c r="HAH12" s="488"/>
      <c r="HAI12" s="488"/>
      <c r="HAJ12" s="488"/>
      <c r="HAK12" s="488"/>
      <c r="HAL12" s="488"/>
      <c r="HAM12" s="488"/>
      <c r="HAN12" s="488"/>
      <c r="HAO12" s="167"/>
      <c r="HAP12" s="167"/>
      <c r="HAQ12" s="489"/>
      <c r="HAR12" s="382"/>
      <c r="HAS12" s="383"/>
      <c r="HAT12" s="383"/>
      <c r="HAU12" s="382"/>
      <c r="HAV12" s="164"/>
      <c r="HAW12" s="488"/>
      <c r="HAX12" s="488"/>
      <c r="HAY12" s="488"/>
      <c r="HAZ12" s="488"/>
      <c r="HBA12" s="488"/>
      <c r="HBB12" s="488"/>
      <c r="HBC12" s="488"/>
      <c r="HBD12" s="488"/>
      <c r="HBE12" s="488"/>
      <c r="HBF12" s="167"/>
      <c r="HBG12" s="167"/>
      <c r="HBH12" s="489"/>
      <c r="HBI12" s="382"/>
      <c r="HBJ12" s="383"/>
      <c r="HBK12" s="383"/>
      <c r="HBL12" s="382"/>
      <c r="HBM12" s="164"/>
      <c r="HBN12" s="488"/>
      <c r="HBO12" s="488"/>
      <c r="HBP12" s="488"/>
      <c r="HBQ12" s="488"/>
      <c r="HBR12" s="488"/>
      <c r="HBS12" s="488"/>
      <c r="HBT12" s="488"/>
      <c r="HBU12" s="488"/>
      <c r="HBV12" s="488"/>
      <c r="HBW12" s="167"/>
      <c r="HBX12" s="167"/>
      <c r="HBY12" s="489"/>
      <c r="HBZ12" s="382"/>
      <c r="HCA12" s="383"/>
      <c r="HCB12" s="383"/>
      <c r="HCC12" s="382"/>
      <c r="HCD12" s="164"/>
      <c r="HCE12" s="488"/>
      <c r="HCF12" s="488"/>
      <c r="HCG12" s="488"/>
      <c r="HCH12" s="488"/>
      <c r="HCI12" s="488"/>
      <c r="HCJ12" s="488"/>
      <c r="HCK12" s="488"/>
      <c r="HCL12" s="488"/>
      <c r="HCM12" s="488"/>
      <c r="HCN12" s="167"/>
      <c r="HCO12" s="167"/>
      <c r="HCP12" s="489"/>
      <c r="HCQ12" s="382"/>
      <c r="HCR12" s="383"/>
      <c r="HCS12" s="383"/>
      <c r="HCT12" s="382"/>
      <c r="HCU12" s="164"/>
      <c r="HCV12" s="488"/>
      <c r="HCW12" s="488"/>
      <c r="HCX12" s="488"/>
      <c r="HCY12" s="488"/>
      <c r="HCZ12" s="488"/>
      <c r="HDA12" s="488"/>
      <c r="HDB12" s="488"/>
      <c r="HDC12" s="488"/>
      <c r="HDD12" s="488"/>
      <c r="HDE12" s="167"/>
      <c r="HDF12" s="167"/>
      <c r="HDG12" s="489"/>
      <c r="HDH12" s="382"/>
      <c r="HDI12" s="383"/>
      <c r="HDJ12" s="383"/>
      <c r="HDK12" s="382"/>
      <c r="HDL12" s="164"/>
      <c r="HDM12" s="488"/>
      <c r="HDN12" s="488"/>
      <c r="HDO12" s="488"/>
      <c r="HDP12" s="488"/>
      <c r="HDQ12" s="488"/>
      <c r="HDR12" s="488"/>
      <c r="HDS12" s="488"/>
      <c r="HDT12" s="488"/>
      <c r="HDU12" s="488"/>
      <c r="HDV12" s="167"/>
      <c r="HDW12" s="167"/>
      <c r="HDX12" s="489"/>
      <c r="HDY12" s="382"/>
      <c r="HDZ12" s="383"/>
      <c r="HEA12" s="383"/>
      <c r="HEB12" s="382"/>
      <c r="HEC12" s="164"/>
      <c r="HED12" s="488"/>
      <c r="HEE12" s="488"/>
      <c r="HEF12" s="488"/>
      <c r="HEG12" s="488"/>
      <c r="HEH12" s="488"/>
      <c r="HEI12" s="488"/>
      <c r="HEJ12" s="488"/>
      <c r="HEK12" s="488"/>
      <c r="HEL12" s="488"/>
      <c r="HEM12" s="167"/>
      <c r="HEN12" s="167"/>
      <c r="HEO12" s="489"/>
      <c r="HEP12" s="382"/>
      <c r="HEQ12" s="383"/>
      <c r="HER12" s="383"/>
      <c r="HES12" s="382"/>
      <c r="HET12" s="164"/>
      <c r="HEU12" s="488"/>
      <c r="HEV12" s="488"/>
      <c r="HEW12" s="488"/>
      <c r="HEX12" s="488"/>
      <c r="HEY12" s="488"/>
      <c r="HEZ12" s="488"/>
      <c r="HFA12" s="488"/>
      <c r="HFB12" s="488"/>
      <c r="HFC12" s="488"/>
      <c r="HFD12" s="167"/>
      <c r="HFE12" s="167"/>
      <c r="HFF12" s="489"/>
      <c r="HFG12" s="382"/>
      <c r="HFH12" s="383"/>
      <c r="HFI12" s="383"/>
      <c r="HFJ12" s="382"/>
      <c r="HFK12" s="164"/>
      <c r="HFL12" s="488"/>
      <c r="HFM12" s="488"/>
      <c r="HFN12" s="488"/>
      <c r="HFO12" s="488"/>
      <c r="HFP12" s="488"/>
      <c r="HFQ12" s="488"/>
      <c r="HFR12" s="488"/>
      <c r="HFS12" s="488"/>
      <c r="HFT12" s="488"/>
      <c r="HFU12" s="167"/>
      <c r="HFV12" s="167"/>
      <c r="HFW12" s="489"/>
      <c r="HFX12" s="382"/>
      <c r="HFY12" s="383"/>
      <c r="HFZ12" s="383"/>
      <c r="HGA12" s="382"/>
      <c r="HGB12" s="164"/>
      <c r="HGC12" s="488"/>
      <c r="HGD12" s="488"/>
      <c r="HGE12" s="488"/>
      <c r="HGF12" s="488"/>
      <c r="HGG12" s="488"/>
      <c r="HGH12" s="488"/>
      <c r="HGI12" s="488"/>
      <c r="HGJ12" s="488"/>
      <c r="HGK12" s="488"/>
      <c r="HGL12" s="167"/>
      <c r="HGM12" s="167"/>
      <c r="HGN12" s="489"/>
      <c r="HGO12" s="382"/>
      <c r="HGP12" s="383"/>
      <c r="HGQ12" s="383"/>
      <c r="HGR12" s="382"/>
      <c r="HGS12" s="164"/>
      <c r="HGT12" s="488"/>
      <c r="HGU12" s="488"/>
      <c r="HGV12" s="488"/>
      <c r="HGW12" s="488"/>
      <c r="HGX12" s="488"/>
      <c r="HGY12" s="488"/>
      <c r="HGZ12" s="488"/>
      <c r="HHA12" s="488"/>
      <c r="HHB12" s="488"/>
      <c r="HHC12" s="167"/>
      <c r="HHD12" s="167"/>
      <c r="HHE12" s="489"/>
      <c r="HHF12" s="382"/>
      <c r="HHG12" s="383"/>
      <c r="HHH12" s="383"/>
      <c r="HHI12" s="382"/>
      <c r="HHJ12" s="164"/>
      <c r="HHK12" s="488"/>
      <c r="HHL12" s="488"/>
      <c r="HHM12" s="488"/>
      <c r="HHN12" s="488"/>
      <c r="HHO12" s="488"/>
      <c r="HHP12" s="488"/>
      <c r="HHQ12" s="488"/>
      <c r="HHR12" s="488"/>
      <c r="HHS12" s="488"/>
      <c r="HHT12" s="167"/>
      <c r="HHU12" s="167"/>
      <c r="HHV12" s="489"/>
      <c r="HHW12" s="382"/>
      <c r="HHX12" s="383"/>
      <c r="HHY12" s="383"/>
      <c r="HHZ12" s="382"/>
      <c r="HIA12" s="164"/>
      <c r="HIB12" s="488"/>
      <c r="HIC12" s="488"/>
      <c r="HID12" s="488"/>
      <c r="HIE12" s="488"/>
      <c r="HIF12" s="488"/>
      <c r="HIG12" s="488"/>
      <c r="HIH12" s="488"/>
      <c r="HII12" s="488"/>
      <c r="HIJ12" s="488"/>
      <c r="HIK12" s="167"/>
      <c r="HIL12" s="167"/>
      <c r="HIM12" s="489"/>
      <c r="HIN12" s="382"/>
      <c r="HIO12" s="383"/>
      <c r="HIP12" s="383"/>
      <c r="HIQ12" s="382"/>
      <c r="HIR12" s="164"/>
      <c r="HIS12" s="488"/>
      <c r="HIT12" s="488"/>
      <c r="HIU12" s="488"/>
      <c r="HIV12" s="488"/>
      <c r="HIW12" s="488"/>
      <c r="HIX12" s="488"/>
      <c r="HIY12" s="488"/>
      <c r="HIZ12" s="488"/>
      <c r="HJA12" s="488"/>
      <c r="HJB12" s="167"/>
      <c r="HJC12" s="167"/>
      <c r="HJD12" s="489"/>
      <c r="HJE12" s="382"/>
      <c r="HJF12" s="383"/>
      <c r="HJG12" s="383"/>
      <c r="HJH12" s="382"/>
      <c r="HJI12" s="164"/>
      <c r="HJJ12" s="488"/>
      <c r="HJK12" s="488"/>
      <c r="HJL12" s="488"/>
      <c r="HJM12" s="488"/>
      <c r="HJN12" s="488"/>
      <c r="HJO12" s="488"/>
      <c r="HJP12" s="488"/>
      <c r="HJQ12" s="488"/>
      <c r="HJR12" s="488"/>
      <c r="HJS12" s="167"/>
      <c r="HJT12" s="167"/>
      <c r="HJU12" s="489"/>
      <c r="HJV12" s="382"/>
      <c r="HJW12" s="383"/>
      <c r="HJX12" s="383"/>
      <c r="HJY12" s="382"/>
      <c r="HJZ12" s="164"/>
      <c r="HKA12" s="488"/>
      <c r="HKB12" s="488"/>
      <c r="HKC12" s="488"/>
      <c r="HKD12" s="488"/>
      <c r="HKE12" s="488"/>
      <c r="HKF12" s="488"/>
      <c r="HKG12" s="488"/>
      <c r="HKH12" s="488"/>
      <c r="HKI12" s="488"/>
      <c r="HKJ12" s="167"/>
      <c r="HKK12" s="167"/>
      <c r="HKL12" s="489"/>
      <c r="HKM12" s="382"/>
      <c r="HKN12" s="383"/>
      <c r="HKO12" s="383"/>
      <c r="HKP12" s="382"/>
      <c r="HKQ12" s="164"/>
      <c r="HKR12" s="488"/>
      <c r="HKS12" s="488"/>
      <c r="HKT12" s="488"/>
      <c r="HKU12" s="488"/>
      <c r="HKV12" s="488"/>
      <c r="HKW12" s="488"/>
      <c r="HKX12" s="488"/>
      <c r="HKY12" s="488"/>
      <c r="HKZ12" s="488"/>
      <c r="HLA12" s="167"/>
      <c r="HLB12" s="167"/>
      <c r="HLC12" s="489"/>
      <c r="HLD12" s="382"/>
      <c r="HLE12" s="383"/>
      <c r="HLF12" s="383"/>
      <c r="HLG12" s="382"/>
      <c r="HLH12" s="164"/>
      <c r="HLI12" s="488"/>
      <c r="HLJ12" s="488"/>
      <c r="HLK12" s="488"/>
      <c r="HLL12" s="488"/>
      <c r="HLM12" s="488"/>
      <c r="HLN12" s="488"/>
      <c r="HLO12" s="488"/>
      <c r="HLP12" s="488"/>
      <c r="HLQ12" s="488"/>
      <c r="HLR12" s="167"/>
      <c r="HLS12" s="167"/>
      <c r="HLT12" s="489"/>
      <c r="HLU12" s="382"/>
      <c r="HLV12" s="383"/>
      <c r="HLW12" s="383"/>
      <c r="HLX12" s="382"/>
      <c r="HLY12" s="164"/>
      <c r="HLZ12" s="488"/>
      <c r="HMA12" s="488"/>
      <c r="HMB12" s="488"/>
      <c r="HMC12" s="488"/>
      <c r="HMD12" s="488"/>
      <c r="HME12" s="488"/>
      <c r="HMF12" s="488"/>
      <c r="HMG12" s="488"/>
      <c r="HMH12" s="488"/>
      <c r="HMI12" s="167"/>
      <c r="HMJ12" s="167"/>
      <c r="HMK12" s="489"/>
      <c r="HML12" s="382"/>
      <c r="HMM12" s="383"/>
      <c r="HMN12" s="383"/>
      <c r="HMO12" s="382"/>
      <c r="HMP12" s="164"/>
      <c r="HMQ12" s="488"/>
      <c r="HMR12" s="488"/>
      <c r="HMS12" s="488"/>
      <c r="HMT12" s="488"/>
      <c r="HMU12" s="488"/>
      <c r="HMV12" s="488"/>
      <c r="HMW12" s="488"/>
      <c r="HMX12" s="488"/>
      <c r="HMY12" s="488"/>
      <c r="HMZ12" s="167"/>
      <c r="HNA12" s="167"/>
      <c r="HNB12" s="489"/>
      <c r="HNC12" s="382"/>
      <c r="HND12" s="383"/>
      <c r="HNE12" s="383"/>
      <c r="HNF12" s="382"/>
      <c r="HNG12" s="164"/>
      <c r="HNH12" s="488"/>
      <c r="HNI12" s="488"/>
      <c r="HNJ12" s="488"/>
      <c r="HNK12" s="488"/>
      <c r="HNL12" s="488"/>
      <c r="HNM12" s="488"/>
      <c r="HNN12" s="488"/>
      <c r="HNO12" s="488"/>
      <c r="HNP12" s="488"/>
      <c r="HNQ12" s="167"/>
      <c r="HNR12" s="167"/>
      <c r="HNS12" s="489"/>
      <c r="HNT12" s="382"/>
      <c r="HNU12" s="383"/>
      <c r="HNV12" s="383"/>
      <c r="HNW12" s="382"/>
      <c r="HNX12" s="164"/>
      <c r="HNY12" s="488"/>
      <c r="HNZ12" s="488"/>
      <c r="HOA12" s="488"/>
      <c r="HOB12" s="488"/>
      <c r="HOC12" s="488"/>
      <c r="HOD12" s="488"/>
      <c r="HOE12" s="488"/>
      <c r="HOF12" s="488"/>
      <c r="HOG12" s="488"/>
      <c r="HOH12" s="167"/>
      <c r="HOI12" s="167"/>
      <c r="HOJ12" s="489"/>
      <c r="HOK12" s="382"/>
      <c r="HOL12" s="383"/>
      <c r="HOM12" s="383"/>
      <c r="HON12" s="382"/>
      <c r="HOO12" s="164"/>
      <c r="HOP12" s="488"/>
      <c r="HOQ12" s="488"/>
      <c r="HOR12" s="488"/>
      <c r="HOS12" s="488"/>
      <c r="HOT12" s="488"/>
      <c r="HOU12" s="488"/>
      <c r="HOV12" s="488"/>
      <c r="HOW12" s="488"/>
      <c r="HOX12" s="488"/>
      <c r="HOY12" s="167"/>
      <c r="HOZ12" s="167"/>
      <c r="HPA12" s="489"/>
      <c r="HPB12" s="382"/>
      <c r="HPC12" s="383"/>
      <c r="HPD12" s="383"/>
      <c r="HPE12" s="382"/>
      <c r="HPF12" s="164"/>
      <c r="HPG12" s="488"/>
      <c r="HPH12" s="488"/>
      <c r="HPI12" s="488"/>
      <c r="HPJ12" s="488"/>
      <c r="HPK12" s="488"/>
      <c r="HPL12" s="488"/>
      <c r="HPM12" s="488"/>
      <c r="HPN12" s="488"/>
      <c r="HPO12" s="488"/>
      <c r="HPP12" s="167"/>
      <c r="HPQ12" s="167"/>
      <c r="HPR12" s="489"/>
      <c r="HPS12" s="382"/>
      <c r="HPT12" s="383"/>
      <c r="HPU12" s="383"/>
      <c r="HPV12" s="382"/>
      <c r="HPW12" s="164"/>
      <c r="HPX12" s="488"/>
      <c r="HPY12" s="488"/>
      <c r="HPZ12" s="488"/>
      <c r="HQA12" s="488"/>
      <c r="HQB12" s="488"/>
      <c r="HQC12" s="488"/>
      <c r="HQD12" s="488"/>
      <c r="HQE12" s="488"/>
      <c r="HQF12" s="488"/>
      <c r="HQG12" s="167"/>
      <c r="HQH12" s="167"/>
      <c r="HQI12" s="489"/>
      <c r="HQJ12" s="382"/>
      <c r="HQK12" s="383"/>
      <c r="HQL12" s="383"/>
      <c r="HQM12" s="382"/>
      <c r="HQN12" s="164"/>
      <c r="HQO12" s="488"/>
      <c r="HQP12" s="488"/>
      <c r="HQQ12" s="488"/>
      <c r="HQR12" s="488"/>
      <c r="HQS12" s="488"/>
      <c r="HQT12" s="488"/>
      <c r="HQU12" s="488"/>
      <c r="HQV12" s="488"/>
      <c r="HQW12" s="488"/>
      <c r="HQX12" s="167"/>
      <c r="HQY12" s="167"/>
      <c r="HQZ12" s="489"/>
      <c r="HRA12" s="382"/>
      <c r="HRB12" s="383"/>
      <c r="HRC12" s="383"/>
      <c r="HRD12" s="382"/>
      <c r="HRE12" s="164"/>
      <c r="HRF12" s="488"/>
      <c r="HRG12" s="488"/>
      <c r="HRH12" s="488"/>
      <c r="HRI12" s="488"/>
      <c r="HRJ12" s="488"/>
      <c r="HRK12" s="488"/>
      <c r="HRL12" s="488"/>
      <c r="HRM12" s="488"/>
      <c r="HRN12" s="488"/>
      <c r="HRO12" s="167"/>
      <c r="HRP12" s="167"/>
      <c r="HRQ12" s="489"/>
      <c r="HRR12" s="382"/>
      <c r="HRS12" s="383"/>
      <c r="HRT12" s="383"/>
      <c r="HRU12" s="382"/>
      <c r="HRV12" s="164"/>
      <c r="HRW12" s="488"/>
      <c r="HRX12" s="488"/>
      <c r="HRY12" s="488"/>
      <c r="HRZ12" s="488"/>
      <c r="HSA12" s="488"/>
      <c r="HSB12" s="488"/>
      <c r="HSC12" s="488"/>
      <c r="HSD12" s="488"/>
      <c r="HSE12" s="488"/>
      <c r="HSF12" s="167"/>
      <c r="HSG12" s="167"/>
      <c r="HSH12" s="489"/>
      <c r="HSI12" s="382"/>
      <c r="HSJ12" s="383"/>
      <c r="HSK12" s="383"/>
      <c r="HSL12" s="382"/>
      <c r="HSM12" s="164"/>
      <c r="HSN12" s="488"/>
      <c r="HSO12" s="488"/>
      <c r="HSP12" s="488"/>
      <c r="HSQ12" s="488"/>
      <c r="HSR12" s="488"/>
      <c r="HSS12" s="488"/>
      <c r="HST12" s="488"/>
      <c r="HSU12" s="488"/>
      <c r="HSV12" s="488"/>
      <c r="HSW12" s="167"/>
      <c r="HSX12" s="167"/>
      <c r="HSY12" s="489"/>
      <c r="HSZ12" s="382"/>
      <c r="HTA12" s="383"/>
      <c r="HTB12" s="383"/>
      <c r="HTC12" s="382"/>
      <c r="HTD12" s="164"/>
      <c r="HTE12" s="488"/>
      <c r="HTF12" s="488"/>
      <c r="HTG12" s="488"/>
      <c r="HTH12" s="488"/>
      <c r="HTI12" s="488"/>
      <c r="HTJ12" s="488"/>
      <c r="HTK12" s="488"/>
      <c r="HTL12" s="488"/>
      <c r="HTM12" s="488"/>
      <c r="HTN12" s="167"/>
      <c r="HTO12" s="167"/>
      <c r="HTP12" s="489"/>
      <c r="HTQ12" s="382"/>
      <c r="HTR12" s="383"/>
      <c r="HTS12" s="383"/>
      <c r="HTT12" s="382"/>
      <c r="HTU12" s="164"/>
      <c r="HTV12" s="488"/>
      <c r="HTW12" s="488"/>
      <c r="HTX12" s="488"/>
      <c r="HTY12" s="488"/>
      <c r="HTZ12" s="488"/>
      <c r="HUA12" s="488"/>
      <c r="HUB12" s="488"/>
      <c r="HUC12" s="488"/>
      <c r="HUD12" s="488"/>
      <c r="HUE12" s="167"/>
      <c r="HUF12" s="167"/>
      <c r="HUG12" s="489"/>
      <c r="HUH12" s="382"/>
      <c r="HUI12" s="383"/>
      <c r="HUJ12" s="383"/>
      <c r="HUK12" s="382"/>
      <c r="HUL12" s="164"/>
      <c r="HUM12" s="488"/>
      <c r="HUN12" s="488"/>
      <c r="HUO12" s="488"/>
      <c r="HUP12" s="488"/>
      <c r="HUQ12" s="488"/>
      <c r="HUR12" s="488"/>
      <c r="HUS12" s="488"/>
      <c r="HUT12" s="488"/>
      <c r="HUU12" s="488"/>
      <c r="HUV12" s="167"/>
      <c r="HUW12" s="167"/>
      <c r="HUX12" s="489"/>
      <c r="HUY12" s="382"/>
      <c r="HUZ12" s="383"/>
      <c r="HVA12" s="383"/>
      <c r="HVB12" s="382"/>
      <c r="HVC12" s="164"/>
      <c r="HVD12" s="488"/>
      <c r="HVE12" s="488"/>
      <c r="HVF12" s="488"/>
      <c r="HVG12" s="488"/>
      <c r="HVH12" s="488"/>
      <c r="HVI12" s="488"/>
      <c r="HVJ12" s="488"/>
      <c r="HVK12" s="488"/>
      <c r="HVL12" s="488"/>
      <c r="HVM12" s="167"/>
      <c r="HVN12" s="167"/>
      <c r="HVO12" s="489"/>
      <c r="HVP12" s="382"/>
      <c r="HVQ12" s="383"/>
      <c r="HVR12" s="383"/>
      <c r="HVS12" s="382"/>
      <c r="HVT12" s="164"/>
      <c r="HVU12" s="488"/>
      <c r="HVV12" s="488"/>
      <c r="HVW12" s="488"/>
      <c r="HVX12" s="488"/>
      <c r="HVY12" s="488"/>
      <c r="HVZ12" s="488"/>
      <c r="HWA12" s="488"/>
      <c r="HWB12" s="488"/>
      <c r="HWC12" s="488"/>
      <c r="HWD12" s="167"/>
      <c r="HWE12" s="167"/>
      <c r="HWF12" s="489"/>
      <c r="HWG12" s="382"/>
      <c r="HWH12" s="383"/>
      <c r="HWI12" s="383"/>
      <c r="HWJ12" s="382"/>
      <c r="HWK12" s="164"/>
      <c r="HWL12" s="488"/>
      <c r="HWM12" s="488"/>
      <c r="HWN12" s="488"/>
      <c r="HWO12" s="488"/>
      <c r="HWP12" s="488"/>
      <c r="HWQ12" s="488"/>
      <c r="HWR12" s="488"/>
      <c r="HWS12" s="488"/>
      <c r="HWT12" s="488"/>
      <c r="HWU12" s="167"/>
      <c r="HWV12" s="167"/>
      <c r="HWW12" s="489"/>
      <c r="HWX12" s="382"/>
      <c r="HWY12" s="383"/>
      <c r="HWZ12" s="383"/>
      <c r="HXA12" s="382"/>
      <c r="HXB12" s="164"/>
      <c r="HXC12" s="488"/>
      <c r="HXD12" s="488"/>
      <c r="HXE12" s="488"/>
      <c r="HXF12" s="488"/>
      <c r="HXG12" s="488"/>
      <c r="HXH12" s="488"/>
      <c r="HXI12" s="488"/>
      <c r="HXJ12" s="488"/>
      <c r="HXK12" s="488"/>
      <c r="HXL12" s="167"/>
      <c r="HXM12" s="167"/>
      <c r="HXN12" s="489"/>
      <c r="HXO12" s="382"/>
      <c r="HXP12" s="383"/>
      <c r="HXQ12" s="383"/>
      <c r="HXR12" s="382"/>
      <c r="HXS12" s="164"/>
      <c r="HXT12" s="488"/>
      <c r="HXU12" s="488"/>
      <c r="HXV12" s="488"/>
      <c r="HXW12" s="488"/>
      <c r="HXX12" s="488"/>
      <c r="HXY12" s="488"/>
      <c r="HXZ12" s="488"/>
      <c r="HYA12" s="488"/>
      <c r="HYB12" s="488"/>
      <c r="HYC12" s="167"/>
      <c r="HYD12" s="167"/>
      <c r="HYE12" s="489"/>
      <c r="HYF12" s="382"/>
      <c r="HYG12" s="383"/>
      <c r="HYH12" s="383"/>
      <c r="HYI12" s="382"/>
      <c r="HYJ12" s="164"/>
      <c r="HYK12" s="488"/>
      <c r="HYL12" s="488"/>
      <c r="HYM12" s="488"/>
      <c r="HYN12" s="488"/>
      <c r="HYO12" s="488"/>
      <c r="HYP12" s="488"/>
      <c r="HYQ12" s="488"/>
      <c r="HYR12" s="488"/>
      <c r="HYS12" s="488"/>
      <c r="HYT12" s="167"/>
      <c r="HYU12" s="167"/>
      <c r="HYV12" s="489"/>
      <c r="HYW12" s="382"/>
      <c r="HYX12" s="383"/>
      <c r="HYY12" s="383"/>
      <c r="HYZ12" s="382"/>
      <c r="HZA12" s="164"/>
      <c r="HZB12" s="488"/>
      <c r="HZC12" s="488"/>
      <c r="HZD12" s="488"/>
      <c r="HZE12" s="488"/>
      <c r="HZF12" s="488"/>
      <c r="HZG12" s="488"/>
      <c r="HZH12" s="488"/>
      <c r="HZI12" s="488"/>
      <c r="HZJ12" s="488"/>
      <c r="HZK12" s="167"/>
      <c r="HZL12" s="167"/>
      <c r="HZM12" s="489"/>
      <c r="HZN12" s="382"/>
      <c r="HZO12" s="383"/>
      <c r="HZP12" s="383"/>
      <c r="HZQ12" s="382"/>
      <c r="HZR12" s="164"/>
      <c r="HZS12" s="488"/>
      <c r="HZT12" s="488"/>
      <c r="HZU12" s="488"/>
      <c r="HZV12" s="488"/>
      <c r="HZW12" s="488"/>
      <c r="HZX12" s="488"/>
      <c r="HZY12" s="488"/>
      <c r="HZZ12" s="488"/>
      <c r="IAA12" s="488"/>
      <c r="IAB12" s="167"/>
      <c r="IAC12" s="167"/>
      <c r="IAD12" s="489"/>
      <c r="IAE12" s="382"/>
      <c r="IAF12" s="383"/>
      <c r="IAG12" s="383"/>
      <c r="IAH12" s="382"/>
      <c r="IAI12" s="164"/>
      <c r="IAJ12" s="488"/>
      <c r="IAK12" s="488"/>
      <c r="IAL12" s="488"/>
      <c r="IAM12" s="488"/>
      <c r="IAN12" s="488"/>
      <c r="IAO12" s="488"/>
      <c r="IAP12" s="488"/>
      <c r="IAQ12" s="488"/>
      <c r="IAR12" s="488"/>
      <c r="IAS12" s="167"/>
      <c r="IAT12" s="167"/>
      <c r="IAU12" s="489"/>
      <c r="IAV12" s="382"/>
      <c r="IAW12" s="383"/>
      <c r="IAX12" s="383"/>
      <c r="IAY12" s="382"/>
      <c r="IAZ12" s="164"/>
      <c r="IBA12" s="488"/>
      <c r="IBB12" s="488"/>
      <c r="IBC12" s="488"/>
      <c r="IBD12" s="488"/>
      <c r="IBE12" s="488"/>
      <c r="IBF12" s="488"/>
      <c r="IBG12" s="488"/>
      <c r="IBH12" s="488"/>
      <c r="IBI12" s="488"/>
      <c r="IBJ12" s="167"/>
      <c r="IBK12" s="167"/>
      <c r="IBL12" s="489"/>
      <c r="IBM12" s="382"/>
      <c r="IBN12" s="383"/>
      <c r="IBO12" s="383"/>
      <c r="IBP12" s="382"/>
      <c r="IBQ12" s="164"/>
      <c r="IBR12" s="488"/>
      <c r="IBS12" s="488"/>
      <c r="IBT12" s="488"/>
      <c r="IBU12" s="488"/>
      <c r="IBV12" s="488"/>
      <c r="IBW12" s="488"/>
      <c r="IBX12" s="488"/>
      <c r="IBY12" s="488"/>
      <c r="IBZ12" s="488"/>
      <c r="ICA12" s="167"/>
      <c r="ICB12" s="167"/>
      <c r="ICC12" s="489"/>
      <c r="ICD12" s="382"/>
      <c r="ICE12" s="383"/>
      <c r="ICF12" s="383"/>
      <c r="ICG12" s="382"/>
      <c r="ICH12" s="164"/>
      <c r="ICI12" s="488"/>
      <c r="ICJ12" s="488"/>
      <c r="ICK12" s="488"/>
      <c r="ICL12" s="488"/>
      <c r="ICM12" s="488"/>
      <c r="ICN12" s="488"/>
      <c r="ICO12" s="488"/>
      <c r="ICP12" s="488"/>
      <c r="ICQ12" s="488"/>
      <c r="ICR12" s="167"/>
      <c r="ICS12" s="167"/>
      <c r="ICT12" s="489"/>
      <c r="ICU12" s="382"/>
      <c r="ICV12" s="383"/>
      <c r="ICW12" s="383"/>
      <c r="ICX12" s="382"/>
      <c r="ICY12" s="164"/>
      <c r="ICZ12" s="488"/>
      <c r="IDA12" s="488"/>
      <c r="IDB12" s="488"/>
      <c r="IDC12" s="488"/>
      <c r="IDD12" s="488"/>
      <c r="IDE12" s="488"/>
      <c r="IDF12" s="488"/>
      <c r="IDG12" s="488"/>
      <c r="IDH12" s="488"/>
      <c r="IDI12" s="167"/>
      <c r="IDJ12" s="167"/>
      <c r="IDK12" s="489"/>
      <c r="IDL12" s="382"/>
      <c r="IDM12" s="383"/>
      <c r="IDN12" s="383"/>
      <c r="IDO12" s="382"/>
      <c r="IDP12" s="164"/>
      <c r="IDQ12" s="488"/>
      <c r="IDR12" s="488"/>
      <c r="IDS12" s="488"/>
      <c r="IDT12" s="488"/>
      <c r="IDU12" s="488"/>
      <c r="IDV12" s="488"/>
      <c r="IDW12" s="488"/>
      <c r="IDX12" s="488"/>
      <c r="IDY12" s="488"/>
      <c r="IDZ12" s="167"/>
      <c r="IEA12" s="167"/>
      <c r="IEB12" s="489"/>
      <c r="IEC12" s="382"/>
      <c r="IED12" s="383"/>
      <c r="IEE12" s="383"/>
      <c r="IEF12" s="382"/>
      <c r="IEG12" s="164"/>
      <c r="IEH12" s="488"/>
      <c r="IEI12" s="488"/>
      <c r="IEJ12" s="488"/>
      <c r="IEK12" s="488"/>
      <c r="IEL12" s="488"/>
      <c r="IEM12" s="488"/>
      <c r="IEN12" s="488"/>
      <c r="IEO12" s="488"/>
      <c r="IEP12" s="488"/>
      <c r="IEQ12" s="167"/>
      <c r="IER12" s="167"/>
      <c r="IES12" s="489"/>
      <c r="IET12" s="382"/>
      <c r="IEU12" s="383"/>
      <c r="IEV12" s="383"/>
      <c r="IEW12" s="382"/>
      <c r="IEX12" s="164"/>
      <c r="IEY12" s="488"/>
      <c r="IEZ12" s="488"/>
      <c r="IFA12" s="488"/>
      <c r="IFB12" s="488"/>
      <c r="IFC12" s="488"/>
      <c r="IFD12" s="488"/>
      <c r="IFE12" s="488"/>
      <c r="IFF12" s="488"/>
      <c r="IFG12" s="488"/>
      <c r="IFH12" s="167"/>
      <c r="IFI12" s="167"/>
      <c r="IFJ12" s="489"/>
      <c r="IFK12" s="382"/>
      <c r="IFL12" s="383"/>
      <c r="IFM12" s="383"/>
      <c r="IFN12" s="382"/>
      <c r="IFO12" s="164"/>
      <c r="IFP12" s="488"/>
      <c r="IFQ12" s="488"/>
      <c r="IFR12" s="488"/>
      <c r="IFS12" s="488"/>
      <c r="IFT12" s="488"/>
      <c r="IFU12" s="488"/>
      <c r="IFV12" s="488"/>
      <c r="IFW12" s="488"/>
      <c r="IFX12" s="488"/>
      <c r="IFY12" s="167"/>
      <c r="IFZ12" s="167"/>
      <c r="IGA12" s="489"/>
      <c r="IGB12" s="382"/>
      <c r="IGC12" s="383"/>
      <c r="IGD12" s="383"/>
      <c r="IGE12" s="382"/>
      <c r="IGF12" s="164"/>
      <c r="IGG12" s="488"/>
      <c r="IGH12" s="488"/>
      <c r="IGI12" s="488"/>
      <c r="IGJ12" s="488"/>
      <c r="IGK12" s="488"/>
      <c r="IGL12" s="488"/>
      <c r="IGM12" s="488"/>
      <c r="IGN12" s="488"/>
      <c r="IGO12" s="488"/>
      <c r="IGP12" s="167"/>
      <c r="IGQ12" s="167"/>
      <c r="IGR12" s="489"/>
      <c r="IGS12" s="382"/>
      <c r="IGT12" s="383"/>
      <c r="IGU12" s="383"/>
      <c r="IGV12" s="382"/>
      <c r="IGW12" s="164"/>
      <c r="IGX12" s="488"/>
      <c r="IGY12" s="488"/>
      <c r="IGZ12" s="488"/>
      <c r="IHA12" s="488"/>
      <c r="IHB12" s="488"/>
      <c r="IHC12" s="488"/>
      <c r="IHD12" s="488"/>
      <c r="IHE12" s="488"/>
      <c r="IHF12" s="488"/>
      <c r="IHG12" s="167"/>
      <c r="IHH12" s="167"/>
      <c r="IHI12" s="489"/>
      <c r="IHJ12" s="382"/>
      <c r="IHK12" s="383"/>
      <c r="IHL12" s="383"/>
      <c r="IHM12" s="382"/>
      <c r="IHN12" s="164"/>
      <c r="IHO12" s="488"/>
      <c r="IHP12" s="488"/>
      <c r="IHQ12" s="488"/>
      <c r="IHR12" s="488"/>
      <c r="IHS12" s="488"/>
      <c r="IHT12" s="488"/>
      <c r="IHU12" s="488"/>
      <c r="IHV12" s="488"/>
      <c r="IHW12" s="488"/>
      <c r="IHX12" s="167"/>
      <c r="IHY12" s="167"/>
      <c r="IHZ12" s="489"/>
      <c r="IIA12" s="382"/>
      <c r="IIB12" s="383"/>
      <c r="IIC12" s="383"/>
      <c r="IID12" s="382"/>
      <c r="IIE12" s="164"/>
      <c r="IIF12" s="488"/>
      <c r="IIG12" s="488"/>
      <c r="IIH12" s="488"/>
      <c r="III12" s="488"/>
      <c r="IIJ12" s="488"/>
      <c r="IIK12" s="488"/>
      <c r="IIL12" s="488"/>
      <c r="IIM12" s="488"/>
      <c r="IIN12" s="488"/>
      <c r="IIO12" s="167"/>
      <c r="IIP12" s="167"/>
      <c r="IIQ12" s="489"/>
      <c r="IIR12" s="382"/>
      <c r="IIS12" s="383"/>
      <c r="IIT12" s="383"/>
      <c r="IIU12" s="382"/>
      <c r="IIV12" s="164"/>
      <c r="IIW12" s="488"/>
      <c r="IIX12" s="488"/>
      <c r="IIY12" s="488"/>
      <c r="IIZ12" s="488"/>
      <c r="IJA12" s="488"/>
      <c r="IJB12" s="488"/>
      <c r="IJC12" s="488"/>
      <c r="IJD12" s="488"/>
      <c r="IJE12" s="488"/>
      <c r="IJF12" s="167"/>
      <c r="IJG12" s="167"/>
      <c r="IJH12" s="489"/>
      <c r="IJI12" s="382"/>
      <c r="IJJ12" s="383"/>
      <c r="IJK12" s="383"/>
      <c r="IJL12" s="382"/>
      <c r="IJM12" s="164"/>
      <c r="IJN12" s="488"/>
      <c r="IJO12" s="488"/>
      <c r="IJP12" s="488"/>
      <c r="IJQ12" s="488"/>
      <c r="IJR12" s="488"/>
      <c r="IJS12" s="488"/>
      <c r="IJT12" s="488"/>
      <c r="IJU12" s="488"/>
      <c r="IJV12" s="488"/>
      <c r="IJW12" s="167"/>
      <c r="IJX12" s="167"/>
      <c r="IJY12" s="489"/>
      <c r="IJZ12" s="382"/>
      <c r="IKA12" s="383"/>
      <c r="IKB12" s="383"/>
      <c r="IKC12" s="382"/>
      <c r="IKD12" s="164"/>
      <c r="IKE12" s="488"/>
      <c r="IKF12" s="488"/>
      <c r="IKG12" s="488"/>
      <c r="IKH12" s="488"/>
      <c r="IKI12" s="488"/>
      <c r="IKJ12" s="488"/>
      <c r="IKK12" s="488"/>
      <c r="IKL12" s="488"/>
      <c r="IKM12" s="488"/>
      <c r="IKN12" s="167"/>
      <c r="IKO12" s="167"/>
      <c r="IKP12" s="489"/>
      <c r="IKQ12" s="382"/>
      <c r="IKR12" s="383"/>
      <c r="IKS12" s="383"/>
      <c r="IKT12" s="382"/>
      <c r="IKU12" s="164"/>
      <c r="IKV12" s="488"/>
      <c r="IKW12" s="488"/>
      <c r="IKX12" s="488"/>
      <c r="IKY12" s="488"/>
      <c r="IKZ12" s="488"/>
      <c r="ILA12" s="488"/>
      <c r="ILB12" s="488"/>
      <c r="ILC12" s="488"/>
      <c r="ILD12" s="488"/>
      <c r="ILE12" s="167"/>
      <c r="ILF12" s="167"/>
      <c r="ILG12" s="489"/>
      <c r="ILH12" s="382"/>
      <c r="ILI12" s="383"/>
      <c r="ILJ12" s="383"/>
      <c r="ILK12" s="382"/>
      <c r="ILL12" s="164"/>
      <c r="ILM12" s="488"/>
      <c r="ILN12" s="488"/>
      <c r="ILO12" s="488"/>
      <c r="ILP12" s="488"/>
      <c r="ILQ12" s="488"/>
      <c r="ILR12" s="488"/>
      <c r="ILS12" s="488"/>
      <c r="ILT12" s="488"/>
      <c r="ILU12" s="488"/>
      <c r="ILV12" s="167"/>
      <c r="ILW12" s="167"/>
      <c r="ILX12" s="489"/>
      <c r="ILY12" s="382"/>
      <c r="ILZ12" s="383"/>
      <c r="IMA12" s="383"/>
      <c r="IMB12" s="382"/>
      <c r="IMC12" s="164"/>
      <c r="IMD12" s="488"/>
      <c r="IME12" s="488"/>
      <c r="IMF12" s="488"/>
      <c r="IMG12" s="488"/>
      <c r="IMH12" s="488"/>
      <c r="IMI12" s="488"/>
      <c r="IMJ12" s="488"/>
      <c r="IMK12" s="488"/>
      <c r="IML12" s="488"/>
      <c r="IMM12" s="167"/>
      <c r="IMN12" s="167"/>
      <c r="IMO12" s="489"/>
      <c r="IMP12" s="382"/>
      <c r="IMQ12" s="383"/>
      <c r="IMR12" s="383"/>
      <c r="IMS12" s="382"/>
      <c r="IMT12" s="164"/>
      <c r="IMU12" s="488"/>
      <c r="IMV12" s="488"/>
      <c r="IMW12" s="488"/>
      <c r="IMX12" s="488"/>
      <c r="IMY12" s="488"/>
      <c r="IMZ12" s="488"/>
      <c r="INA12" s="488"/>
      <c r="INB12" s="488"/>
      <c r="INC12" s="488"/>
      <c r="IND12" s="167"/>
      <c r="INE12" s="167"/>
      <c r="INF12" s="489"/>
      <c r="ING12" s="382"/>
      <c r="INH12" s="383"/>
      <c r="INI12" s="383"/>
      <c r="INJ12" s="382"/>
      <c r="INK12" s="164"/>
      <c r="INL12" s="488"/>
      <c r="INM12" s="488"/>
      <c r="INN12" s="488"/>
      <c r="INO12" s="488"/>
      <c r="INP12" s="488"/>
      <c r="INQ12" s="488"/>
      <c r="INR12" s="488"/>
      <c r="INS12" s="488"/>
      <c r="INT12" s="488"/>
      <c r="INU12" s="167"/>
      <c r="INV12" s="167"/>
      <c r="INW12" s="489"/>
      <c r="INX12" s="382"/>
      <c r="INY12" s="383"/>
      <c r="INZ12" s="383"/>
      <c r="IOA12" s="382"/>
      <c r="IOB12" s="164"/>
      <c r="IOC12" s="488"/>
      <c r="IOD12" s="488"/>
      <c r="IOE12" s="488"/>
      <c r="IOF12" s="488"/>
      <c r="IOG12" s="488"/>
      <c r="IOH12" s="488"/>
      <c r="IOI12" s="488"/>
      <c r="IOJ12" s="488"/>
      <c r="IOK12" s="488"/>
      <c r="IOL12" s="167"/>
      <c r="IOM12" s="167"/>
      <c r="ION12" s="489"/>
      <c r="IOO12" s="382"/>
      <c r="IOP12" s="383"/>
      <c r="IOQ12" s="383"/>
      <c r="IOR12" s="382"/>
      <c r="IOS12" s="164"/>
      <c r="IOT12" s="488"/>
      <c r="IOU12" s="488"/>
      <c r="IOV12" s="488"/>
      <c r="IOW12" s="488"/>
      <c r="IOX12" s="488"/>
      <c r="IOY12" s="488"/>
      <c r="IOZ12" s="488"/>
      <c r="IPA12" s="488"/>
      <c r="IPB12" s="488"/>
      <c r="IPC12" s="167"/>
      <c r="IPD12" s="167"/>
      <c r="IPE12" s="489"/>
      <c r="IPF12" s="382"/>
      <c r="IPG12" s="383"/>
      <c r="IPH12" s="383"/>
      <c r="IPI12" s="382"/>
      <c r="IPJ12" s="164"/>
      <c r="IPK12" s="488"/>
      <c r="IPL12" s="488"/>
      <c r="IPM12" s="488"/>
      <c r="IPN12" s="488"/>
      <c r="IPO12" s="488"/>
      <c r="IPP12" s="488"/>
      <c r="IPQ12" s="488"/>
      <c r="IPR12" s="488"/>
      <c r="IPS12" s="488"/>
      <c r="IPT12" s="167"/>
      <c r="IPU12" s="167"/>
      <c r="IPV12" s="489"/>
      <c r="IPW12" s="382"/>
      <c r="IPX12" s="383"/>
      <c r="IPY12" s="383"/>
      <c r="IPZ12" s="382"/>
      <c r="IQA12" s="164"/>
      <c r="IQB12" s="488"/>
      <c r="IQC12" s="488"/>
      <c r="IQD12" s="488"/>
      <c r="IQE12" s="488"/>
      <c r="IQF12" s="488"/>
      <c r="IQG12" s="488"/>
      <c r="IQH12" s="488"/>
      <c r="IQI12" s="488"/>
      <c r="IQJ12" s="488"/>
      <c r="IQK12" s="167"/>
      <c r="IQL12" s="167"/>
      <c r="IQM12" s="489"/>
      <c r="IQN12" s="382"/>
      <c r="IQO12" s="383"/>
      <c r="IQP12" s="383"/>
      <c r="IQQ12" s="382"/>
      <c r="IQR12" s="164"/>
      <c r="IQS12" s="488"/>
      <c r="IQT12" s="488"/>
      <c r="IQU12" s="488"/>
      <c r="IQV12" s="488"/>
      <c r="IQW12" s="488"/>
      <c r="IQX12" s="488"/>
      <c r="IQY12" s="488"/>
      <c r="IQZ12" s="488"/>
      <c r="IRA12" s="488"/>
      <c r="IRB12" s="167"/>
      <c r="IRC12" s="167"/>
      <c r="IRD12" s="489"/>
      <c r="IRE12" s="382"/>
      <c r="IRF12" s="383"/>
      <c r="IRG12" s="383"/>
      <c r="IRH12" s="382"/>
      <c r="IRI12" s="164"/>
      <c r="IRJ12" s="488"/>
      <c r="IRK12" s="488"/>
      <c r="IRL12" s="488"/>
      <c r="IRM12" s="488"/>
      <c r="IRN12" s="488"/>
      <c r="IRO12" s="488"/>
      <c r="IRP12" s="488"/>
      <c r="IRQ12" s="488"/>
      <c r="IRR12" s="488"/>
      <c r="IRS12" s="167"/>
      <c r="IRT12" s="167"/>
      <c r="IRU12" s="489"/>
      <c r="IRV12" s="382"/>
      <c r="IRW12" s="383"/>
      <c r="IRX12" s="383"/>
      <c r="IRY12" s="382"/>
      <c r="IRZ12" s="164"/>
      <c r="ISA12" s="488"/>
      <c r="ISB12" s="488"/>
      <c r="ISC12" s="488"/>
      <c r="ISD12" s="488"/>
      <c r="ISE12" s="488"/>
      <c r="ISF12" s="488"/>
      <c r="ISG12" s="488"/>
      <c r="ISH12" s="488"/>
      <c r="ISI12" s="488"/>
      <c r="ISJ12" s="167"/>
      <c r="ISK12" s="167"/>
      <c r="ISL12" s="489"/>
      <c r="ISM12" s="382"/>
      <c r="ISN12" s="383"/>
      <c r="ISO12" s="383"/>
      <c r="ISP12" s="382"/>
      <c r="ISQ12" s="164"/>
      <c r="ISR12" s="488"/>
      <c r="ISS12" s="488"/>
      <c r="IST12" s="488"/>
      <c r="ISU12" s="488"/>
      <c r="ISV12" s="488"/>
      <c r="ISW12" s="488"/>
      <c r="ISX12" s="488"/>
      <c r="ISY12" s="488"/>
      <c r="ISZ12" s="488"/>
      <c r="ITA12" s="167"/>
      <c r="ITB12" s="167"/>
      <c r="ITC12" s="489"/>
      <c r="ITD12" s="382"/>
      <c r="ITE12" s="383"/>
      <c r="ITF12" s="383"/>
      <c r="ITG12" s="382"/>
      <c r="ITH12" s="164"/>
      <c r="ITI12" s="488"/>
      <c r="ITJ12" s="488"/>
      <c r="ITK12" s="488"/>
      <c r="ITL12" s="488"/>
      <c r="ITM12" s="488"/>
      <c r="ITN12" s="488"/>
      <c r="ITO12" s="488"/>
      <c r="ITP12" s="488"/>
      <c r="ITQ12" s="488"/>
      <c r="ITR12" s="167"/>
      <c r="ITS12" s="167"/>
      <c r="ITT12" s="489"/>
      <c r="ITU12" s="382"/>
      <c r="ITV12" s="383"/>
      <c r="ITW12" s="383"/>
      <c r="ITX12" s="382"/>
      <c r="ITY12" s="164"/>
      <c r="ITZ12" s="488"/>
      <c r="IUA12" s="488"/>
      <c r="IUB12" s="488"/>
      <c r="IUC12" s="488"/>
      <c r="IUD12" s="488"/>
      <c r="IUE12" s="488"/>
      <c r="IUF12" s="488"/>
      <c r="IUG12" s="488"/>
      <c r="IUH12" s="488"/>
      <c r="IUI12" s="167"/>
      <c r="IUJ12" s="167"/>
      <c r="IUK12" s="489"/>
      <c r="IUL12" s="382"/>
      <c r="IUM12" s="383"/>
      <c r="IUN12" s="383"/>
      <c r="IUO12" s="382"/>
      <c r="IUP12" s="164"/>
      <c r="IUQ12" s="488"/>
      <c r="IUR12" s="488"/>
      <c r="IUS12" s="488"/>
      <c r="IUT12" s="488"/>
      <c r="IUU12" s="488"/>
      <c r="IUV12" s="488"/>
      <c r="IUW12" s="488"/>
      <c r="IUX12" s="488"/>
      <c r="IUY12" s="488"/>
      <c r="IUZ12" s="167"/>
      <c r="IVA12" s="167"/>
      <c r="IVB12" s="489"/>
      <c r="IVC12" s="382"/>
      <c r="IVD12" s="383"/>
      <c r="IVE12" s="383"/>
      <c r="IVF12" s="382"/>
      <c r="IVG12" s="164"/>
      <c r="IVH12" s="488"/>
      <c r="IVI12" s="488"/>
      <c r="IVJ12" s="488"/>
      <c r="IVK12" s="488"/>
      <c r="IVL12" s="488"/>
      <c r="IVM12" s="488"/>
      <c r="IVN12" s="488"/>
      <c r="IVO12" s="488"/>
      <c r="IVP12" s="488"/>
      <c r="IVQ12" s="167"/>
      <c r="IVR12" s="167"/>
      <c r="IVS12" s="489"/>
      <c r="IVT12" s="382"/>
      <c r="IVU12" s="383"/>
      <c r="IVV12" s="383"/>
      <c r="IVW12" s="382"/>
      <c r="IVX12" s="164"/>
      <c r="IVY12" s="488"/>
      <c r="IVZ12" s="488"/>
      <c r="IWA12" s="488"/>
      <c r="IWB12" s="488"/>
      <c r="IWC12" s="488"/>
      <c r="IWD12" s="488"/>
      <c r="IWE12" s="488"/>
      <c r="IWF12" s="488"/>
      <c r="IWG12" s="488"/>
      <c r="IWH12" s="167"/>
      <c r="IWI12" s="167"/>
      <c r="IWJ12" s="489"/>
      <c r="IWK12" s="382"/>
      <c r="IWL12" s="383"/>
      <c r="IWM12" s="383"/>
      <c r="IWN12" s="382"/>
      <c r="IWO12" s="164"/>
      <c r="IWP12" s="488"/>
      <c r="IWQ12" s="488"/>
      <c r="IWR12" s="488"/>
      <c r="IWS12" s="488"/>
      <c r="IWT12" s="488"/>
      <c r="IWU12" s="488"/>
      <c r="IWV12" s="488"/>
      <c r="IWW12" s="488"/>
      <c r="IWX12" s="488"/>
      <c r="IWY12" s="167"/>
      <c r="IWZ12" s="167"/>
      <c r="IXA12" s="489"/>
      <c r="IXB12" s="382"/>
      <c r="IXC12" s="383"/>
      <c r="IXD12" s="383"/>
      <c r="IXE12" s="382"/>
      <c r="IXF12" s="164"/>
      <c r="IXG12" s="488"/>
      <c r="IXH12" s="488"/>
      <c r="IXI12" s="488"/>
      <c r="IXJ12" s="488"/>
      <c r="IXK12" s="488"/>
      <c r="IXL12" s="488"/>
      <c r="IXM12" s="488"/>
      <c r="IXN12" s="488"/>
      <c r="IXO12" s="488"/>
      <c r="IXP12" s="167"/>
      <c r="IXQ12" s="167"/>
      <c r="IXR12" s="489"/>
      <c r="IXS12" s="382"/>
      <c r="IXT12" s="383"/>
      <c r="IXU12" s="383"/>
      <c r="IXV12" s="382"/>
      <c r="IXW12" s="164"/>
      <c r="IXX12" s="488"/>
      <c r="IXY12" s="488"/>
      <c r="IXZ12" s="488"/>
      <c r="IYA12" s="488"/>
      <c r="IYB12" s="488"/>
      <c r="IYC12" s="488"/>
      <c r="IYD12" s="488"/>
      <c r="IYE12" s="488"/>
      <c r="IYF12" s="488"/>
      <c r="IYG12" s="167"/>
      <c r="IYH12" s="167"/>
      <c r="IYI12" s="489"/>
      <c r="IYJ12" s="382"/>
      <c r="IYK12" s="383"/>
      <c r="IYL12" s="383"/>
      <c r="IYM12" s="382"/>
      <c r="IYN12" s="164"/>
      <c r="IYO12" s="488"/>
      <c r="IYP12" s="488"/>
      <c r="IYQ12" s="488"/>
      <c r="IYR12" s="488"/>
      <c r="IYS12" s="488"/>
      <c r="IYT12" s="488"/>
      <c r="IYU12" s="488"/>
      <c r="IYV12" s="488"/>
      <c r="IYW12" s="488"/>
      <c r="IYX12" s="167"/>
      <c r="IYY12" s="167"/>
      <c r="IYZ12" s="489"/>
      <c r="IZA12" s="382"/>
      <c r="IZB12" s="383"/>
      <c r="IZC12" s="383"/>
      <c r="IZD12" s="382"/>
      <c r="IZE12" s="164"/>
      <c r="IZF12" s="488"/>
      <c r="IZG12" s="488"/>
      <c r="IZH12" s="488"/>
      <c r="IZI12" s="488"/>
      <c r="IZJ12" s="488"/>
      <c r="IZK12" s="488"/>
      <c r="IZL12" s="488"/>
      <c r="IZM12" s="488"/>
      <c r="IZN12" s="488"/>
      <c r="IZO12" s="167"/>
      <c r="IZP12" s="167"/>
      <c r="IZQ12" s="489"/>
      <c r="IZR12" s="382"/>
      <c r="IZS12" s="383"/>
      <c r="IZT12" s="383"/>
      <c r="IZU12" s="382"/>
      <c r="IZV12" s="164"/>
      <c r="IZW12" s="488"/>
      <c r="IZX12" s="488"/>
      <c r="IZY12" s="488"/>
      <c r="IZZ12" s="488"/>
      <c r="JAA12" s="488"/>
      <c r="JAB12" s="488"/>
      <c r="JAC12" s="488"/>
      <c r="JAD12" s="488"/>
      <c r="JAE12" s="488"/>
      <c r="JAF12" s="167"/>
      <c r="JAG12" s="167"/>
      <c r="JAH12" s="489"/>
      <c r="JAI12" s="382"/>
      <c r="JAJ12" s="383"/>
      <c r="JAK12" s="383"/>
      <c r="JAL12" s="382"/>
      <c r="JAM12" s="164"/>
      <c r="JAN12" s="488"/>
      <c r="JAO12" s="488"/>
      <c r="JAP12" s="488"/>
      <c r="JAQ12" s="488"/>
      <c r="JAR12" s="488"/>
      <c r="JAS12" s="488"/>
      <c r="JAT12" s="488"/>
      <c r="JAU12" s="488"/>
      <c r="JAV12" s="488"/>
      <c r="JAW12" s="167"/>
      <c r="JAX12" s="167"/>
      <c r="JAY12" s="489"/>
      <c r="JAZ12" s="382"/>
      <c r="JBA12" s="383"/>
      <c r="JBB12" s="383"/>
      <c r="JBC12" s="382"/>
      <c r="JBD12" s="164"/>
      <c r="JBE12" s="488"/>
      <c r="JBF12" s="488"/>
      <c r="JBG12" s="488"/>
      <c r="JBH12" s="488"/>
      <c r="JBI12" s="488"/>
      <c r="JBJ12" s="488"/>
      <c r="JBK12" s="488"/>
      <c r="JBL12" s="488"/>
      <c r="JBM12" s="488"/>
      <c r="JBN12" s="167"/>
      <c r="JBO12" s="167"/>
      <c r="JBP12" s="489"/>
      <c r="JBQ12" s="382"/>
      <c r="JBR12" s="383"/>
      <c r="JBS12" s="383"/>
      <c r="JBT12" s="382"/>
      <c r="JBU12" s="164"/>
      <c r="JBV12" s="488"/>
      <c r="JBW12" s="488"/>
      <c r="JBX12" s="488"/>
      <c r="JBY12" s="488"/>
      <c r="JBZ12" s="488"/>
      <c r="JCA12" s="488"/>
      <c r="JCB12" s="488"/>
      <c r="JCC12" s="488"/>
      <c r="JCD12" s="488"/>
      <c r="JCE12" s="167"/>
      <c r="JCF12" s="167"/>
      <c r="JCG12" s="489"/>
      <c r="JCH12" s="382"/>
      <c r="JCI12" s="383"/>
      <c r="JCJ12" s="383"/>
      <c r="JCK12" s="382"/>
      <c r="JCL12" s="164"/>
      <c r="JCM12" s="488"/>
      <c r="JCN12" s="488"/>
      <c r="JCO12" s="488"/>
      <c r="JCP12" s="488"/>
      <c r="JCQ12" s="488"/>
      <c r="JCR12" s="488"/>
      <c r="JCS12" s="488"/>
      <c r="JCT12" s="488"/>
      <c r="JCU12" s="488"/>
      <c r="JCV12" s="167"/>
      <c r="JCW12" s="167"/>
      <c r="JCX12" s="489"/>
      <c r="JCY12" s="382"/>
      <c r="JCZ12" s="383"/>
      <c r="JDA12" s="383"/>
      <c r="JDB12" s="382"/>
      <c r="JDC12" s="164"/>
      <c r="JDD12" s="488"/>
      <c r="JDE12" s="488"/>
      <c r="JDF12" s="488"/>
      <c r="JDG12" s="488"/>
      <c r="JDH12" s="488"/>
      <c r="JDI12" s="488"/>
      <c r="JDJ12" s="488"/>
      <c r="JDK12" s="488"/>
      <c r="JDL12" s="488"/>
      <c r="JDM12" s="167"/>
      <c r="JDN12" s="167"/>
      <c r="JDO12" s="489"/>
      <c r="JDP12" s="382"/>
      <c r="JDQ12" s="383"/>
      <c r="JDR12" s="383"/>
      <c r="JDS12" s="382"/>
      <c r="JDT12" s="164"/>
      <c r="JDU12" s="488"/>
      <c r="JDV12" s="488"/>
      <c r="JDW12" s="488"/>
      <c r="JDX12" s="488"/>
      <c r="JDY12" s="488"/>
      <c r="JDZ12" s="488"/>
      <c r="JEA12" s="488"/>
      <c r="JEB12" s="488"/>
      <c r="JEC12" s="488"/>
      <c r="JED12" s="167"/>
      <c r="JEE12" s="167"/>
      <c r="JEF12" s="489"/>
      <c r="JEG12" s="382"/>
      <c r="JEH12" s="383"/>
      <c r="JEI12" s="383"/>
      <c r="JEJ12" s="382"/>
      <c r="JEK12" s="164"/>
      <c r="JEL12" s="488"/>
      <c r="JEM12" s="488"/>
      <c r="JEN12" s="488"/>
      <c r="JEO12" s="488"/>
      <c r="JEP12" s="488"/>
      <c r="JEQ12" s="488"/>
      <c r="JER12" s="488"/>
      <c r="JES12" s="488"/>
      <c r="JET12" s="488"/>
      <c r="JEU12" s="167"/>
      <c r="JEV12" s="167"/>
      <c r="JEW12" s="489"/>
      <c r="JEX12" s="382"/>
      <c r="JEY12" s="383"/>
      <c r="JEZ12" s="383"/>
      <c r="JFA12" s="382"/>
      <c r="JFB12" s="164"/>
      <c r="JFC12" s="488"/>
      <c r="JFD12" s="488"/>
      <c r="JFE12" s="488"/>
      <c r="JFF12" s="488"/>
      <c r="JFG12" s="488"/>
      <c r="JFH12" s="488"/>
      <c r="JFI12" s="488"/>
      <c r="JFJ12" s="488"/>
      <c r="JFK12" s="488"/>
      <c r="JFL12" s="167"/>
      <c r="JFM12" s="167"/>
      <c r="JFN12" s="489"/>
      <c r="JFO12" s="382"/>
      <c r="JFP12" s="383"/>
      <c r="JFQ12" s="383"/>
      <c r="JFR12" s="382"/>
      <c r="JFS12" s="164"/>
      <c r="JFT12" s="488"/>
      <c r="JFU12" s="488"/>
      <c r="JFV12" s="488"/>
      <c r="JFW12" s="488"/>
      <c r="JFX12" s="488"/>
      <c r="JFY12" s="488"/>
      <c r="JFZ12" s="488"/>
      <c r="JGA12" s="488"/>
      <c r="JGB12" s="488"/>
      <c r="JGC12" s="167"/>
      <c r="JGD12" s="167"/>
      <c r="JGE12" s="489"/>
      <c r="JGF12" s="382"/>
      <c r="JGG12" s="383"/>
      <c r="JGH12" s="383"/>
      <c r="JGI12" s="382"/>
      <c r="JGJ12" s="164"/>
      <c r="JGK12" s="488"/>
      <c r="JGL12" s="488"/>
      <c r="JGM12" s="488"/>
      <c r="JGN12" s="488"/>
      <c r="JGO12" s="488"/>
      <c r="JGP12" s="488"/>
      <c r="JGQ12" s="488"/>
      <c r="JGR12" s="488"/>
      <c r="JGS12" s="488"/>
      <c r="JGT12" s="167"/>
      <c r="JGU12" s="167"/>
      <c r="JGV12" s="489"/>
      <c r="JGW12" s="382"/>
      <c r="JGX12" s="383"/>
      <c r="JGY12" s="383"/>
      <c r="JGZ12" s="382"/>
      <c r="JHA12" s="164"/>
      <c r="JHB12" s="488"/>
      <c r="JHC12" s="488"/>
      <c r="JHD12" s="488"/>
      <c r="JHE12" s="488"/>
      <c r="JHF12" s="488"/>
      <c r="JHG12" s="488"/>
      <c r="JHH12" s="488"/>
      <c r="JHI12" s="488"/>
      <c r="JHJ12" s="488"/>
      <c r="JHK12" s="167"/>
      <c r="JHL12" s="167"/>
      <c r="JHM12" s="489"/>
      <c r="JHN12" s="382"/>
      <c r="JHO12" s="383"/>
      <c r="JHP12" s="383"/>
      <c r="JHQ12" s="382"/>
      <c r="JHR12" s="164"/>
      <c r="JHS12" s="488"/>
      <c r="JHT12" s="488"/>
      <c r="JHU12" s="488"/>
      <c r="JHV12" s="488"/>
      <c r="JHW12" s="488"/>
      <c r="JHX12" s="488"/>
      <c r="JHY12" s="488"/>
      <c r="JHZ12" s="488"/>
      <c r="JIA12" s="488"/>
      <c r="JIB12" s="167"/>
      <c r="JIC12" s="167"/>
      <c r="JID12" s="489"/>
      <c r="JIE12" s="382"/>
      <c r="JIF12" s="383"/>
      <c r="JIG12" s="383"/>
      <c r="JIH12" s="382"/>
      <c r="JII12" s="164"/>
      <c r="JIJ12" s="488"/>
      <c r="JIK12" s="488"/>
      <c r="JIL12" s="488"/>
      <c r="JIM12" s="488"/>
      <c r="JIN12" s="488"/>
      <c r="JIO12" s="488"/>
      <c r="JIP12" s="488"/>
      <c r="JIQ12" s="488"/>
      <c r="JIR12" s="488"/>
      <c r="JIS12" s="167"/>
      <c r="JIT12" s="167"/>
      <c r="JIU12" s="489"/>
      <c r="JIV12" s="382"/>
      <c r="JIW12" s="383"/>
      <c r="JIX12" s="383"/>
      <c r="JIY12" s="382"/>
      <c r="JIZ12" s="164"/>
      <c r="JJA12" s="488"/>
      <c r="JJB12" s="488"/>
      <c r="JJC12" s="488"/>
      <c r="JJD12" s="488"/>
      <c r="JJE12" s="488"/>
      <c r="JJF12" s="488"/>
      <c r="JJG12" s="488"/>
      <c r="JJH12" s="488"/>
      <c r="JJI12" s="488"/>
      <c r="JJJ12" s="167"/>
      <c r="JJK12" s="167"/>
      <c r="JJL12" s="489"/>
      <c r="JJM12" s="382"/>
      <c r="JJN12" s="383"/>
      <c r="JJO12" s="383"/>
      <c r="JJP12" s="382"/>
      <c r="JJQ12" s="164"/>
      <c r="JJR12" s="488"/>
      <c r="JJS12" s="488"/>
      <c r="JJT12" s="488"/>
      <c r="JJU12" s="488"/>
      <c r="JJV12" s="488"/>
      <c r="JJW12" s="488"/>
      <c r="JJX12" s="488"/>
      <c r="JJY12" s="488"/>
      <c r="JJZ12" s="488"/>
      <c r="JKA12" s="167"/>
      <c r="JKB12" s="167"/>
      <c r="JKC12" s="489"/>
      <c r="JKD12" s="382"/>
      <c r="JKE12" s="383"/>
      <c r="JKF12" s="383"/>
      <c r="JKG12" s="382"/>
      <c r="JKH12" s="164"/>
      <c r="JKI12" s="488"/>
      <c r="JKJ12" s="488"/>
      <c r="JKK12" s="488"/>
      <c r="JKL12" s="488"/>
      <c r="JKM12" s="488"/>
      <c r="JKN12" s="488"/>
      <c r="JKO12" s="488"/>
      <c r="JKP12" s="488"/>
      <c r="JKQ12" s="488"/>
      <c r="JKR12" s="167"/>
      <c r="JKS12" s="167"/>
      <c r="JKT12" s="489"/>
      <c r="JKU12" s="382"/>
      <c r="JKV12" s="383"/>
      <c r="JKW12" s="383"/>
      <c r="JKX12" s="382"/>
      <c r="JKY12" s="164"/>
      <c r="JKZ12" s="488"/>
      <c r="JLA12" s="488"/>
      <c r="JLB12" s="488"/>
      <c r="JLC12" s="488"/>
      <c r="JLD12" s="488"/>
      <c r="JLE12" s="488"/>
      <c r="JLF12" s="488"/>
      <c r="JLG12" s="488"/>
      <c r="JLH12" s="488"/>
      <c r="JLI12" s="167"/>
      <c r="JLJ12" s="167"/>
      <c r="JLK12" s="489"/>
      <c r="JLL12" s="382"/>
      <c r="JLM12" s="383"/>
      <c r="JLN12" s="383"/>
      <c r="JLO12" s="382"/>
      <c r="JLP12" s="164"/>
      <c r="JLQ12" s="488"/>
      <c r="JLR12" s="488"/>
      <c r="JLS12" s="488"/>
      <c r="JLT12" s="488"/>
      <c r="JLU12" s="488"/>
      <c r="JLV12" s="488"/>
      <c r="JLW12" s="488"/>
      <c r="JLX12" s="488"/>
      <c r="JLY12" s="488"/>
      <c r="JLZ12" s="167"/>
      <c r="JMA12" s="167"/>
      <c r="JMB12" s="489"/>
      <c r="JMC12" s="382"/>
      <c r="JMD12" s="383"/>
      <c r="JME12" s="383"/>
      <c r="JMF12" s="382"/>
      <c r="JMG12" s="164"/>
      <c r="JMH12" s="488"/>
      <c r="JMI12" s="488"/>
      <c r="JMJ12" s="488"/>
      <c r="JMK12" s="488"/>
      <c r="JML12" s="488"/>
      <c r="JMM12" s="488"/>
      <c r="JMN12" s="488"/>
      <c r="JMO12" s="488"/>
      <c r="JMP12" s="488"/>
      <c r="JMQ12" s="167"/>
      <c r="JMR12" s="167"/>
      <c r="JMS12" s="489"/>
      <c r="JMT12" s="382"/>
      <c r="JMU12" s="383"/>
      <c r="JMV12" s="383"/>
      <c r="JMW12" s="382"/>
      <c r="JMX12" s="164"/>
      <c r="JMY12" s="488"/>
      <c r="JMZ12" s="488"/>
      <c r="JNA12" s="488"/>
      <c r="JNB12" s="488"/>
      <c r="JNC12" s="488"/>
      <c r="JND12" s="488"/>
      <c r="JNE12" s="488"/>
      <c r="JNF12" s="488"/>
      <c r="JNG12" s="488"/>
      <c r="JNH12" s="167"/>
      <c r="JNI12" s="167"/>
      <c r="JNJ12" s="489"/>
      <c r="JNK12" s="382"/>
      <c r="JNL12" s="383"/>
      <c r="JNM12" s="383"/>
      <c r="JNN12" s="382"/>
      <c r="JNO12" s="164"/>
      <c r="JNP12" s="488"/>
      <c r="JNQ12" s="488"/>
      <c r="JNR12" s="488"/>
      <c r="JNS12" s="488"/>
      <c r="JNT12" s="488"/>
      <c r="JNU12" s="488"/>
      <c r="JNV12" s="488"/>
      <c r="JNW12" s="488"/>
      <c r="JNX12" s="488"/>
      <c r="JNY12" s="167"/>
      <c r="JNZ12" s="167"/>
      <c r="JOA12" s="489"/>
      <c r="JOB12" s="382"/>
      <c r="JOC12" s="383"/>
      <c r="JOD12" s="383"/>
      <c r="JOE12" s="382"/>
      <c r="JOF12" s="164"/>
      <c r="JOG12" s="488"/>
      <c r="JOH12" s="488"/>
      <c r="JOI12" s="488"/>
      <c r="JOJ12" s="488"/>
      <c r="JOK12" s="488"/>
      <c r="JOL12" s="488"/>
      <c r="JOM12" s="488"/>
      <c r="JON12" s="488"/>
      <c r="JOO12" s="488"/>
      <c r="JOP12" s="167"/>
      <c r="JOQ12" s="167"/>
      <c r="JOR12" s="489"/>
      <c r="JOS12" s="382"/>
      <c r="JOT12" s="383"/>
      <c r="JOU12" s="383"/>
      <c r="JOV12" s="382"/>
      <c r="JOW12" s="164"/>
      <c r="JOX12" s="488"/>
      <c r="JOY12" s="488"/>
      <c r="JOZ12" s="488"/>
      <c r="JPA12" s="488"/>
      <c r="JPB12" s="488"/>
      <c r="JPC12" s="488"/>
      <c r="JPD12" s="488"/>
      <c r="JPE12" s="488"/>
      <c r="JPF12" s="488"/>
      <c r="JPG12" s="167"/>
      <c r="JPH12" s="167"/>
      <c r="JPI12" s="489"/>
      <c r="JPJ12" s="382"/>
      <c r="JPK12" s="383"/>
      <c r="JPL12" s="383"/>
      <c r="JPM12" s="382"/>
      <c r="JPN12" s="164"/>
      <c r="JPO12" s="488"/>
      <c r="JPP12" s="488"/>
      <c r="JPQ12" s="488"/>
      <c r="JPR12" s="488"/>
      <c r="JPS12" s="488"/>
      <c r="JPT12" s="488"/>
      <c r="JPU12" s="488"/>
      <c r="JPV12" s="488"/>
      <c r="JPW12" s="488"/>
      <c r="JPX12" s="167"/>
      <c r="JPY12" s="167"/>
      <c r="JPZ12" s="489"/>
      <c r="JQA12" s="382"/>
      <c r="JQB12" s="383"/>
      <c r="JQC12" s="383"/>
      <c r="JQD12" s="382"/>
      <c r="JQE12" s="164"/>
      <c r="JQF12" s="488"/>
      <c r="JQG12" s="488"/>
      <c r="JQH12" s="488"/>
      <c r="JQI12" s="488"/>
      <c r="JQJ12" s="488"/>
      <c r="JQK12" s="488"/>
      <c r="JQL12" s="488"/>
      <c r="JQM12" s="488"/>
      <c r="JQN12" s="488"/>
      <c r="JQO12" s="167"/>
      <c r="JQP12" s="167"/>
      <c r="JQQ12" s="489"/>
      <c r="JQR12" s="382"/>
      <c r="JQS12" s="383"/>
      <c r="JQT12" s="383"/>
      <c r="JQU12" s="382"/>
      <c r="JQV12" s="164"/>
      <c r="JQW12" s="488"/>
      <c r="JQX12" s="488"/>
      <c r="JQY12" s="488"/>
      <c r="JQZ12" s="488"/>
      <c r="JRA12" s="488"/>
      <c r="JRB12" s="488"/>
      <c r="JRC12" s="488"/>
      <c r="JRD12" s="488"/>
      <c r="JRE12" s="488"/>
      <c r="JRF12" s="167"/>
      <c r="JRG12" s="167"/>
      <c r="JRH12" s="489"/>
      <c r="JRI12" s="382"/>
      <c r="JRJ12" s="383"/>
      <c r="JRK12" s="383"/>
      <c r="JRL12" s="382"/>
      <c r="JRM12" s="164"/>
      <c r="JRN12" s="488"/>
      <c r="JRO12" s="488"/>
      <c r="JRP12" s="488"/>
      <c r="JRQ12" s="488"/>
      <c r="JRR12" s="488"/>
      <c r="JRS12" s="488"/>
      <c r="JRT12" s="488"/>
      <c r="JRU12" s="488"/>
      <c r="JRV12" s="488"/>
      <c r="JRW12" s="167"/>
      <c r="JRX12" s="167"/>
      <c r="JRY12" s="489"/>
      <c r="JRZ12" s="382"/>
      <c r="JSA12" s="383"/>
      <c r="JSB12" s="383"/>
      <c r="JSC12" s="382"/>
      <c r="JSD12" s="164"/>
      <c r="JSE12" s="488"/>
      <c r="JSF12" s="488"/>
      <c r="JSG12" s="488"/>
      <c r="JSH12" s="488"/>
      <c r="JSI12" s="488"/>
      <c r="JSJ12" s="488"/>
      <c r="JSK12" s="488"/>
      <c r="JSL12" s="488"/>
      <c r="JSM12" s="488"/>
      <c r="JSN12" s="167"/>
      <c r="JSO12" s="167"/>
      <c r="JSP12" s="489"/>
      <c r="JSQ12" s="382"/>
      <c r="JSR12" s="383"/>
      <c r="JSS12" s="383"/>
      <c r="JST12" s="382"/>
      <c r="JSU12" s="164"/>
      <c r="JSV12" s="488"/>
      <c r="JSW12" s="488"/>
      <c r="JSX12" s="488"/>
      <c r="JSY12" s="488"/>
      <c r="JSZ12" s="488"/>
      <c r="JTA12" s="488"/>
      <c r="JTB12" s="488"/>
      <c r="JTC12" s="488"/>
      <c r="JTD12" s="488"/>
      <c r="JTE12" s="167"/>
      <c r="JTF12" s="167"/>
      <c r="JTG12" s="489"/>
      <c r="JTH12" s="382"/>
      <c r="JTI12" s="383"/>
      <c r="JTJ12" s="383"/>
      <c r="JTK12" s="382"/>
      <c r="JTL12" s="164"/>
      <c r="JTM12" s="488"/>
      <c r="JTN12" s="488"/>
      <c r="JTO12" s="488"/>
      <c r="JTP12" s="488"/>
      <c r="JTQ12" s="488"/>
      <c r="JTR12" s="488"/>
      <c r="JTS12" s="488"/>
      <c r="JTT12" s="488"/>
      <c r="JTU12" s="488"/>
      <c r="JTV12" s="167"/>
      <c r="JTW12" s="167"/>
      <c r="JTX12" s="489"/>
      <c r="JTY12" s="382"/>
      <c r="JTZ12" s="383"/>
      <c r="JUA12" s="383"/>
      <c r="JUB12" s="382"/>
      <c r="JUC12" s="164"/>
      <c r="JUD12" s="488"/>
      <c r="JUE12" s="488"/>
      <c r="JUF12" s="488"/>
      <c r="JUG12" s="488"/>
      <c r="JUH12" s="488"/>
      <c r="JUI12" s="488"/>
      <c r="JUJ12" s="488"/>
      <c r="JUK12" s="488"/>
      <c r="JUL12" s="488"/>
      <c r="JUM12" s="167"/>
      <c r="JUN12" s="167"/>
      <c r="JUO12" s="489"/>
      <c r="JUP12" s="382"/>
      <c r="JUQ12" s="383"/>
      <c r="JUR12" s="383"/>
      <c r="JUS12" s="382"/>
      <c r="JUT12" s="164"/>
      <c r="JUU12" s="488"/>
      <c r="JUV12" s="488"/>
      <c r="JUW12" s="488"/>
      <c r="JUX12" s="488"/>
      <c r="JUY12" s="488"/>
      <c r="JUZ12" s="488"/>
      <c r="JVA12" s="488"/>
      <c r="JVB12" s="488"/>
      <c r="JVC12" s="488"/>
      <c r="JVD12" s="167"/>
      <c r="JVE12" s="167"/>
      <c r="JVF12" s="489"/>
      <c r="JVG12" s="382"/>
      <c r="JVH12" s="383"/>
      <c r="JVI12" s="383"/>
      <c r="JVJ12" s="382"/>
      <c r="JVK12" s="164"/>
      <c r="JVL12" s="488"/>
      <c r="JVM12" s="488"/>
      <c r="JVN12" s="488"/>
      <c r="JVO12" s="488"/>
      <c r="JVP12" s="488"/>
      <c r="JVQ12" s="488"/>
      <c r="JVR12" s="488"/>
      <c r="JVS12" s="488"/>
      <c r="JVT12" s="488"/>
      <c r="JVU12" s="167"/>
      <c r="JVV12" s="167"/>
      <c r="JVW12" s="489"/>
      <c r="JVX12" s="382"/>
      <c r="JVY12" s="383"/>
      <c r="JVZ12" s="383"/>
      <c r="JWA12" s="382"/>
      <c r="JWB12" s="164"/>
      <c r="JWC12" s="488"/>
      <c r="JWD12" s="488"/>
      <c r="JWE12" s="488"/>
      <c r="JWF12" s="488"/>
      <c r="JWG12" s="488"/>
      <c r="JWH12" s="488"/>
      <c r="JWI12" s="488"/>
      <c r="JWJ12" s="488"/>
      <c r="JWK12" s="488"/>
      <c r="JWL12" s="167"/>
      <c r="JWM12" s="167"/>
      <c r="JWN12" s="489"/>
      <c r="JWO12" s="382"/>
      <c r="JWP12" s="383"/>
      <c r="JWQ12" s="383"/>
      <c r="JWR12" s="382"/>
      <c r="JWS12" s="164"/>
      <c r="JWT12" s="488"/>
      <c r="JWU12" s="488"/>
      <c r="JWV12" s="488"/>
      <c r="JWW12" s="488"/>
      <c r="JWX12" s="488"/>
      <c r="JWY12" s="488"/>
      <c r="JWZ12" s="488"/>
      <c r="JXA12" s="488"/>
      <c r="JXB12" s="488"/>
      <c r="JXC12" s="167"/>
      <c r="JXD12" s="167"/>
      <c r="JXE12" s="489"/>
      <c r="JXF12" s="382"/>
      <c r="JXG12" s="383"/>
      <c r="JXH12" s="383"/>
      <c r="JXI12" s="382"/>
      <c r="JXJ12" s="164"/>
      <c r="JXK12" s="488"/>
      <c r="JXL12" s="488"/>
      <c r="JXM12" s="488"/>
      <c r="JXN12" s="488"/>
      <c r="JXO12" s="488"/>
      <c r="JXP12" s="488"/>
      <c r="JXQ12" s="488"/>
      <c r="JXR12" s="488"/>
      <c r="JXS12" s="488"/>
      <c r="JXT12" s="167"/>
      <c r="JXU12" s="167"/>
      <c r="JXV12" s="489"/>
      <c r="JXW12" s="382"/>
      <c r="JXX12" s="383"/>
      <c r="JXY12" s="383"/>
      <c r="JXZ12" s="382"/>
      <c r="JYA12" s="164"/>
      <c r="JYB12" s="488"/>
      <c r="JYC12" s="488"/>
      <c r="JYD12" s="488"/>
      <c r="JYE12" s="488"/>
      <c r="JYF12" s="488"/>
      <c r="JYG12" s="488"/>
      <c r="JYH12" s="488"/>
      <c r="JYI12" s="488"/>
      <c r="JYJ12" s="488"/>
      <c r="JYK12" s="167"/>
      <c r="JYL12" s="167"/>
      <c r="JYM12" s="489"/>
      <c r="JYN12" s="382"/>
      <c r="JYO12" s="383"/>
      <c r="JYP12" s="383"/>
      <c r="JYQ12" s="382"/>
      <c r="JYR12" s="164"/>
      <c r="JYS12" s="488"/>
      <c r="JYT12" s="488"/>
      <c r="JYU12" s="488"/>
      <c r="JYV12" s="488"/>
      <c r="JYW12" s="488"/>
      <c r="JYX12" s="488"/>
      <c r="JYY12" s="488"/>
      <c r="JYZ12" s="488"/>
      <c r="JZA12" s="488"/>
      <c r="JZB12" s="167"/>
      <c r="JZC12" s="167"/>
      <c r="JZD12" s="489"/>
      <c r="JZE12" s="382"/>
      <c r="JZF12" s="383"/>
      <c r="JZG12" s="383"/>
      <c r="JZH12" s="382"/>
      <c r="JZI12" s="164"/>
      <c r="JZJ12" s="488"/>
      <c r="JZK12" s="488"/>
      <c r="JZL12" s="488"/>
      <c r="JZM12" s="488"/>
      <c r="JZN12" s="488"/>
      <c r="JZO12" s="488"/>
      <c r="JZP12" s="488"/>
      <c r="JZQ12" s="488"/>
      <c r="JZR12" s="488"/>
      <c r="JZS12" s="167"/>
      <c r="JZT12" s="167"/>
      <c r="JZU12" s="489"/>
      <c r="JZV12" s="382"/>
      <c r="JZW12" s="383"/>
      <c r="JZX12" s="383"/>
      <c r="JZY12" s="382"/>
      <c r="JZZ12" s="164"/>
      <c r="KAA12" s="488"/>
      <c r="KAB12" s="488"/>
      <c r="KAC12" s="488"/>
      <c r="KAD12" s="488"/>
      <c r="KAE12" s="488"/>
      <c r="KAF12" s="488"/>
      <c r="KAG12" s="488"/>
      <c r="KAH12" s="488"/>
      <c r="KAI12" s="488"/>
      <c r="KAJ12" s="167"/>
      <c r="KAK12" s="167"/>
      <c r="KAL12" s="489"/>
      <c r="KAM12" s="382"/>
      <c r="KAN12" s="383"/>
      <c r="KAO12" s="383"/>
      <c r="KAP12" s="382"/>
      <c r="KAQ12" s="164"/>
      <c r="KAR12" s="488"/>
      <c r="KAS12" s="488"/>
      <c r="KAT12" s="488"/>
      <c r="KAU12" s="488"/>
      <c r="KAV12" s="488"/>
      <c r="KAW12" s="488"/>
      <c r="KAX12" s="488"/>
      <c r="KAY12" s="488"/>
      <c r="KAZ12" s="488"/>
      <c r="KBA12" s="167"/>
      <c r="KBB12" s="167"/>
      <c r="KBC12" s="489"/>
      <c r="KBD12" s="382"/>
      <c r="KBE12" s="383"/>
      <c r="KBF12" s="383"/>
      <c r="KBG12" s="382"/>
      <c r="KBH12" s="164"/>
      <c r="KBI12" s="488"/>
      <c r="KBJ12" s="488"/>
      <c r="KBK12" s="488"/>
      <c r="KBL12" s="488"/>
      <c r="KBM12" s="488"/>
      <c r="KBN12" s="488"/>
      <c r="KBO12" s="488"/>
      <c r="KBP12" s="488"/>
      <c r="KBQ12" s="488"/>
      <c r="KBR12" s="167"/>
      <c r="KBS12" s="167"/>
      <c r="KBT12" s="489"/>
      <c r="KBU12" s="382"/>
      <c r="KBV12" s="383"/>
      <c r="KBW12" s="383"/>
      <c r="KBX12" s="382"/>
      <c r="KBY12" s="164"/>
      <c r="KBZ12" s="488"/>
      <c r="KCA12" s="488"/>
      <c r="KCB12" s="488"/>
      <c r="KCC12" s="488"/>
      <c r="KCD12" s="488"/>
      <c r="KCE12" s="488"/>
      <c r="KCF12" s="488"/>
      <c r="KCG12" s="488"/>
      <c r="KCH12" s="488"/>
      <c r="KCI12" s="167"/>
      <c r="KCJ12" s="167"/>
      <c r="KCK12" s="489"/>
      <c r="KCL12" s="382"/>
      <c r="KCM12" s="383"/>
      <c r="KCN12" s="383"/>
      <c r="KCO12" s="382"/>
      <c r="KCP12" s="164"/>
      <c r="KCQ12" s="488"/>
      <c r="KCR12" s="488"/>
      <c r="KCS12" s="488"/>
      <c r="KCT12" s="488"/>
      <c r="KCU12" s="488"/>
      <c r="KCV12" s="488"/>
      <c r="KCW12" s="488"/>
      <c r="KCX12" s="488"/>
      <c r="KCY12" s="488"/>
      <c r="KCZ12" s="167"/>
      <c r="KDA12" s="167"/>
      <c r="KDB12" s="489"/>
      <c r="KDC12" s="382"/>
      <c r="KDD12" s="383"/>
      <c r="KDE12" s="383"/>
      <c r="KDF12" s="382"/>
      <c r="KDG12" s="164"/>
      <c r="KDH12" s="488"/>
      <c r="KDI12" s="488"/>
      <c r="KDJ12" s="488"/>
      <c r="KDK12" s="488"/>
      <c r="KDL12" s="488"/>
      <c r="KDM12" s="488"/>
      <c r="KDN12" s="488"/>
      <c r="KDO12" s="488"/>
      <c r="KDP12" s="488"/>
      <c r="KDQ12" s="167"/>
      <c r="KDR12" s="167"/>
      <c r="KDS12" s="489"/>
      <c r="KDT12" s="382"/>
      <c r="KDU12" s="383"/>
      <c r="KDV12" s="383"/>
      <c r="KDW12" s="382"/>
      <c r="KDX12" s="164"/>
      <c r="KDY12" s="488"/>
      <c r="KDZ12" s="488"/>
      <c r="KEA12" s="488"/>
      <c r="KEB12" s="488"/>
      <c r="KEC12" s="488"/>
      <c r="KED12" s="488"/>
      <c r="KEE12" s="488"/>
      <c r="KEF12" s="488"/>
      <c r="KEG12" s="488"/>
      <c r="KEH12" s="167"/>
      <c r="KEI12" s="167"/>
      <c r="KEJ12" s="489"/>
      <c r="KEK12" s="382"/>
      <c r="KEL12" s="383"/>
      <c r="KEM12" s="383"/>
      <c r="KEN12" s="382"/>
      <c r="KEO12" s="164"/>
      <c r="KEP12" s="488"/>
      <c r="KEQ12" s="488"/>
      <c r="KER12" s="488"/>
      <c r="KES12" s="488"/>
      <c r="KET12" s="488"/>
      <c r="KEU12" s="488"/>
      <c r="KEV12" s="488"/>
      <c r="KEW12" s="488"/>
      <c r="KEX12" s="488"/>
      <c r="KEY12" s="167"/>
      <c r="KEZ12" s="167"/>
      <c r="KFA12" s="489"/>
      <c r="KFB12" s="382"/>
      <c r="KFC12" s="383"/>
      <c r="KFD12" s="383"/>
      <c r="KFE12" s="382"/>
      <c r="KFF12" s="164"/>
      <c r="KFG12" s="488"/>
      <c r="KFH12" s="488"/>
      <c r="KFI12" s="488"/>
      <c r="KFJ12" s="488"/>
      <c r="KFK12" s="488"/>
      <c r="KFL12" s="488"/>
      <c r="KFM12" s="488"/>
      <c r="KFN12" s="488"/>
      <c r="KFO12" s="488"/>
      <c r="KFP12" s="167"/>
      <c r="KFQ12" s="167"/>
      <c r="KFR12" s="489"/>
      <c r="KFS12" s="382"/>
      <c r="KFT12" s="383"/>
      <c r="KFU12" s="383"/>
      <c r="KFV12" s="382"/>
      <c r="KFW12" s="164"/>
      <c r="KFX12" s="488"/>
      <c r="KFY12" s="488"/>
      <c r="KFZ12" s="488"/>
      <c r="KGA12" s="488"/>
      <c r="KGB12" s="488"/>
      <c r="KGC12" s="488"/>
      <c r="KGD12" s="488"/>
      <c r="KGE12" s="488"/>
      <c r="KGF12" s="488"/>
      <c r="KGG12" s="167"/>
      <c r="KGH12" s="167"/>
      <c r="KGI12" s="489"/>
      <c r="KGJ12" s="382"/>
      <c r="KGK12" s="383"/>
      <c r="KGL12" s="383"/>
      <c r="KGM12" s="382"/>
      <c r="KGN12" s="164"/>
      <c r="KGO12" s="488"/>
      <c r="KGP12" s="488"/>
      <c r="KGQ12" s="488"/>
      <c r="KGR12" s="488"/>
      <c r="KGS12" s="488"/>
      <c r="KGT12" s="488"/>
      <c r="KGU12" s="488"/>
      <c r="KGV12" s="488"/>
      <c r="KGW12" s="488"/>
      <c r="KGX12" s="167"/>
      <c r="KGY12" s="167"/>
      <c r="KGZ12" s="489"/>
      <c r="KHA12" s="382"/>
      <c r="KHB12" s="383"/>
      <c r="KHC12" s="383"/>
      <c r="KHD12" s="382"/>
      <c r="KHE12" s="164"/>
      <c r="KHF12" s="488"/>
      <c r="KHG12" s="488"/>
      <c r="KHH12" s="488"/>
      <c r="KHI12" s="488"/>
      <c r="KHJ12" s="488"/>
      <c r="KHK12" s="488"/>
      <c r="KHL12" s="488"/>
      <c r="KHM12" s="488"/>
      <c r="KHN12" s="488"/>
      <c r="KHO12" s="167"/>
      <c r="KHP12" s="167"/>
      <c r="KHQ12" s="489"/>
      <c r="KHR12" s="382"/>
      <c r="KHS12" s="383"/>
      <c r="KHT12" s="383"/>
      <c r="KHU12" s="382"/>
      <c r="KHV12" s="164"/>
      <c r="KHW12" s="488"/>
      <c r="KHX12" s="488"/>
      <c r="KHY12" s="488"/>
      <c r="KHZ12" s="488"/>
      <c r="KIA12" s="488"/>
      <c r="KIB12" s="488"/>
      <c r="KIC12" s="488"/>
      <c r="KID12" s="488"/>
      <c r="KIE12" s="488"/>
      <c r="KIF12" s="167"/>
      <c r="KIG12" s="167"/>
      <c r="KIH12" s="489"/>
      <c r="KII12" s="382"/>
      <c r="KIJ12" s="383"/>
      <c r="KIK12" s="383"/>
      <c r="KIL12" s="382"/>
      <c r="KIM12" s="164"/>
      <c r="KIN12" s="488"/>
      <c r="KIO12" s="488"/>
      <c r="KIP12" s="488"/>
      <c r="KIQ12" s="488"/>
      <c r="KIR12" s="488"/>
      <c r="KIS12" s="488"/>
      <c r="KIT12" s="488"/>
      <c r="KIU12" s="488"/>
      <c r="KIV12" s="488"/>
      <c r="KIW12" s="167"/>
      <c r="KIX12" s="167"/>
      <c r="KIY12" s="489"/>
      <c r="KIZ12" s="382"/>
      <c r="KJA12" s="383"/>
      <c r="KJB12" s="383"/>
      <c r="KJC12" s="382"/>
      <c r="KJD12" s="164"/>
      <c r="KJE12" s="488"/>
      <c r="KJF12" s="488"/>
      <c r="KJG12" s="488"/>
      <c r="KJH12" s="488"/>
      <c r="KJI12" s="488"/>
      <c r="KJJ12" s="488"/>
      <c r="KJK12" s="488"/>
      <c r="KJL12" s="488"/>
      <c r="KJM12" s="488"/>
      <c r="KJN12" s="167"/>
      <c r="KJO12" s="167"/>
      <c r="KJP12" s="489"/>
      <c r="KJQ12" s="382"/>
      <c r="KJR12" s="383"/>
      <c r="KJS12" s="383"/>
      <c r="KJT12" s="382"/>
      <c r="KJU12" s="164"/>
      <c r="KJV12" s="488"/>
      <c r="KJW12" s="488"/>
      <c r="KJX12" s="488"/>
      <c r="KJY12" s="488"/>
      <c r="KJZ12" s="488"/>
      <c r="KKA12" s="488"/>
      <c r="KKB12" s="488"/>
      <c r="KKC12" s="488"/>
      <c r="KKD12" s="488"/>
      <c r="KKE12" s="167"/>
      <c r="KKF12" s="167"/>
      <c r="KKG12" s="489"/>
      <c r="KKH12" s="382"/>
      <c r="KKI12" s="383"/>
      <c r="KKJ12" s="383"/>
      <c r="KKK12" s="382"/>
      <c r="KKL12" s="164"/>
      <c r="KKM12" s="488"/>
      <c r="KKN12" s="488"/>
      <c r="KKO12" s="488"/>
      <c r="KKP12" s="488"/>
      <c r="KKQ12" s="488"/>
      <c r="KKR12" s="488"/>
      <c r="KKS12" s="488"/>
      <c r="KKT12" s="488"/>
      <c r="KKU12" s="488"/>
      <c r="KKV12" s="167"/>
      <c r="KKW12" s="167"/>
      <c r="KKX12" s="489"/>
      <c r="KKY12" s="382"/>
      <c r="KKZ12" s="383"/>
      <c r="KLA12" s="383"/>
      <c r="KLB12" s="382"/>
      <c r="KLC12" s="164"/>
      <c r="KLD12" s="488"/>
      <c r="KLE12" s="488"/>
      <c r="KLF12" s="488"/>
      <c r="KLG12" s="488"/>
      <c r="KLH12" s="488"/>
      <c r="KLI12" s="488"/>
      <c r="KLJ12" s="488"/>
      <c r="KLK12" s="488"/>
      <c r="KLL12" s="488"/>
      <c r="KLM12" s="167"/>
      <c r="KLN12" s="167"/>
      <c r="KLO12" s="489"/>
      <c r="KLP12" s="382"/>
      <c r="KLQ12" s="383"/>
      <c r="KLR12" s="383"/>
      <c r="KLS12" s="382"/>
      <c r="KLT12" s="164"/>
      <c r="KLU12" s="488"/>
      <c r="KLV12" s="488"/>
      <c r="KLW12" s="488"/>
      <c r="KLX12" s="488"/>
      <c r="KLY12" s="488"/>
      <c r="KLZ12" s="488"/>
      <c r="KMA12" s="488"/>
      <c r="KMB12" s="488"/>
      <c r="KMC12" s="488"/>
      <c r="KMD12" s="167"/>
      <c r="KME12" s="167"/>
      <c r="KMF12" s="489"/>
      <c r="KMG12" s="382"/>
      <c r="KMH12" s="383"/>
      <c r="KMI12" s="383"/>
      <c r="KMJ12" s="382"/>
      <c r="KMK12" s="164"/>
      <c r="KML12" s="488"/>
      <c r="KMM12" s="488"/>
      <c r="KMN12" s="488"/>
      <c r="KMO12" s="488"/>
      <c r="KMP12" s="488"/>
      <c r="KMQ12" s="488"/>
      <c r="KMR12" s="488"/>
      <c r="KMS12" s="488"/>
      <c r="KMT12" s="488"/>
      <c r="KMU12" s="167"/>
      <c r="KMV12" s="167"/>
      <c r="KMW12" s="489"/>
      <c r="KMX12" s="382"/>
      <c r="KMY12" s="383"/>
      <c r="KMZ12" s="383"/>
      <c r="KNA12" s="382"/>
      <c r="KNB12" s="164"/>
      <c r="KNC12" s="488"/>
      <c r="KND12" s="488"/>
      <c r="KNE12" s="488"/>
      <c r="KNF12" s="488"/>
      <c r="KNG12" s="488"/>
      <c r="KNH12" s="488"/>
      <c r="KNI12" s="488"/>
      <c r="KNJ12" s="488"/>
      <c r="KNK12" s="488"/>
      <c r="KNL12" s="167"/>
      <c r="KNM12" s="167"/>
      <c r="KNN12" s="489"/>
      <c r="KNO12" s="382"/>
      <c r="KNP12" s="383"/>
      <c r="KNQ12" s="383"/>
      <c r="KNR12" s="382"/>
      <c r="KNS12" s="164"/>
      <c r="KNT12" s="488"/>
      <c r="KNU12" s="488"/>
      <c r="KNV12" s="488"/>
      <c r="KNW12" s="488"/>
      <c r="KNX12" s="488"/>
      <c r="KNY12" s="488"/>
      <c r="KNZ12" s="488"/>
      <c r="KOA12" s="488"/>
      <c r="KOB12" s="488"/>
      <c r="KOC12" s="167"/>
      <c r="KOD12" s="167"/>
      <c r="KOE12" s="489"/>
      <c r="KOF12" s="382"/>
      <c r="KOG12" s="383"/>
      <c r="KOH12" s="383"/>
      <c r="KOI12" s="382"/>
      <c r="KOJ12" s="164"/>
      <c r="KOK12" s="488"/>
      <c r="KOL12" s="488"/>
      <c r="KOM12" s="488"/>
      <c r="KON12" s="488"/>
      <c r="KOO12" s="488"/>
      <c r="KOP12" s="488"/>
      <c r="KOQ12" s="488"/>
      <c r="KOR12" s="488"/>
      <c r="KOS12" s="488"/>
      <c r="KOT12" s="167"/>
      <c r="KOU12" s="167"/>
      <c r="KOV12" s="489"/>
      <c r="KOW12" s="382"/>
      <c r="KOX12" s="383"/>
      <c r="KOY12" s="383"/>
      <c r="KOZ12" s="382"/>
      <c r="KPA12" s="164"/>
      <c r="KPB12" s="488"/>
      <c r="KPC12" s="488"/>
      <c r="KPD12" s="488"/>
      <c r="KPE12" s="488"/>
      <c r="KPF12" s="488"/>
      <c r="KPG12" s="488"/>
      <c r="KPH12" s="488"/>
      <c r="KPI12" s="488"/>
      <c r="KPJ12" s="488"/>
      <c r="KPK12" s="167"/>
      <c r="KPL12" s="167"/>
      <c r="KPM12" s="489"/>
      <c r="KPN12" s="382"/>
      <c r="KPO12" s="383"/>
      <c r="KPP12" s="383"/>
      <c r="KPQ12" s="382"/>
      <c r="KPR12" s="164"/>
      <c r="KPS12" s="488"/>
      <c r="KPT12" s="488"/>
      <c r="KPU12" s="488"/>
      <c r="KPV12" s="488"/>
      <c r="KPW12" s="488"/>
      <c r="KPX12" s="488"/>
      <c r="KPY12" s="488"/>
      <c r="KPZ12" s="488"/>
      <c r="KQA12" s="488"/>
      <c r="KQB12" s="167"/>
      <c r="KQC12" s="167"/>
      <c r="KQD12" s="489"/>
      <c r="KQE12" s="382"/>
      <c r="KQF12" s="383"/>
      <c r="KQG12" s="383"/>
      <c r="KQH12" s="382"/>
      <c r="KQI12" s="164"/>
      <c r="KQJ12" s="488"/>
      <c r="KQK12" s="488"/>
      <c r="KQL12" s="488"/>
      <c r="KQM12" s="488"/>
      <c r="KQN12" s="488"/>
      <c r="KQO12" s="488"/>
      <c r="KQP12" s="488"/>
      <c r="KQQ12" s="488"/>
      <c r="KQR12" s="488"/>
      <c r="KQS12" s="167"/>
      <c r="KQT12" s="167"/>
      <c r="KQU12" s="489"/>
      <c r="KQV12" s="382"/>
      <c r="KQW12" s="383"/>
      <c r="KQX12" s="383"/>
      <c r="KQY12" s="382"/>
      <c r="KQZ12" s="164"/>
      <c r="KRA12" s="488"/>
      <c r="KRB12" s="488"/>
      <c r="KRC12" s="488"/>
      <c r="KRD12" s="488"/>
      <c r="KRE12" s="488"/>
      <c r="KRF12" s="488"/>
      <c r="KRG12" s="488"/>
      <c r="KRH12" s="488"/>
      <c r="KRI12" s="488"/>
      <c r="KRJ12" s="167"/>
      <c r="KRK12" s="167"/>
      <c r="KRL12" s="489"/>
      <c r="KRM12" s="382"/>
      <c r="KRN12" s="383"/>
      <c r="KRO12" s="383"/>
      <c r="KRP12" s="382"/>
      <c r="KRQ12" s="164"/>
      <c r="KRR12" s="488"/>
      <c r="KRS12" s="488"/>
      <c r="KRT12" s="488"/>
      <c r="KRU12" s="488"/>
      <c r="KRV12" s="488"/>
      <c r="KRW12" s="488"/>
      <c r="KRX12" s="488"/>
      <c r="KRY12" s="488"/>
      <c r="KRZ12" s="488"/>
      <c r="KSA12" s="167"/>
      <c r="KSB12" s="167"/>
      <c r="KSC12" s="489"/>
      <c r="KSD12" s="382"/>
      <c r="KSE12" s="383"/>
      <c r="KSF12" s="383"/>
      <c r="KSG12" s="382"/>
      <c r="KSH12" s="164"/>
      <c r="KSI12" s="488"/>
      <c r="KSJ12" s="488"/>
      <c r="KSK12" s="488"/>
      <c r="KSL12" s="488"/>
      <c r="KSM12" s="488"/>
      <c r="KSN12" s="488"/>
      <c r="KSO12" s="488"/>
      <c r="KSP12" s="488"/>
      <c r="KSQ12" s="488"/>
      <c r="KSR12" s="167"/>
      <c r="KSS12" s="167"/>
      <c r="KST12" s="489"/>
      <c r="KSU12" s="382"/>
      <c r="KSV12" s="383"/>
      <c r="KSW12" s="383"/>
      <c r="KSX12" s="382"/>
      <c r="KSY12" s="164"/>
      <c r="KSZ12" s="488"/>
      <c r="KTA12" s="488"/>
      <c r="KTB12" s="488"/>
      <c r="KTC12" s="488"/>
      <c r="KTD12" s="488"/>
      <c r="KTE12" s="488"/>
      <c r="KTF12" s="488"/>
      <c r="KTG12" s="488"/>
      <c r="KTH12" s="488"/>
      <c r="KTI12" s="167"/>
      <c r="KTJ12" s="167"/>
      <c r="KTK12" s="489"/>
      <c r="KTL12" s="382"/>
      <c r="KTM12" s="383"/>
      <c r="KTN12" s="383"/>
      <c r="KTO12" s="382"/>
      <c r="KTP12" s="164"/>
      <c r="KTQ12" s="488"/>
      <c r="KTR12" s="488"/>
      <c r="KTS12" s="488"/>
      <c r="KTT12" s="488"/>
      <c r="KTU12" s="488"/>
      <c r="KTV12" s="488"/>
      <c r="KTW12" s="488"/>
      <c r="KTX12" s="488"/>
      <c r="KTY12" s="488"/>
      <c r="KTZ12" s="167"/>
      <c r="KUA12" s="167"/>
      <c r="KUB12" s="489"/>
      <c r="KUC12" s="382"/>
      <c r="KUD12" s="383"/>
      <c r="KUE12" s="383"/>
      <c r="KUF12" s="382"/>
      <c r="KUG12" s="164"/>
      <c r="KUH12" s="488"/>
      <c r="KUI12" s="488"/>
      <c r="KUJ12" s="488"/>
      <c r="KUK12" s="488"/>
      <c r="KUL12" s="488"/>
      <c r="KUM12" s="488"/>
      <c r="KUN12" s="488"/>
      <c r="KUO12" s="488"/>
      <c r="KUP12" s="488"/>
      <c r="KUQ12" s="167"/>
      <c r="KUR12" s="167"/>
      <c r="KUS12" s="489"/>
      <c r="KUT12" s="382"/>
      <c r="KUU12" s="383"/>
      <c r="KUV12" s="383"/>
      <c r="KUW12" s="382"/>
      <c r="KUX12" s="164"/>
      <c r="KUY12" s="488"/>
      <c r="KUZ12" s="488"/>
      <c r="KVA12" s="488"/>
      <c r="KVB12" s="488"/>
      <c r="KVC12" s="488"/>
      <c r="KVD12" s="488"/>
      <c r="KVE12" s="488"/>
      <c r="KVF12" s="488"/>
      <c r="KVG12" s="488"/>
      <c r="KVH12" s="167"/>
      <c r="KVI12" s="167"/>
      <c r="KVJ12" s="489"/>
      <c r="KVK12" s="382"/>
      <c r="KVL12" s="383"/>
      <c r="KVM12" s="383"/>
      <c r="KVN12" s="382"/>
      <c r="KVO12" s="164"/>
      <c r="KVP12" s="488"/>
      <c r="KVQ12" s="488"/>
      <c r="KVR12" s="488"/>
      <c r="KVS12" s="488"/>
      <c r="KVT12" s="488"/>
      <c r="KVU12" s="488"/>
      <c r="KVV12" s="488"/>
      <c r="KVW12" s="488"/>
      <c r="KVX12" s="488"/>
      <c r="KVY12" s="167"/>
      <c r="KVZ12" s="167"/>
      <c r="KWA12" s="489"/>
      <c r="KWB12" s="382"/>
      <c r="KWC12" s="383"/>
      <c r="KWD12" s="383"/>
      <c r="KWE12" s="382"/>
      <c r="KWF12" s="164"/>
      <c r="KWG12" s="488"/>
      <c r="KWH12" s="488"/>
      <c r="KWI12" s="488"/>
      <c r="KWJ12" s="488"/>
      <c r="KWK12" s="488"/>
      <c r="KWL12" s="488"/>
      <c r="KWM12" s="488"/>
      <c r="KWN12" s="488"/>
      <c r="KWO12" s="488"/>
      <c r="KWP12" s="167"/>
      <c r="KWQ12" s="167"/>
      <c r="KWR12" s="489"/>
      <c r="KWS12" s="382"/>
      <c r="KWT12" s="383"/>
      <c r="KWU12" s="383"/>
      <c r="KWV12" s="382"/>
      <c r="KWW12" s="164"/>
      <c r="KWX12" s="488"/>
      <c r="KWY12" s="488"/>
      <c r="KWZ12" s="488"/>
      <c r="KXA12" s="488"/>
      <c r="KXB12" s="488"/>
      <c r="KXC12" s="488"/>
      <c r="KXD12" s="488"/>
      <c r="KXE12" s="488"/>
      <c r="KXF12" s="488"/>
      <c r="KXG12" s="167"/>
      <c r="KXH12" s="167"/>
      <c r="KXI12" s="489"/>
      <c r="KXJ12" s="382"/>
      <c r="KXK12" s="383"/>
      <c r="KXL12" s="383"/>
      <c r="KXM12" s="382"/>
      <c r="KXN12" s="164"/>
      <c r="KXO12" s="488"/>
      <c r="KXP12" s="488"/>
      <c r="KXQ12" s="488"/>
      <c r="KXR12" s="488"/>
      <c r="KXS12" s="488"/>
      <c r="KXT12" s="488"/>
      <c r="KXU12" s="488"/>
      <c r="KXV12" s="488"/>
      <c r="KXW12" s="488"/>
      <c r="KXX12" s="167"/>
      <c r="KXY12" s="167"/>
      <c r="KXZ12" s="489"/>
      <c r="KYA12" s="382"/>
      <c r="KYB12" s="383"/>
      <c r="KYC12" s="383"/>
      <c r="KYD12" s="382"/>
      <c r="KYE12" s="164"/>
      <c r="KYF12" s="488"/>
      <c r="KYG12" s="488"/>
      <c r="KYH12" s="488"/>
      <c r="KYI12" s="488"/>
      <c r="KYJ12" s="488"/>
      <c r="KYK12" s="488"/>
      <c r="KYL12" s="488"/>
      <c r="KYM12" s="488"/>
      <c r="KYN12" s="488"/>
      <c r="KYO12" s="167"/>
      <c r="KYP12" s="167"/>
      <c r="KYQ12" s="489"/>
      <c r="KYR12" s="382"/>
      <c r="KYS12" s="383"/>
      <c r="KYT12" s="383"/>
      <c r="KYU12" s="382"/>
      <c r="KYV12" s="164"/>
      <c r="KYW12" s="488"/>
      <c r="KYX12" s="488"/>
      <c r="KYY12" s="488"/>
      <c r="KYZ12" s="488"/>
      <c r="KZA12" s="488"/>
      <c r="KZB12" s="488"/>
      <c r="KZC12" s="488"/>
      <c r="KZD12" s="488"/>
      <c r="KZE12" s="488"/>
      <c r="KZF12" s="167"/>
      <c r="KZG12" s="167"/>
      <c r="KZH12" s="489"/>
      <c r="KZI12" s="382"/>
      <c r="KZJ12" s="383"/>
      <c r="KZK12" s="383"/>
      <c r="KZL12" s="382"/>
      <c r="KZM12" s="164"/>
      <c r="KZN12" s="488"/>
      <c r="KZO12" s="488"/>
      <c r="KZP12" s="488"/>
      <c r="KZQ12" s="488"/>
      <c r="KZR12" s="488"/>
      <c r="KZS12" s="488"/>
      <c r="KZT12" s="488"/>
      <c r="KZU12" s="488"/>
      <c r="KZV12" s="488"/>
      <c r="KZW12" s="167"/>
      <c r="KZX12" s="167"/>
      <c r="KZY12" s="489"/>
      <c r="KZZ12" s="382"/>
      <c r="LAA12" s="383"/>
      <c r="LAB12" s="383"/>
      <c r="LAC12" s="382"/>
      <c r="LAD12" s="164"/>
      <c r="LAE12" s="488"/>
      <c r="LAF12" s="488"/>
      <c r="LAG12" s="488"/>
      <c r="LAH12" s="488"/>
      <c r="LAI12" s="488"/>
      <c r="LAJ12" s="488"/>
      <c r="LAK12" s="488"/>
      <c r="LAL12" s="488"/>
      <c r="LAM12" s="488"/>
      <c r="LAN12" s="167"/>
      <c r="LAO12" s="167"/>
      <c r="LAP12" s="489"/>
      <c r="LAQ12" s="382"/>
      <c r="LAR12" s="383"/>
      <c r="LAS12" s="383"/>
      <c r="LAT12" s="382"/>
      <c r="LAU12" s="164"/>
      <c r="LAV12" s="488"/>
      <c r="LAW12" s="488"/>
      <c r="LAX12" s="488"/>
      <c r="LAY12" s="488"/>
      <c r="LAZ12" s="488"/>
      <c r="LBA12" s="488"/>
      <c r="LBB12" s="488"/>
      <c r="LBC12" s="488"/>
      <c r="LBD12" s="488"/>
      <c r="LBE12" s="167"/>
      <c r="LBF12" s="167"/>
      <c r="LBG12" s="489"/>
      <c r="LBH12" s="382"/>
      <c r="LBI12" s="383"/>
      <c r="LBJ12" s="383"/>
      <c r="LBK12" s="382"/>
      <c r="LBL12" s="164"/>
      <c r="LBM12" s="488"/>
      <c r="LBN12" s="488"/>
      <c r="LBO12" s="488"/>
      <c r="LBP12" s="488"/>
      <c r="LBQ12" s="488"/>
      <c r="LBR12" s="488"/>
      <c r="LBS12" s="488"/>
      <c r="LBT12" s="488"/>
      <c r="LBU12" s="488"/>
      <c r="LBV12" s="167"/>
      <c r="LBW12" s="167"/>
      <c r="LBX12" s="489"/>
      <c r="LBY12" s="382"/>
      <c r="LBZ12" s="383"/>
      <c r="LCA12" s="383"/>
      <c r="LCB12" s="382"/>
      <c r="LCC12" s="164"/>
      <c r="LCD12" s="488"/>
      <c r="LCE12" s="488"/>
      <c r="LCF12" s="488"/>
      <c r="LCG12" s="488"/>
      <c r="LCH12" s="488"/>
      <c r="LCI12" s="488"/>
      <c r="LCJ12" s="488"/>
      <c r="LCK12" s="488"/>
      <c r="LCL12" s="488"/>
      <c r="LCM12" s="167"/>
      <c r="LCN12" s="167"/>
      <c r="LCO12" s="489"/>
      <c r="LCP12" s="382"/>
      <c r="LCQ12" s="383"/>
      <c r="LCR12" s="383"/>
      <c r="LCS12" s="382"/>
      <c r="LCT12" s="164"/>
      <c r="LCU12" s="488"/>
      <c r="LCV12" s="488"/>
      <c r="LCW12" s="488"/>
      <c r="LCX12" s="488"/>
      <c r="LCY12" s="488"/>
      <c r="LCZ12" s="488"/>
      <c r="LDA12" s="488"/>
      <c r="LDB12" s="488"/>
      <c r="LDC12" s="488"/>
      <c r="LDD12" s="167"/>
      <c r="LDE12" s="167"/>
      <c r="LDF12" s="489"/>
      <c r="LDG12" s="382"/>
      <c r="LDH12" s="383"/>
      <c r="LDI12" s="383"/>
      <c r="LDJ12" s="382"/>
      <c r="LDK12" s="164"/>
      <c r="LDL12" s="488"/>
      <c r="LDM12" s="488"/>
      <c r="LDN12" s="488"/>
      <c r="LDO12" s="488"/>
      <c r="LDP12" s="488"/>
      <c r="LDQ12" s="488"/>
      <c r="LDR12" s="488"/>
      <c r="LDS12" s="488"/>
      <c r="LDT12" s="488"/>
      <c r="LDU12" s="167"/>
      <c r="LDV12" s="167"/>
      <c r="LDW12" s="489"/>
      <c r="LDX12" s="382"/>
      <c r="LDY12" s="383"/>
      <c r="LDZ12" s="383"/>
      <c r="LEA12" s="382"/>
      <c r="LEB12" s="164"/>
      <c r="LEC12" s="488"/>
      <c r="LED12" s="488"/>
      <c r="LEE12" s="488"/>
      <c r="LEF12" s="488"/>
      <c r="LEG12" s="488"/>
      <c r="LEH12" s="488"/>
      <c r="LEI12" s="488"/>
      <c r="LEJ12" s="488"/>
      <c r="LEK12" s="488"/>
      <c r="LEL12" s="167"/>
      <c r="LEM12" s="167"/>
      <c r="LEN12" s="489"/>
      <c r="LEO12" s="382"/>
      <c r="LEP12" s="383"/>
      <c r="LEQ12" s="383"/>
      <c r="LER12" s="382"/>
      <c r="LES12" s="164"/>
      <c r="LET12" s="488"/>
      <c r="LEU12" s="488"/>
      <c r="LEV12" s="488"/>
      <c r="LEW12" s="488"/>
      <c r="LEX12" s="488"/>
      <c r="LEY12" s="488"/>
      <c r="LEZ12" s="488"/>
      <c r="LFA12" s="488"/>
      <c r="LFB12" s="488"/>
      <c r="LFC12" s="167"/>
      <c r="LFD12" s="167"/>
      <c r="LFE12" s="489"/>
      <c r="LFF12" s="382"/>
      <c r="LFG12" s="383"/>
      <c r="LFH12" s="383"/>
      <c r="LFI12" s="382"/>
      <c r="LFJ12" s="164"/>
      <c r="LFK12" s="488"/>
      <c r="LFL12" s="488"/>
      <c r="LFM12" s="488"/>
      <c r="LFN12" s="488"/>
      <c r="LFO12" s="488"/>
      <c r="LFP12" s="488"/>
      <c r="LFQ12" s="488"/>
      <c r="LFR12" s="488"/>
      <c r="LFS12" s="488"/>
      <c r="LFT12" s="167"/>
      <c r="LFU12" s="167"/>
      <c r="LFV12" s="489"/>
      <c r="LFW12" s="382"/>
      <c r="LFX12" s="383"/>
      <c r="LFY12" s="383"/>
      <c r="LFZ12" s="382"/>
      <c r="LGA12" s="164"/>
      <c r="LGB12" s="488"/>
      <c r="LGC12" s="488"/>
      <c r="LGD12" s="488"/>
      <c r="LGE12" s="488"/>
      <c r="LGF12" s="488"/>
      <c r="LGG12" s="488"/>
      <c r="LGH12" s="488"/>
      <c r="LGI12" s="488"/>
      <c r="LGJ12" s="488"/>
      <c r="LGK12" s="167"/>
      <c r="LGL12" s="167"/>
      <c r="LGM12" s="489"/>
      <c r="LGN12" s="382"/>
      <c r="LGO12" s="383"/>
      <c r="LGP12" s="383"/>
      <c r="LGQ12" s="382"/>
      <c r="LGR12" s="164"/>
      <c r="LGS12" s="488"/>
      <c r="LGT12" s="488"/>
      <c r="LGU12" s="488"/>
      <c r="LGV12" s="488"/>
      <c r="LGW12" s="488"/>
      <c r="LGX12" s="488"/>
      <c r="LGY12" s="488"/>
      <c r="LGZ12" s="488"/>
      <c r="LHA12" s="488"/>
      <c r="LHB12" s="167"/>
      <c r="LHC12" s="167"/>
      <c r="LHD12" s="489"/>
      <c r="LHE12" s="382"/>
      <c r="LHF12" s="383"/>
      <c r="LHG12" s="383"/>
      <c r="LHH12" s="382"/>
      <c r="LHI12" s="164"/>
      <c r="LHJ12" s="488"/>
      <c r="LHK12" s="488"/>
      <c r="LHL12" s="488"/>
      <c r="LHM12" s="488"/>
      <c r="LHN12" s="488"/>
      <c r="LHO12" s="488"/>
      <c r="LHP12" s="488"/>
      <c r="LHQ12" s="488"/>
      <c r="LHR12" s="488"/>
      <c r="LHS12" s="167"/>
      <c r="LHT12" s="167"/>
      <c r="LHU12" s="489"/>
      <c r="LHV12" s="382"/>
      <c r="LHW12" s="383"/>
      <c r="LHX12" s="383"/>
      <c r="LHY12" s="382"/>
      <c r="LHZ12" s="164"/>
      <c r="LIA12" s="488"/>
      <c r="LIB12" s="488"/>
      <c r="LIC12" s="488"/>
      <c r="LID12" s="488"/>
      <c r="LIE12" s="488"/>
      <c r="LIF12" s="488"/>
      <c r="LIG12" s="488"/>
      <c r="LIH12" s="488"/>
      <c r="LII12" s="488"/>
      <c r="LIJ12" s="167"/>
      <c r="LIK12" s="167"/>
      <c r="LIL12" s="489"/>
      <c r="LIM12" s="382"/>
      <c r="LIN12" s="383"/>
      <c r="LIO12" s="383"/>
      <c r="LIP12" s="382"/>
      <c r="LIQ12" s="164"/>
      <c r="LIR12" s="488"/>
      <c r="LIS12" s="488"/>
      <c r="LIT12" s="488"/>
      <c r="LIU12" s="488"/>
      <c r="LIV12" s="488"/>
      <c r="LIW12" s="488"/>
      <c r="LIX12" s="488"/>
      <c r="LIY12" s="488"/>
      <c r="LIZ12" s="488"/>
      <c r="LJA12" s="167"/>
      <c r="LJB12" s="167"/>
      <c r="LJC12" s="489"/>
      <c r="LJD12" s="382"/>
      <c r="LJE12" s="383"/>
      <c r="LJF12" s="383"/>
      <c r="LJG12" s="382"/>
      <c r="LJH12" s="164"/>
      <c r="LJI12" s="488"/>
      <c r="LJJ12" s="488"/>
      <c r="LJK12" s="488"/>
      <c r="LJL12" s="488"/>
      <c r="LJM12" s="488"/>
      <c r="LJN12" s="488"/>
      <c r="LJO12" s="488"/>
      <c r="LJP12" s="488"/>
      <c r="LJQ12" s="488"/>
      <c r="LJR12" s="167"/>
      <c r="LJS12" s="167"/>
      <c r="LJT12" s="489"/>
      <c r="LJU12" s="382"/>
      <c r="LJV12" s="383"/>
      <c r="LJW12" s="383"/>
      <c r="LJX12" s="382"/>
      <c r="LJY12" s="164"/>
      <c r="LJZ12" s="488"/>
      <c r="LKA12" s="488"/>
      <c r="LKB12" s="488"/>
      <c r="LKC12" s="488"/>
      <c r="LKD12" s="488"/>
      <c r="LKE12" s="488"/>
      <c r="LKF12" s="488"/>
      <c r="LKG12" s="488"/>
      <c r="LKH12" s="488"/>
      <c r="LKI12" s="167"/>
      <c r="LKJ12" s="167"/>
      <c r="LKK12" s="489"/>
      <c r="LKL12" s="382"/>
      <c r="LKM12" s="383"/>
      <c r="LKN12" s="383"/>
      <c r="LKO12" s="382"/>
      <c r="LKP12" s="164"/>
      <c r="LKQ12" s="488"/>
      <c r="LKR12" s="488"/>
      <c r="LKS12" s="488"/>
      <c r="LKT12" s="488"/>
      <c r="LKU12" s="488"/>
      <c r="LKV12" s="488"/>
      <c r="LKW12" s="488"/>
      <c r="LKX12" s="488"/>
      <c r="LKY12" s="488"/>
      <c r="LKZ12" s="167"/>
      <c r="LLA12" s="167"/>
      <c r="LLB12" s="489"/>
      <c r="LLC12" s="382"/>
      <c r="LLD12" s="383"/>
      <c r="LLE12" s="383"/>
      <c r="LLF12" s="382"/>
      <c r="LLG12" s="164"/>
      <c r="LLH12" s="488"/>
      <c r="LLI12" s="488"/>
      <c r="LLJ12" s="488"/>
      <c r="LLK12" s="488"/>
      <c r="LLL12" s="488"/>
      <c r="LLM12" s="488"/>
      <c r="LLN12" s="488"/>
      <c r="LLO12" s="488"/>
      <c r="LLP12" s="488"/>
      <c r="LLQ12" s="167"/>
      <c r="LLR12" s="167"/>
      <c r="LLS12" s="489"/>
      <c r="LLT12" s="382"/>
      <c r="LLU12" s="383"/>
      <c r="LLV12" s="383"/>
      <c r="LLW12" s="382"/>
      <c r="LLX12" s="164"/>
      <c r="LLY12" s="488"/>
      <c r="LLZ12" s="488"/>
      <c r="LMA12" s="488"/>
      <c r="LMB12" s="488"/>
      <c r="LMC12" s="488"/>
      <c r="LMD12" s="488"/>
      <c r="LME12" s="488"/>
      <c r="LMF12" s="488"/>
      <c r="LMG12" s="488"/>
      <c r="LMH12" s="167"/>
      <c r="LMI12" s="167"/>
      <c r="LMJ12" s="489"/>
      <c r="LMK12" s="382"/>
      <c r="LML12" s="383"/>
      <c r="LMM12" s="383"/>
      <c r="LMN12" s="382"/>
      <c r="LMO12" s="164"/>
      <c r="LMP12" s="488"/>
      <c r="LMQ12" s="488"/>
      <c r="LMR12" s="488"/>
      <c r="LMS12" s="488"/>
      <c r="LMT12" s="488"/>
      <c r="LMU12" s="488"/>
      <c r="LMV12" s="488"/>
      <c r="LMW12" s="488"/>
      <c r="LMX12" s="488"/>
      <c r="LMY12" s="167"/>
      <c r="LMZ12" s="167"/>
      <c r="LNA12" s="489"/>
      <c r="LNB12" s="382"/>
      <c r="LNC12" s="383"/>
      <c r="LND12" s="383"/>
      <c r="LNE12" s="382"/>
      <c r="LNF12" s="164"/>
      <c r="LNG12" s="488"/>
      <c r="LNH12" s="488"/>
      <c r="LNI12" s="488"/>
      <c r="LNJ12" s="488"/>
      <c r="LNK12" s="488"/>
      <c r="LNL12" s="488"/>
      <c r="LNM12" s="488"/>
      <c r="LNN12" s="488"/>
      <c r="LNO12" s="488"/>
      <c r="LNP12" s="167"/>
      <c r="LNQ12" s="167"/>
      <c r="LNR12" s="489"/>
      <c r="LNS12" s="382"/>
      <c r="LNT12" s="383"/>
      <c r="LNU12" s="383"/>
      <c r="LNV12" s="382"/>
      <c r="LNW12" s="164"/>
      <c r="LNX12" s="488"/>
      <c r="LNY12" s="488"/>
      <c r="LNZ12" s="488"/>
      <c r="LOA12" s="488"/>
      <c r="LOB12" s="488"/>
      <c r="LOC12" s="488"/>
      <c r="LOD12" s="488"/>
      <c r="LOE12" s="488"/>
      <c r="LOF12" s="488"/>
      <c r="LOG12" s="167"/>
      <c r="LOH12" s="167"/>
      <c r="LOI12" s="489"/>
      <c r="LOJ12" s="382"/>
      <c r="LOK12" s="383"/>
      <c r="LOL12" s="383"/>
      <c r="LOM12" s="382"/>
      <c r="LON12" s="164"/>
      <c r="LOO12" s="488"/>
      <c r="LOP12" s="488"/>
      <c r="LOQ12" s="488"/>
      <c r="LOR12" s="488"/>
      <c r="LOS12" s="488"/>
      <c r="LOT12" s="488"/>
      <c r="LOU12" s="488"/>
      <c r="LOV12" s="488"/>
      <c r="LOW12" s="488"/>
      <c r="LOX12" s="167"/>
      <c r="LOY12" s="167"/>
      <c r="LOZ12" s="489"/>
      <c r="LPA12" s="382"/>
      <c r="LPB12" s="383"/>
      <c r="LPC12" s="383"/>
      <c r="LPD12" s="382"/>
      <c r="LPE12" s="164"/>
      <c r="LPF12" s="488"/>
      <c r="LPG12" s="488"/>
      <c r="LPH12" s="488"/>
      <c r="LPI12" s="488"/>
      <c r="LPJ12" s="488"/>
      <c r="LPK12" s="488"/>
      <c r="LPL12" s="488"/>
      <c r="LPM12" s="488"/>
      <c r="LPN12" s="488"/>
      <c r="LPO12" s="167"/>
      <c r="LPP12" s="167"/>
      <c r="LPQ12" s="489"/>
      <c r="LPR12" s="382"/>
      <c r="LPS12" s="383"/>
      <c r="LPT12" s="383"/>
      <c r="LPU12" s="382"/>
      <c r="LPV12" s="164"/>
      <c r="LPW12" s="488"/>
      <c r="LPX12" s="488"/>
      <c r="LPY12" s="488"/>
      <c r="LPZ12" s="488"/>
      <c r="LQA12" s="488"/>
      <c r="LQB12" s="488"/>
      <c r="LQC12" s="488"/>
      <c r="LQD12" s="488"/>
      <c r="LQE12" s="488"/>
      <c r="LQF12" s="167"/>
      <c r="LQG12" s="167"/>
      <c r="LQH12" s="489"/>
      <c r="LQI12" s="382"/>
      <c r="LQJ12" s="383"/>
      <c r="LQK12" s="383"/>
      <c r="LQL12" s="382"/>
      <c r="LQM12" s="164"/>
      <c r="LQN12" s="488"/>
      <c r="LQO12" s="488"/>
      <c r="LQP12" s="488"/>
      <c r="LQQ12" s="488"/>
      <c r="LQR12" s="488"/>
      <c r="LQS12" s="488"/>
      <c r="LQT12" s="488"/>
      <c r="LQU12" s="488"/>
      <c r="LQV12" s="488"/>
      <c r="LQW12" s="167"/>
      <c r="LQX12" s="167"/>
      <c r="LQY12" s="489"/>
      <c r="LQZ12" s="382"/>
      <c r="LRA12" s="383"/>
      <c r="LRB12" s="383"/>
      <c r="LRC12" s="382"/>
      <c r="LRD12" s="164"/>
      <c r="LRE12" s="488"/>
      <c r="LRF12" s="488"/>
      <c r="LRG12" s="488"/>
      <c r="LRH12" s="488"/>
      <c r="LRI12" s="488"/>
      <c r="LRJ12" s="488"/>
      <c r="LRK12" s="488"/>
      <c r="LRL12" s="488"/>
      <c r="LRM12" s="488"/>
      <c r="LRN12" s="167"/>
      <c r="LRO12" s="167"/>
      <c r="LRP12" s="489"/>
      <c r="LRQ12" s="382"/>
      <c r="LRR12" s="383"/>
      <c r="LRS12" s="383"/>
      <c r="LRT12" s="382"/>
      <c r="LRU12" s="164"/>
      <c r="LRV12" s="488"/>
      <c r="LRW12" s="488"/>
      <c r="LRX12" s="488"/>
      <c r="LRY12" s="488"/>
      <c r="LRZ12" s="488"/>
      <c r="LSA12" s="488"/>
      <c r="LSB12" s="488"/>
      <c r="LSC12" s="488"/>
      <c r="LSD12" s="488"/>
      <c r="LSE12" s="167"/>
      <c r="LSF12" s="167"/>
      <c r="LSG12" s="489"/>
      <c r="LSH12" s="382"/>
      <c r="LSI12" s="383"/>
      <c r="LSJ12" s="383"/>
      <c r="LSK12" s="382"/>
      <c r="LSL12" s="164"/>
      <c r="LSM12" s="488"/>
      <c r="LSN12" s="488"/>
      <c r="LSO12" s="488"/>
      <c r="LSP12" s="488"/>
      <c r="LSQ12" s="488"/>
      <c r="LSR12" s="488"/>
      <c r="LSS12" s="488"/>
      <c r="LST12" s="488"/>
      <c r="LSU12" s="488"/>
      <c r="LSV12" s="167"/>
      <c r="LSW12" s="167"/>
      <c r="LSX12" s="489"/>
      <c r="LSY12" s="382"/>
      <c r="LSZ12" s="383"/>
      <c r="LTA12" s="383"/>
      <c r="LTB12" s="382"/>
      <c r="LTC12" s="164"/>
      <c r="LTD12" s="488"/>
      <c r="LTE12" s="488"/>
      <c r="LTF12" s="488"/>
      <c r="LTG12" s="488"/>
      <c r="LTH12" s="488"/>
      <c r="LTI12" s="488"/>
      <c r="LTJ12" s="488"/>
      <c r="LTK12" s="488"/>
      <c r="LTL12" s="488"/>
      <c r="LTM12" s="167"/>
      <c r="LTN12" s="167"/>
      <c r="LTO12" s="489"/>
      <c r="LTP12" s="382"/>
      <c r="LTQ12" s="383"/>
      <c r="LTR12" s="383"/>
      <c r="LTS12" s="382"/>
      <c r="LTT12" s="164"/>
      <c r="LTU12" s="488"/>
      <c r="LTV12" s="488"/>
      <c r="LTW12" s="488"/>
      <c r="LTX12" s="488"/>
      <c r="LTY12" s="488"/>
      <c r="LTZ12" s="488"/>
      <c r="LUA12" s="488"/>
      <c r="LUB12" s="488"/>
      <c r="LUC12" s="488"/>
      <c r="LUD12" s="167"/>
      <c r="LUE12" s="167"/>
      <c r="LUF12" s="489"/>
      <c r="LUG12" s="382"/>
      <c r="LUH12" s="383"/>
      <c r="LUI12" s="383"/>
      <c r="LUJ12" s="382"/>
      <c r="LUK12" s="164"/>
      <c r="LUL12" s="488"/>
      <c r="LUM12" s="488"/>
      <c r="LUN12" s="488"/>
      <c r="LUO12" s="488"/>
      <c r="LUP12" s="488"/>
      <c r="LUQ12" s="488"/>
      <c r="LUR12" s="488"/>
      <c r="LUS12" s="488"/>
      <c r="LUT12" s="488"/>
      <c r="LUU12" s="167"/>
      <c r="LUV12" s="167"/>
      <c r="LUW12" s="489"/>
      <c r="LUX12" s="382"/>
      <c r="LUY12" s="383"/>
      <c r="LUZ12" s="383"/>
      <c r="LVA12" s="382"/>
      <c r="LVB12" s="164"/>
      <c r="LVC12" s="488"/>
      <c r="LVD12" s="488"/>
      <c r="LVE12" s="488"/>
      <c r="LVF12" s="488"/>
      <c r="LVG12" s="488"/>
      <c r="LVH12" s="488"/>
      <c r="LVI12" s="488"/>
      <c r="LVJ12" s="488"/>
      <c r="LVK12" s="488"/>
      <c r="LVL12" s="167"/>
      <c r="LVM12" s="167"/>
      <c r="LVN12" s="489"/>
      <c r="LVO12" s="382"/>
      <c r="LVP12" s="383"/>
      <c r="LVQ12" s="383"/>
      <c r="LVR12" s="382"/>
      <c r="LVS12" s="164"/>
      <c r="LVT12" s="488"/>
      <c r="LVU12" s="488"/>
      <c r="LVV12" s="488"/>
      <c r="LVW12" s="488"/>
      <c r="LVX12" s="488"/>
      <c r="LVY12" s="488"/>
      <c r="LVZ12" s="488"/>
      <c r="LWA12" s="488"/>
      <c r="LWB12" s="488"/>
      <c r="LWC12" s="167"/>
      <c r="LWD12" s="167"/>
      <c r="LWE12" s="489"/>
      <c r="LWF12" s="382"/>
      <c r="LWG12" s="383"/>
      <c r="LWH12" s="383"/>
      <c r="LWI12" s="382"/>
      <c r="LWJ12" s="164"/>
      <c r="LWK12" s="488"/>
      <c r="LWL12" s="488"/>
      <c r="LWM12" s="488"/>
      <c r="LWN12" s="488"/>
      <c r="LWO12" s="488"/>
      <c r="LWP12" s="488"/>
      <c r="LWQ12" s="488"/>
      <c r="LWR12" s="488"/>
      <c r="LWS12" s="488"/>
      <c r="LWT12" s="167"/>
      <c r="LWU12" s="167"/>
      <c r="LWV12" s="489"/>
      <c r="LWW12" s="382"/>
      <c r="LWX12" s="383"/>
      <c r="LWY12" s="383"/>
      <c r="LWZ12" s="382"/>
      <c r="LXA12" s="164"/>
      <c r="LXB12" s="488"/>
      <c r="LXC12" s="488"/>
      <c r="LXD12" s="488"/>
      <c r="LXE12" s="488"/>
      <c r="LXF12" s="488"/>
      <c r="LXG12" s="488"/>
      <c r="LXH12" s="488"/>
      <c r="LXI12" s="488"/>
      <c r="LXJ12" s="488"/>
      <c r="LXK12" s="167"/>
      <c r="LXL12" s="167"/>
      <c r="LXM12" s="489"/>
      <c r="LXN12" s="382"/>
      <c r="LXO12" s="383"/>
      <c r="LXP12" s="383"/>
      <c r="LXQ12" s="382"/>
      <c r="LXR12" s="164"/>
      <c r="LXS12" s="488"/>
      <c r="LXT12" s="488"/>
      <c r="LXU12" s="488"/>
      <c r="LXV12" s="488"/>
      <c r="LXW12" s="488"/>
      <c r="LXX12" s="488"/>
      <c r="LXY12" s="488"/>
      <c r="LXZ12" s="488"/>
      <c r="LYA12" s="488"/>
      <c r="LYB12" s="167"/>
      <c r="LYC12" s="167"/>
      <c r="LYD12" s="489"/>
      <c r="LYE12" s="382"/>
      <c r="LYF12" s="383"/>
      <c r="LYG12" s="383"/>
      <c r="LYH12" s="382"/>
      <c r="LYI12" s="164"/>
      <c r="LYJ12" s="488"/>
      <c r="LYK12" s="488"/>
      <c r="LYL12" s="488"/>
      <c r="LYM12" s="488"/>
      <c r="LYN12" s="488"/>
      <c r="LYO12" s="488"/>
      <c r="LYP12" s="488"/>
      <c r="LYQ12" s="488"/>
      <c r="LYR12" s="488"/>
      <c r="LYS12" s="167"/>
      <c r="LYT12" s="167"/>
      <c r="LYU12" s="489"/>
      <c r="LYV12" s="382"/>
      <c r="LYW12" s="383"/>
      <c r="LYX12" s="383"/>
      <c r="LYY12" s="382"/>
      <c r="LYZ12" s="164"/>
      <c r="LZA12" s="488"/>
      <c r="LZB12" s="488"/>
      <c r="LZC12" s="488"/>
      <c r="LZD12" s="488"/>
      <c r="LZE12" s="488"/>
      <c r="LZF12" s="488"/>
      <c r="LZG12" s="488"/>
      <c r="LZH12" s="488"/>
      <c r="LZI12" s="488"/>
      <c r="LZJ12" s="167"/>
      <c r="LZK12" s="167"/>
      <c r="LZL12" s="489"/>
      <c r="LZM12" s="382"/>
      <c r="LZN12" s="383"/>
      <c r="LZO12" s="383"/>
      <c r="LZP12" s="382"/>
      <c r="LZQ12" s="164"/>
      <c r="LZR12" s="488"/>
      <c r="LZS12" s="488"/>
      <c r="LZT12" s="488"/>
      <c r="LZU12" s="488"/>
      <c r="LZV12" s="488"/>
      <c r="LZW12" s="488"/>
      <c r="LZX12" s="488"/>
      <c r="LZY12" s="488"/>
      <c r="LZZ12" s="488"/>
      <c r="MAA12" s="167"/>
      <c r="MAB12" s="167"/>
      <c r="MAC12" s="489"/>
      <c r="MAD12" s="382"/>
      <c r="MAE12" s="383"/>
      <c r="MAF12" s="383"/>
      <c r="MAG12" s="382"/>
      <c r="MAH12" s="164"/>
      <c r="MAI12" s="488"/>
      <c r="MAJ12" s="488"/>
      <c r="MAK12" s="488"/>
      <c r="MAL12" s="488"/>
      <c r="MAM12" s="488"/>
      <c r="MAN12" s="488"/>
      <c r="MAO12" s="488"/>
      <c r="MAP12" s="488"/>
      <c r="MAQ12" s="488"/>
      <c r="MAR12" s="167"/>
      <c r="MAS12" s="167"/>
      <c r="MAT12" s="489"/>
      <c r="MAU12" s="382"/>
      <c r="MAV12" s="383"/>
      <c r="MAW12" s="383"/>
      <c r="MAX12" s="382"/>
      <c r="MAY12" s="164"/>
      <c r="MAZ12" s="488"/>
      <c r="MBA12" s="488"/>
      <c r="MBB12" s="488"/>
      <c r="MBC12" s="488"/>
      <c r="MBD12" s="488"/>
      <c r="MBE12" s="488"/>
      <c r="MBF12" s="488"/>
      <c r="MBG12" s="488"/>
      <c r="MBH12" s="488"/>
      <c r="MBI12" s="167"/>
      <c r="MBJ12" s="167"/>
      <c r="MBK12" s="489"/>
      <c r="MBL12" s="382"/>
      <c r="MBM12" s="383"/>
      <c r="MBN12" s="383"/>
      <c r="MBO12" s="382"/>
      <c r="MBP12" s="164"/>
      <c r="MBQ12" s="488"/>
      <c r="MBR12" s="488"/>
      <c r="MBS12" s="488"/>
      <c r="MBT12" s="488"/>
      <c r="MBU12" s="488"/>
      <c r="MBV12" s="488"/>
      <c r="MBW12" s="488"/>
      <c r="MBX12" s="488"/>
      <c r="MBY12" s="488"/>
      <c r="MBZ12" s="167"/>
      <c r="MCA12" s="167"/>
      <c r="MCB12" s="489"/>
      <c r="MCC12" s="382"/>
      <c r="MCD12" s="383"/>
      <c r="MCE12" s="383"/>
      <c r="MCF12" s="382"/>
      <c r="MCG12" s="164"/>
      <c r="MCH12" s="488"/>
      <c r="MCI12" s="488"/>
      <c r="MCJ12" s="488"/>
      <c r="MCK12" s="488"/>
      <c r="MCL12" s="488"/>
      <c r="MCM12" s="488"/>
      <c r="MCN12" s="488"/>
      <c r="MCO12" s="488"/>
      <c r="MCP12" s="488"/>
      <c r="MCQ12" s="167"/>
      <c r="MCR12" s="167"/>
      <c r="MCS12" s="489"/>
      <c r="MCT12" s="382"/>
      <c r="MCU12" s="383"/>
      <c r="MCV12" s="383"/>
      <c r="MCW12" s="382"/>
      <c r="MCX12" s="164"/>
      <c r="MCY12" s="488"/>
      <c r="MCZ12" s="488"/>
      <c r="MDA12" s="488"/>
      <c r="MDB12" s="488"/>
      <c r="MDC12" s="488"/>
      <c r="MDD12" s="488"/>
      <c r="MDE12" s="488"/>
      <c r="MDF12" s="488"/>
      <c r="MDG12" s="488"/>
      <c r="MDH12" s="167"/>
      <c r="MDI12" s="167"/>
      <c r="MDJ12" s="489"/>
      <c r="MDK12" s="382"/>
      <c r="MDL12" s="383"/>
      <c r="MDM12" s="383"/>
      <c r="MDN12" s="382"/>
      <c r="MDO12" s="164"/>
      <c r="MDP12" s="488"/>
      <c r="MDQ12" s="488"/>
      <c r="MDR12" s="488"/>
      <c r="MDS12" s="488"/>
      <c r="MDT12" s="488"/>
      <c r="MDU12" s="488"/>
      <c r="MDV12" s="488"/>
      <c r="MDW12" s="488"/>
      <c r="MDX12" s="488"/>
      <c r="MDY12" s="167"/>
      <c r="MDZ12" s="167"/>
      <c r="MEA12" s="489"/>
      <c r="MEB12" s="382"/>
      <c r="MEC12" s="383"/>
      <c r="MED12" s="383"/>
      <c r="MEE12" s="382"/>
      <c r="MEF12" s="164"/>
      <c r="MEG12" s="488"/>
      <c r="MEH12" s="488"/>
      <c r="MEI12" s="488"/>
      <c r="MEJ12" s="488"/>
      <c r="MEK12" s="488"/>
      <c r="MEL12" s="488"/>
      <c r="MEM12" s="488"/>
      <c r="MEN12" s="488"/>
      <c r="MEO12" s="488"/>
      <c r="MEP12" s="167"/>
      <c r="MEQ12" s="167"/>
      <c r="MER12" s="489"/>
      <c r="MES12" s="382"/>
      <c r="MET12" s="383"/>
      <c r="MEU12" s="383"/>
      <c r="MEV12" s="382"/>
      <c r="MEW12" s="164"/>
      <c r="MEX12" s="488"/>
      <c r="MEY12" s="488"/>
      <c r="MEZ12" s="488"/>
      <c r="MFA12" s="488"/>
      <c r="MFB12" s="488"/>
      <c r="MFC12" s="488"/>
      <c r="MFD12" s="488"/>
      <c r="MFE12" s="488"/>
      <c r="MFF12" s="488"/>
      <c r="MFG12" s="167"/>
      <c r="MFH12" s="167"/>
      <c r="MFI12" s="489"/>
      <c r="MFJ12" s="382"/>
      <c r="MFK12" s="383"/>
      <c r="MFL12" s="383"/>
      <c r="MFM12" s="382"/>
      <c r="MFN12" s="164"/>
      <c r="MFO12" s="488"/>
      <c r="MFP12" s="488"/>
      <c r="MFQ12" s="488"/>
      <c r="MFR12" s="488"/>
      <c r="MFS12" s="488"/>
      <c r="MFT12" s="488"/>
      <c r="MFU12" s="488"/>
      <c r="MFV12" s="488"/>
      <c r="MFW12" s="488"/>
      <c r="MFX12" s="167"/>
      <c r="MFY12" s="167"/>
      <c r="MFZ12" s="489"/>
      <c r="MGA12" s="382"/>
      <c r="MGB12" s="383"/>
      <c r="MGC12" s="383"/>
      <c r="MGD12" s="382"/>
      <c r="MGE12" s="164"/>
      <c r="MGF12" s="488"/>
      <c r="MGG12" s="488"/>
      <c r="MGH12" s="488"/>
      <c r="MGI12" s="488"/>
      <c r="MGJ12" s="488"/>
      <c r="MGK12" s="488"/>
      <c r="MGL12" s="488"/>
      <c r="MGM12" s="488"/>
      <c r="MGN12" s="488"/>
      <c r="MGO12" s="167"/>
      <c r="MGP12" s="167"/>
      <c r="MGQ12" s="489"/>
      <c r="MGR12" s="382"/>
      <c r="MGS12" s="383"/>
      <c r="MGT12" s="383"/>
      <c r="MGU12" s="382"/>
      <c r="MGV12" s="164"/>
      <c r="MGW12" s="488"/>
      <c r="MGX12" s="488"/>
      <c r="MGY12" s="488"/>
      <c r="MGZ12" s="488"/>
      <c r="MHA12" s="488"/>
      <c r="MHB12" s="488"/>
      <c r="MHC12" s="488"/>
      <c r="MHD12" s="488"/>
      <c r="MHE12" s="488"/>
      <c r="MHF12" s="167"/>
      <c r="MHG12" s="167"/>
      <c r="MHH12" s="489"/>
      <c r="MHI12" s="382"/>
      <c r="MHJ12" s="383"/>
      <c r="MHK12" s="383"/>
      <c r="MHL12" s="382"/>
      <c r="MHM12" s="164"/>
      <c r="MHN12" s="488"/>
      <c r="MHO12" s="488"/>
      <c r="MHP12" s="488"/>
      <c r="MHQ12" s="488"/>
      <c r="MHR12" s="488"/>
      <c r="MHS12" s="488"/>
      <c r="MHT12" s="488"/>
      <c r="MHU12" s="488"/>
      <c r="MHV12" s="488"/>
      <c r="MHW12" s="167"/>
      <c r="MHX12" s="167"/>
      <c r="MHY12" s="489"/>
      <c r="MHZ12" s="382"/>
      <c r="MIA12" s="383"/>
      <c r="MIB12" s="383"/>
      <c r="MIC12" s="382"/>
      <c r="MID12" s="164"/>
      <c r="MIE12" s="488"/>
      <c r="MIF12" s="488"/>
      <c r="MIG12" s="488"/>
      <c r="MIH12" s="488"/>
      <c r="MII12" s="488"/>
      <c r="MIJ12" s="488"/>
      <c r="MIK12" s="488"/>
      <c r="MIL12" s="488"/>
      <c r="MIM12" s="488"/>
      <c r="MIN12" s="167"/>
      <c r="MIO12" s="167"/>
      <c r="MIP12" s="489"/>
      <c r="MIQ12" s="382"/>
      <c r="MIR12" s="383"/>
      <c r="MIS12" s="383"/>
      <c r="MIT12" s="382"/>
      <c r="MIU12" s="164"/>
      <c r="MIV12" s="488"/>
      <c r="MIW12" s="488"/>
      <c r="MIX12" s="488"/>
      <c r="MIY12" s="488"/>
      <c r="MIZ12" s="488"/>
      <c r="MJA12" s="488"/>
      <c r="MJB12" s="488"/>
      <c r="MJC12" s="488"/>
      <c r="MJD12" s="488"/>
      <c r="MJE12" s="167"/>
      <c r="MJF12" s="167"/>
      <c r="MJG12" s="489"/>
      <c r="MJH12" s="382"/>
      <c r="MJI12" s="383"/>
      <c r="MJJ12" s="383"/>
      <c r="MJK12" s="382"/>
      <c r="MJL12" s="164"/>
      <c r="MJM12" s="488"/>
      <c r="MJN12" s="488"/>
      <c r="MJO12" s="488"/>
      <c r="MJP12" s="488"/>
      <c r="MJQ12" s="488"/>
      <c r="MJR12" s="488"/>
      <c r="MJS12" s="488"/>
      <c r="MJT12" s="488"/>
      <c r="MJU12" s="488"/>
      <c r="MJV12" s="167"/>
      <c r="MJW12" s="167"/>
      <c r="MJX12" s="489"/>
      <c r="MJY12" s="382"/>
      <c r="MJZ12" s="383"/>
      <c r="MKA12" s="383"/>
      <c r="MKB12" s="382"/>
      <c r="MKC12" s="164"/>
      <c r="MKD12" s="488"/>
      <c r="MKE12" s="488"/>
      <c r="MKF12" s="488"/>
      <c r="MKG12" s="488"/>
      <c r="MKH12" s="488"/>
      <c r="MKI12" s="488"/>
      <c r="MKJ12" s="488"/>
      <c r="MKK12" s="488"/>
      <c r="MKL12" s="488"/>
      <c r="MKM12" s="167"/>
      <c r="MKN12" s="167"/>
      <c r="MKO12" s="489"/>
      <c r="MKP12" s="382"/>
      <c r="MKQ12" s="383"/>
      <c r="MKR12" s="383"/>
      <c r="MKS12" s="382"/>
      <c r="MKT12" s="164"/>
      <c r="MKU12" s="488"/>
      <c r="MKV12" s="488"/>
      <c r="MKW12" s="488"/>
      <c r="MKX12" s="488"/>
      <c r="MKY12" s="488"/>
      <c r="MKZ12" s="488"/>
      <c r="MLA12" s="488"/>
      <c r="MLB12" s="488"/>
      <c r="MLC12" s="488"/>
      <c r="MLD12" s="167"/>
      <c r="MLE12" s="167"/>
      <c r="MLF12" s="489"/>
      <c r="MLG12" s="382"/>
      <c r="MLH12" s="383"/>
      <c r="MLI12" s="383"/>
      <c r="MLJ12" s="382"/>
      <c r="MLK12" s="164"/>
      <c r="MLL12" s="488"/>
      <c r="MLM12" s="488"/>
      <c r="MLN12" s="488"/>
      <c r="MLO12" s="488"/>
      <c r="MLP12" s="488"/>
      <c r="MLQ12" s="488"/>
      <c r="MLR12" s="488"/>
      <c r="MLS12" s="488"/>
      <c r="MLT12" s="488"/>
      <c r="MLU12" s="167"/>
      <c r="MLV12" s="167"/>
      <c r="MLW12" s="489"/>
      <c r="MLX12" s="382"/>
      <c r="MLY12" s="383"/>
      <c r="MLZ12" s="383"/>
      <c r="MMA12" s="382"/>
      <c r="MMB12" s="164"/>
      <c r="MMC12" s="488"/>
      <c r="MMD12" s="488"/>
      <c r="MME12" s="488"/>
      <c r="MMF12" s="488"/>
      <c r="MMG12" s="488"/>
      <c r="MMH12" s="488"/>
      <c r="MMI12" s="488"/>
      <c r="MMJ12" s="488"/>
      <c r="MMK12" s="488"/>
      <c r="MML12" s="167"/>
      <c r="MMM12" s="167"/>
      <c r="MMN12" s="489"/>
      <c r="MMO12" s="382"/>
      <c r="MMP12" s="383"/>
      <c r="MMQ12" s="383"/>
      <c r="MMR12" s="382"/>
      <c r="MMS12" s="164"/>
      <c r="MMT12" s="488"/>
      <c r="MMU12" s="488"/>
      <c r="MMV12" s="488"/>
      <c r="MMW12" s="488"/>
      <c r="MMX12" s="488"/>
      <c r="MMY12" s="488"/>
      <c r="MMZ12" s="488"/>
      <c r="MNA12" s="488"/>
      <c r="MNB12" s="488"/>
      <c r="MNC12" s="167"/>
      <c r="MND12" s="167"/>
      <c r="MNE12" s="489"/>
      <c r="MNF12" s="382"/>
      <c r="MNG12" s="383"/>
      <c r="MNH12" s="383"/>
      <c r="MNI12" s="382"/>
      <c r="MNJ12" s="164"/>
      <c r="MNK12" s="488"/>
      <c r="MNL12" s="488"/>
      <c r="MNM12" s="488"/>
      <c r="MNN12" s="488"/>
      <c r="MNO12" s="488"/>
      <c r="MNP12" s="488"/>
      <c r="MNQ12" s="488"/>
      <c r="MNR12" s="488"/>
      <c r="MNS12" s="488"/>
      <c r="MNT12" s="167"/>
      <c r="MNU12" s="167"/>
      <c r="MNV12" s="489"/>
      <c r="MNW12" s="382"/>
      <c r="MNX12" s="383"/>
      <c r="MNY12" s="383"/>
      <c r="MNZ12" s="382"/>
      <c r="MOA12" s="164"/>
      <c r="MOB12" s="488"/>
      <c r="MOC12" s="488"/>
      <c r="MOD12" s="488"/>
      <c r="MOE12" s="488"/>
      <c r="MOF12" s="488"/>
      <c r="MOG12" s="488"/>
      <c r="MOH12" s="488"/>
      <c r="MOI12" s="488"/>
      <c r="MOJ12" s="488"/>
      <c r="MOK12" s="167"/>
      <c r="MOL12" s="167"/>
      <c r="MOM12" s="489"/>
      <c r="MON12" s="382"/>
      <c r="MOO12" s="383"/>
      <c r="MOP12" s="383"/>
      <c r="MOQ12" s="382"/>
      <c r="MOR12" s="164"/>
      <c r="MOS12" s="488"/>
      <c r="MOT12" s="488"/>
      <c r="MOU12" s="488"/>
      <c r="MOV12" s="488"/>
      <c r="MOW12" s="488"/>
      <c r="MOX12" s="488"/>
      <c r="MOY12" s="488"/>
      <c r="MOZ12" s="488"/>
      <c r="MPA12" s="488"/>
      <c r="MPB12" s="167"/>
      <c r="MPC12" s="167"/>
      <c r="MPD12" s="489"/>
      <c r="MPE12" s="382"/>
      <c r="MPF12" s="383"/>
      <c r="MPG12" s="383"/>
      <c r="MPH12" s="382"/>
      <c r="MPI12" s="164"/>
      <c r="MPJ12" s="488"/>
      <c r="MPK12" s="488"/>
      <c r="MPL12" s="488"/>
      <c r="MPM12" s="488"/>
      <c r="MPN12" s="488"/>
      <c r="MPO12" s="488"/>
      <c r="MPP12" s="488"/>
      <c r="MPQ12" s="488"/>
      <c r="MPR12" s="488"/>
      <c r="MPS12" s="167"/>
      <c r="MPT12" s="167"/>
      <c r="MPU12" s="489"/>
      <c r="MPV12" s="382"/>
      <c r="MPW12" s="383"/>
      <c r="MPX12" s="383"/>
      <c r="MPY12" s="382"/>
      <c r="MPZ12" s="164"/>
      <c r="MQA12" s="488"/>
      <c r="MQB12" s="488"/>
      <c r="MQC12" s="488"/>
      <c r="MQD12" s="488"/>
      <c r="MQE12" s="488"/>
      <c r="MQF12" s="488"/>
      <c r="MQG12" s="488"/>
      <c r="MQH12" s="488"/>
      <c r="MQI12" s="488"/>
      <c r="MQJ12" s="167"/>
      <c r="MQK12" s="167"/>
      <c r="MQL12" s="489"/>
      <c r="MQM12" s="382"/>
      <c r="MQN12" s="383"/>
      <c r="MQO12" s="383"/>
      <c r="MQP12" s="382"/>
      <c r="MQQ12" s="164"/>
      <c r="MQR12" s="488"/>
      <c r="MQS12" s="488"/>
      <c r="MQT12" s="488"/>
      <c r="MQU12" s="488"/>
      <c r="MQV12" s="488"/>
      <c r="MQW12" s="488"/>
      <c r="MQX12" s="488"/>
      <c r="MQY12" s="488"/>
      <c r="MQZ12" s="488"/>
      <c r="MRA12" s="167"/>
      <c r="MRB12" s="167"/>
      <c r="MRC12" s="489"/>
      <c r="MRD12" s="382"/>
      <c r="MRE12" s="383"/>
      <c r="MRF12" s="383"/>
      <c r="MRG12" s="382"/>
      <c r="MRH12" s="164"/>
      <c r="MRI12" s="488"/>
      <c r="MRJ12" s="488"/>
      <c r="MRK12" s="488"/>
      <c r="MRL12" s="488"/>
      <c r="MRM12" s="488"/>
      <c r="MRN12" s="488"/>
      <c r="MRO12" s="488"/>
      <c r="MRP12" s="488"/>
      <c r="MRQ12" s="488"/>
      <c r="MRR12" s="167"/>
      <c r="MRS12" s="167"/>
      <c r="MRT12" s="489"/>
      <c r="MRU12" s="382"/>
      <c r="MRV12" s="383"/>
      <c r="MRW12" s="383"/>
      <c r="MRX12" s="382"/>
      <c r="MRY12" s="164"/>
      <c r="MRZ12" s="488"/>
      <c r="MSA12" s="488"/>
      <c r="MSB12" s="488"/>
      <c r="MSC12" s="488"/>
      <c r="MSD12" s="488"/>
      <c r="MSE12" s="488"/>
      <c r="MSF12" s="488"/>
      <c r="MSG12" s="488"/>
      <c r="MSH12" s="488"/>
      <c r="MSI12" s="167"/>
      <c r="MSJ12" s="167"/>
      <c r="MSK12" s="489"/>
      <c r="MSL12" s="382"/>
      <c r="MSM12" s="383"/>
      <c r="MSN12" s="383"/>
      <c r="MSO12" s="382"/>
      <c r="MSP12" s="164"/>
      <c r="MSQ12" s="488"/>
      <c r="MSR12" s="488"/>
      <c r="MSS12" s="488"/>
      <c r="MST12" s="488"/>
      <c r="MSU12" s="488"/>
      <c r="MSV12" s="488"/>
      <c r="MSW12" s="488"/>
      <c r="MSX12" s="488"/>
      <c r="MSY12" s="488"/>
      <c r="MSZ12" s="167"/>
      <c r="MTA12" s="167"/>
      <c r="MTB12" s="489"/>
      <c r="MTC12" s="382"/>
      <c r="MTD12" s="383"/>
      <c r="MTE12" s="383"/>
      <c r="MTF12" s="382"/>
      <c r="MTG12" s="164"/>
      <c r="MTH12" s="488"/>
      <c r="MTI12" s="488"/>
      <c r="MTJ12" s="488"/>
      <c r="MTK12" s="488"/>
      <c r="MTL12" s="488"/>
      <c r="MTM12" s="488"/>
      <c r="MTN12" s="488"/>
      <c r="MTO12" s="488"/>
      <c r="MTP12" s="488"/>
      <c r="MTQ12" s="167"/>
      <c r="MTR12" s="167"/>
      <c r="MTS12" s="489"/>
      <c r="MTT12" s="382"/>
      <c r="MTU12" s="383"/>
      <c r="MTV12" s="383"/>
      <c r="MTW12" s="382"/>
      <c r="MTX12" s="164"/>
      <c r="MTY12" s="488"/>
      <c r="MTZ12" s="488"/>
      <c r="MUA12" s="488"/>
      <c r="MUB12" s="488"/>
      <c r="MUC12" s="488"/>
      <c r="MUD12" s="488"/>
      <c r="MUE12" s="488"/>
      <c r="MUF12" s="488"/>
      <c r="MUG12" s="488"/>
      <c r="MUH12" s="167"/>
      <c r="MUI12" s="167"/>
      <c r="MUJ12" s="489"/>
      <c r="MUK12" s="382"/>
      <c r="MUL12" s="383"/>
      <c r="MUM12" s="383"/>
      <c r="MUN12" s="382"/>
      <c r="MUO12" s="164"/>
      <c r="MUP12" s="488"/>
      <c r="MUQ12" s="488"/>
      <c r="MUR12" s="488"/>
      <c r="MUS12" s="488"/>
      <c r="MUT12" s="488"/>
      <c r="MUU12" s="488"/>
      <c r="MUV12" s="488"/>
      <c r="MUW12" s="488"/>
      <c r="MUX12" s="488"/>
      <c r="MUY12" s="167"/>
      <c r="MUZ12" s="167"/>
      <c r="MVA12" s="489"/>
      <c r="MVB12" s="382"/>
      <c r="MVC12" s="383"/>
      <c r="MVD12" s="383"/>
      <c r="MVE12" s="382"/>
      <c r="MVF12" s="164"/>
      <c r="MVG12" s="488"/>
      <c r="MVH12" s="488"/>
      <c r="MVI12" s="488"/>
      <c r="MVJ12" s="488"/>
      <c r="MVK12" s="488"/>
      <c r="MVL12" s="488"/>
      <c r="MVM12" s="488"/>
      <c r="MVN12" s="488"/>
      <c r="MVO12" s="488"/>
      <c r="MVP12" s="167"/>
      <c r="MVQ12" s="167"/>
      <c r="MVR12" s="489"/>
      <c r="MVS12" s="382"/>
      <c r="MVT12" s="383"/>
      <c r="MVU12" s="383"/>
      <c r="MVV12" s="382"/>
      <c r="MVW12" s="164"/>
      <c r="MVX12" s="488"/>
      <c r="MVY12" s="488"/>
      <c r="MVZ12" s="488"/>
      <c r="MWA12" s="488"/>
      <c r="MWB12" s="488"/>
      <c r="MWC12" s="488"/>
      <c r="MWD12" s="488"/>
      <c r="MWE12" s="488"/>
      <c r="MWF12" s="488"/>
      <c r="MWG12" s="167"/>
      <c r="MWH12" s="167"/>
      <c r="MWI12" s="489"/>
      <c r="MWJ12" s="382"/>
      <c r="MWK12" s="383"/>
      <c r="MWL12" s="383"/>
      <c r="MWM12" s="382"/>
      <c r="MWN12" s="164"/>
      <c r="MWO12" s="488"/>
      <c r="MWP12" s="488"/>
      <c r="MWQ12" s="488"/>
      <c r="MWR12" s="488"/>
      <c r="MWS12" s="488"/>
      <c r="MWT12" s="488"/>
      <c r="MWU12" s="488"/>
      <c r="MWV12" s="488"/>
      <c r="MWW12" s="488"/>
      <c r="MWX12" s="167"/>
      <c r="MWY12" s="167"/>
      <c r="MWZ12" s="489"/>
      <c r="MXA12" s="382"/>
      <c r="MXB12" s="383"/>
      <c r="MXC12" s="383"/>
      <c r="MXD12" s="382"/>
      <c r="MXE12" s="164"/>
      <c r="MXF12" s="488"/>
      <c r="MXG12" s="488"/>
      <c r="MXH12" s="488"/>
      <c r="MXI12" s="488"/>
      <c r="MXJ12" s="488"/>
      <c r="MXK12" s="488"/>
      <c r="MXL12" s="488"/>
      <c r="MXM12" s="488"/>
      <c r="MXN12" s="488"/>
      <c r="MXO12" s="167"/>
      <c r="MXP12" s="167"/>
      <c r="MXQ12" s="489"/>
      <c r="MXR12" s="382"/>
      <c r="MXS12" s="383"/>
      <c r="MXT12" s="383"/>
      <c r="MXU12" s="382"/>
      <c r="MXV12" s="164"/>
      <c r="MXW12" s="488"/>
      <c r="MXX12" s="488"/>
      <c r="MXY12" s="488"/>
      <c r="MXZ12" s="488"/>
      <c r="MYA12" s="488"/>
      <c r="MYB12" s="488"/>
      <c r="MYC12" s="488"/>
      <c r="MYD12" s="488"/>
      <c r="MYE12" s="488"/>
      <c r="MYF12" s="167"/>
      <c r="MYG12" s="167"/>
      <c r="MYH12" s="489"/>
      <c r="MYI12" s="382"/>
      <c r="MYJ12" s="383"/>
      <c r="MYK12" s="383"/>
      <c r="MYL12" s="382"/>
      <c r="MYM12" s="164"/>
      <c r="MYN12" s="488"/>
      <c r="MYO12" s="488"/>
      <c r="MYP12" s="488"/>
      <c r="MYQ12" s="488"/>
      <c r="MYR12" s="488"/>
      <c r="MYS12" s="488"/>
      <c r="MYT12" s="488"/>
      <c r="MYU12" s="488"/>
      <c r="MYV12" s="488"/>
      <c r="MYW12" s="167"/>
      <c r="MYX12" s="167"/>
      <c r="MYY12" s="489"/>
      <c r="MYZ12" s="382"/>
      <c r="MZA12" s="383"/>
      <c r="MZB12" s="383"/>
      <c r="MZC12" s="382"/>
      <c r="MZD12" s="164"/>
      <c r="MZE12" s="488"/>
      <c r="MZF12" s="488"/>
      <c r="MZG12" s="488"/>
      <c r="MZH12" s="488"/>
      <c r="MZI12" s="488"/>
      <c r="MZJ12" s="488"/>
      <c r="MZK12" s="488"/>
      <c r="MZL12" s="488"/>
      <c r="MZM12" s="488"/>
      <c r="MZN12" s="167"/>
      <c r="MZO12" s="167"/>
      <c r="MZP12" s="489"/>
      <c r="MZQ12" s="382"/>
      <c r="MZR12" s="383"/>
      <c r="MZS12" s="383"/>
      <c r="MZT12" s="382"/>
      <c r="MZU12" s="164"/>
      <c r="MZV12" s="488"/>
      <c r="MZW12" s="488"/>
      <c r="MZX12" s="488"/>
      <c r="MZY12" s="488"/>
      <c r="MZZ12" s="488"/>
      <c r="NAA12" s="488"/>
      <c r="NAB12" s="488"/>
      <c r="NAC12" s="488"/>
      <c r="NAD12" s="488"/>
      <c r="NAE12" s="167"/>
      <c r="NAF12" s="167"/>
      <c r="NAG12" s="489"/>
      <c r="NAH12" s="382"/>
      <c r="NAI12" s="383"/>
      <c r="NAJ12" s="383"/>
      <c r="NAK12" s="382"/>
      <c r="NAL12" s="164"/>
      <c r="NAM12" s="488"/>
      <c r="NAN12" s="488"/>
      <c r="NAO12" s="488"/>
      <c r="NAP12" s="488"/>
      <c r="NAQ12" s="488"/>
      <c r="NAR12" s="488"/>
      <c r="NAS12" s="488"/>
      <c r="NAT12" s="488"/>
      <c r="NAU12" s="488"/>
      <c r="NAV12" s="167"/>
      <c r="NAW12" s="167"/>
      <c r="NAX12" s="489"/>
      <c r="NAY12" s="382"/>
      <c r="NAZ12" s="383"/>
      <c r="NBA12" s="383"/>
      <c r="NBB12" s="382"/>
      <c r="NBC12" s="164"/>
      <c r="NBD12" s="488"/>
      <c r="NBE12" s="488"/>
      <c r="NBF12" s="488"/>
      <c r="NBG12" s="488"/>
      <c r="NBH12" s="488"/>
      <c r="NBI12" s="488"/>
      <c r="NBJ12" s="488"/>
      <c r="NBK12" s="488"/>
      <c r="NBL12" s="488"/>
      <c r="NBM12" s="167"/>
      <c r="NBN12" s="167"/>
      <c r="NBO12" s="489"/>
      <c r="NBP12" s="382"/>
      <c r="NBQ12" s="383"/>
      <c r="NBR12" s="383"/>
      <c r="NBS12" s="382"/>
      <c r="NBT12" s="164"/>
      <c r="NBU12" s="488"/>
      <c r="NBV12" s="488"/>
      <c r="NBW12" s="488"/>
      <c r="NBX12" s="488"/>
      <c r="NBY12" s="488"/>
      <c r="NBZ12" s="488"/>
      <c r="NCA12" s="488"/>
      <c r="NCB12" s="488"/>
      <c r="NCC12" s="488"/>
      <c r="NCD12" s="167"/>
      <c r="NCE12" s="167"/>
      <c r="NCF12" s="489"/>
      <c r="NCG12" s="382"/>
      <c r="NCH12" s="383"/>
      <c r="NCI12" s="383"/>
      <c r="NCJ12" s="382"/>
      <c r="NCK12" s="164"/>
      <c r="NCL12" s="488"/>
      <c r="NCM12" s="488"/>
      <c r="NCN12" s="488"/>
      <c r="NCO12" s="488"/>
      <c r="NCP12" s="488"/>
      <c r="NCQ12" s="488"/>
      <c r="NCR12" s="488"/>
      <c r="NCS12" s="488"/>
      <c r="NCT12" s="488"/>
      <c r="NCU12" s="167"/>
      <c r="NCV12" s="167"/>
      <c r="NCW12" s="489"/>
      <c r="NCX12" s="382"/>
      <c r="NCY12" s="383"/>
      <c r="NCZ12" s="383"/>
      <c r="NDA12" s="382"/>
      <c r="NDB12" s="164"/>
      <c r="NDC12" s="488"/>
      <c r="NDD12" s="488"/>
      <c r="NDE12" s="488"/>
      <c r="NDF12" s="488"/>
      <c r="NDG12" s="488"/>
      <c r="NDH12" s="488"/>
      <c r="NDI12" s="488"/>
      <c r="NDJ12" s="488"/>
      <c r="NDK12" s="488"/>
      <c r="NDL12" s="167"/>
      <c r="NDM12" s="167"/>
      <c r="NDN12" s="489"/>
      <c r="NDO12" s="382"/>
      <c r="NDP12" s="383"/>
      <c r="NDQ12" s="383"/>
      <c r="NDR12" s="382"/>
      <c r="NDS12" s="164"/>
      <c r="NDT12" s="488"/>
      <c r="NDU12" s="488"/>
      <c r="NDV12" s="488"/>
      <c r="NDW12" s="488"/>
      <c r="NDX12" s="488"/>
      <c r="NDY12" s="488"/>
      <c r="NDZ12" s="488"/>
      <c r="NEA12" s="488"/>
      <c r="NEB12" s="488"/>
      <c r="NEC12" s="167"/>
      <c r="NED12" s="167"/>
      <c r="NEE12" s="489"/>
      <c r="NEF12" s="382"/>
      <c r="NEG12" s="383"/>
      <c r="NEH12" s="383"/>
      <c r="NEI12" s="382"/>
      <c r="NEJ12" s="164"/>
      <c r="NEK12" s="488"/>
      <c r="NEL12" s="488"/>
      <c r="NEM12" s="488"/>
      <c r="NEN12" s="488"/>
      <c r="NEO12" s="488"/>
      <c r="NEP12" s="488"/>
      <c r="NEQ12" s="488"/>
      <c r="NER12" s="488"/>
      <c r="NES12" s="488"/>
      <c r="NET12" s="167"/>
      <c r="NEU12" s="167"/>
      <c r="NEV12" s="489"/>
      <c r="NEW12" s="382"/>
      <c r="NEX12" s="383"/>
      <c r="NEY12" s="383"/>
      <c r="NEZ12" s="382"/>
      <c r="NFA12" s="164"/>
      <c r="NFB12" s="488"/>
      <c r="NFC12" s="488"/>
      <c r="NFD12" s="488"/>
      <c r="NFE12" s="488"/>
      <c r="NFF12" s="488"/>
      <c r="NFG12" s="488"/>
      <c r="NFH12" s="488"/>
      <c r="NFI12" s="488"/>
      <c r="NFJ12" s="488"/>
      <c r="NFK12" s="167"/>
      <c r="NFL12" s="167"/>
      <c r="NFM12" s="489"/>
      <c r="NFN12" s="382"/>
      <c r="NFO12" s="383"/>
      <c r="NFP12" s="383"/>
      <c r="NFQ12" s="382"/>
      <c r="NFR12" s="164"/>
      <c r="NFS12" s="488"/>
      <c r="NFT12" s="488"/>
      <c r="NFU12" s="488"/>
      <c r="NFV12" s="488"/>
      <c r="NFW12" s="488"/>
      <c r="NFX12" s="488"/>
      <c r="NFY12" s="488"/>
      <c r="NFZ12" s="488"/>
      <c r="NGA12" s="488"/>
      <c r="NGB12" s="167"/>
      <c r="NGC12" s="167"/>
      <c r="NGD12" s="489"/>
      <c r="NGE12" s="382"/>
      <c r="NGF12" s="383"/>
      <c r="NGG12" s="383"/>
      <c r="NGH12" s="382"/>
      <c r="NGI12" s="164"/>
      <c r="NGJ12" s="488"/>
      <c r="NGK12" s="488"/>
      <c r="NGL12" s="488"/>
      <c r="NGM12" s="488"/>
      <c r="NGN12" s="488"/>
      <c r="NGO12" s="488"/>
      <c r="NGP12" s="488"/>
      <c r="NGQ12" s="488"/>
      <c r="NGR12" s="488"/>
      <c r="NGS12" s="167"/>
      <c r="NGT12" s="167"/>
      <c r="NGU12" s="489"/>
      <c r="NGV12" s="382"/>
      <c r="NGW12" s="383"/>
      <c r="NGX12" s="383"/>
      <c r="NGY12" s="382"/>
      <c r="NGZ12" s="164"/>
      <c r="NHA12" s="488"/>
      <c r="NHB12" s="488"/>
      <c r="NHC12" s="488"/>
      <c r="NHD12" s="488"/>
      <c r="NHE12" s="488"/>
      <c r="NHF12" s="488"/>
      <c r="NHG12" s="488"/>
      <c r="NHH12" s="488"/>
      <c r="NHI12" s="488"/>
      <c r="NHJ12" s="167"/>
      <c r="NHK12" s="167"/>
      <c r="NHL12" s="489"/>
      <c r="NHM12" s="382"/>
      <c r="NHN12" s="383"/>
      <c r="NHO12" s="383"/>
      <c r="NHP12" s="382"/>
      <c r="NHQ12" s="164"/>
      <c r="NHR12" s="488"/>
      <c r="NHS12" s="488"/>
      <c r="NHT12" s="488"/>
      <c r="NHU12" s="488"/>
      <c r="NHV12" s="488"/>
      <c r="NHW12" s="488"/>
      <c r="NHX12" s="488"/>
      <c r="NHY12" s="488"/>
      <c r="NHZ12" s="488"/>
      <c r="NIA12" s="167"/>
      <c r="NIB12" s="167"/>
      <c r="NIC12" s="489"/>
      <c r="NID12" s="382"/>
      <c r="NIE12" s="383"/>
      <c r="NIF12" s="383"/>
      <c r="NIG12" s="382"/>
      <c r="NIH12" s="164"/>
      <c r="NII12" s="488"/>
      <c r="NIJ12" s="488"/>
      <c r="NIK12" s="488"/>
      <c r="NIL12" s="488"/>
      <c r="NIM12" s="488"/>
      <c r="NIN12" s="488"/>
      <c r="NIO12" s="488"/>
      <c r="NIP12" s="488"/>
      <c r="NIQ12" s="488"/>
      <c r="NIR12" s="167"/>
      <c r="NIS12" s="167"/>
      <c r="NIT12" s="489"/>
      <c r="NIU12" s="382"/>
      <c r="NIV12" s="383"/>
      <c r="NIW12" s="383"/>
      <c r="NIX12" s="382"/>
      <c r="NIY12" s="164"/>
      <c r="NIZ12" s="488"/>
      <c r="NJA12" s="488"/>
      <c r="NJB12" s="488"/>
      <c r="NJC12" s="488"/>
      <c r="NJD12" s="488"/>
      <c r="NJE12" s="488"/>
      <c r="NJF12" s="488"/>
      <c r="NJG12" s="488"/>
      <c r="NJH12" s="488"/>
      <c r="NJI12" s="167"/>
      <c r="NJJ12" s="167"/>
      <c r="NJK12" s="489"/>
      <c r="NJL12" s="382"/>
      <c r="NJM12" s="383"/>
      <c r="NJN12" s="383"/>
      <c r="NJO12" s="382"/>
      <c r="NJP12" s="164"/>
      <c r="NJQ12" s="488"/>
      <c r="NJR12" s="488"/>
      <c r="NJS12" s="488"/>
      <c r="NJT12" s="488"/>
      <c r="NJU12" s="488"/>
      <c r="NJV12" s="488"/>
      <c r="NJW12" s="488"/>
      <c r="NJX12" s="488"/>
      <c r="NJY12" s="488"/>
      <c r="NJZ12" s="167"/>
      <c r="NKA12" s="167"/>
      <c r="NKB12" s="489"/>
      <c r="NKC12" s="382"/>
      <c r="NKD12" s="383"/>
      <c r="NKE12" s="383"/>
      <c r="NKF12" s="382"/>
      <c r="NKG12" s="164"/>
      <c r="NKH12" s="488"/>
      <c r="NKI12" s="488"/>
      <c r="NKJ12" s="488"/>
      <c r="NKK12" s="488"/>
      <c r="NKL12" s="488"/>
      <c r="NKM12" s="488"/>
      <c r="NKN12" s="488"/>
      <c r="NKO12" s="488"/>
      <c r="NKP12" s="488"/>
      <c r="NKQ12" s="167"/>
      <c r="NKR12" s="167"/>
      <c r="NKS12" s="489"/>
      <c r="NKT12" s="382"/>
      <c r="NKU12" s="383"/>
      <c r="NKV12" s="383"/>
      <c r="NKW12" s="382"/>
      <c r="NKX12" s="164"/>
      <c r="NKY12" s="488"/>
      <c r="NKZ12" s="488"/>
      <c r="NLA12" s="488"/>
      <c r="NLB12" s="488"/>
      <c r="NLC12" s="488"/>
      <c r="NLD12" s="488"/>
      <c r="NLE12" s="488"/>
      <c r="NLF12" s="488"/>
      <c r="NLG12" s="488"/>
      <c r="NLH12" s="167"/>
      <c r="NLI12" s="167"/>
      <c r="NLJ12" s="489"/>
      <c r="NLK12" s="382"/>
      <c r="NLL12" s="383"/>
      <c r="NLM12" s="383"/>
      <c r="NLN12" s="382"/>
      <c r="NLO12" s="164"/>
      <c r="NLP12" s="488"/>
      <c r="NLQ12" s="488"/>
      <c r="NLR12" s="488"/>
      <c r="NLS12" s="488"/>
      <c r="NLT12" s="488"/>
      <c r="NLU12" s="488"/>
      <c r="NLV12" s="488"/>
      <c r="NLW12" s="488"/>
      <c r="NLX12" s="488"/>
      <c r="NLY12" s="167"/>
      <c r="NLZ12" s="167"/>
      <c r="NMA12" s="489"/>
      <c r="NMB12" s="382"/>
      <c r="NMC12" s="383"/>
      <c r="NMD12" s="383"/>
      <c r="NME12" s="382"/>
      <c r="NMF12" s="164"/>
      <c r="NMG12" s="488"/>
      <c r="NMH12" s="488"/>
      <c r="NMI12" s="488"/>
      <c r="NMJ12" s="488"/>
      <c r="NMK12" s="488"/>
      <c r="NML12" s="488"/>
      <c r="NMM12" s="488"/>
      <c r="NMN12" s="488"/>
      <c r="NMO12" s="488"/>
      <c r="NMP12" s="167"/>
      <c r="NMQ12" s="167"/>
      <c r="NMR12" s="489"/>
      <c r="NMS12" s="382"/>
      <c r="NMT12" s="383"/>
      <c r="NMU12" s="383"/>
      <c r="NMV12" s="382"/>
      <c r="NMW12" s="164"/>
      <c r="NMX12" s="488"/>
      <c r="NMY12" s="488"/>
      <c r="NMZ12" s="488"/>
      <c r="NNA12" s="488"/>
      <c r="NNB12" s="488"/>
      <c r="NNC12" s="488"/>
      <c r="NND12" s="488"/>
      <c r="NNE12" s="488"/>
      <c r="NNF12" s="488"/>
      <c r="NNG12" s="167"/>
      <c r="NNH12" s="167"/>
      <c r="NNI12" s="489"/>
      <c r="NNJ12" s="382"/>
      <c r="NNK12" s="383"/>
      <c r="NNL12" s="383"/>
      <c r="NNM12" s="382"/>
      <c r="NNN12" s="164"/>
      <c r="NNO12" s="488"/>
      <c r="NNP12" s="488"/>
      <c r="NNQ12" s="488"/>
      <c r="NNR12" s="488"/>
      <c r="NNS12" s="488"/>
      <c r="NNT12" s="488"/>
      <c r="NNU12" s="488"/>
      <c r="NNV12" s="488"/>
      <c r="NNW12" s="488"/>
      <c r="NNX12" s="167"/>
      <c r="NNY12" s="167"/>
      <c r="NNZ12" s="489"/>
      <c r="NOA12" s="382"/>
      <c r="NOB12" s="383"/>
      <c r="NOC12" s="383"/>
      <c r="NOD12" s="382"/>
      <c r="NOE12" s="164"/>
      <c r="NOF12" s="488"/>
      <c r="NOG12" s="488"/>
      <c r="NOH12" s="488"/>
      <c r="NOI12" s="488"/>
      <c r="NOJ12" s="488"/>
      <c r="NOK12" s="488"/>
      <c r="NOL12" s="488"/>
      <c r="NOM12" s="488"/>
      <c r="NON12" s="488"/>
      <c r="NOO12" s="167"/>
      <c r="NOP12" s="167"/>
      <c r="NOQ12" s="489"/>
      <c r="NOR12" s="382"/>
      <c r="NOS12" s="383"/>
      <c r="NOT12" s="383"/>
      <c r="NOU12" s="382"/>
      <c r="NOV12" s="164"/>
      <c r="NOW12" s="488"/>
      <c r="NOX12" s="488"/>
      <c r="NOY12" s="488"/>
      <c r="NOZ12" s="488"/>
      <c r="NPA12" s="488"/>
      <c r="NPB12" s="488"/>
      <c r="NPC12" s="488"/>
      <c r="NPD12" s="488"/>
      <c r="NPE12" s="488"/>
      <c r="NPF12" s="167"/>
      <c r="NPG12" s="167"/>
      <c r="NPH12" s="489"/>
      <c r="NPI12" s="382"/>
      <c r="NPJ12" s="383"/>
      <c r="NPK12" s="383"/>
      <c r="NPL12" s="382"/>
      <c r="NPM12" s="164"/>
      <c r="NPN12" s="488"/>
      <c r="NPO12" s="488"/>
      <c r="NPP12" s="488"/>
      <c r="NPQ12" s="488"/>
      <c r="NPR12" s="488"/>
      <c r="NPS12" s="488"/>
      <c r="NPT12" s="488"/>
      <c r="NPU12" s="488"/>
      <c r="NPV12" s="488"/>
      <c r="NPW12" s="167"/>
      <c r="NPX12" s="167"/>
      <c r="NPY12" s="489"/>
      <c r="NPZ12" s="382"/>
      <c r="NQA12" s="383"/>
      <c r="NQB12" s="383"/>
      <c r="NQC12" s="382"/>
      <c r="NQD12" s="164"/>
      <c r="NQE12" s="488"/>
      <c r="NQF12" s="488"/>
      <c r="NQG12" s="488"/>
      <c r="NQH12" s="488"/>
      <c r="NQI12" s="488"/>
      <c r="NQJ12" s="488"/>
      <c r="NQK12" s="488"/>
      <c r="NQL12" s="488"/>
      <c r="NQM12" s="488"/>
      <c r="NQN12" s="167"/>
      <c r="NQO12" s="167"/>
      <c r="NQP12" s="489"/>
      <c r="NQQ12" s="382"/>
      <c r="NQR12" s="383"/>
      <c r="NQS12" s="383"/>
      <c r="NQT12" s="382"/>
      <c r="NQU12" s="164"/>
      <c r="NQV12" s="488"/>
      <c r="NQW12" s="488"/>
      <c r="NQX12" s="488"/>
      <c r="NQY12" s="488"/>
      <c r="NQZ12" s="488"/>
      <c r="NRA12" s="488"/>
      <c r="NRB12" s="488"/>
      <c r="NRC12" s="488"/>
      <c r="NRD12" s="488"/>
      <c r="NRE12" s="167"/>
      <c r="NRF12" s="167"/>
      <c r="NRG12" s="489"/>
      <c r="NRH12" s="382"/>
      <c r="NRI12" s="383"/>
      <c r="NRJ12" s="383"/>
      <c r="NRK12" s="382"/>
      <c r="NRL12" s="164"/>
      <c r="NRM12" s="488"/>
      <c r="NRN12" s="488"/>
      <c r="NRO12" s="488"/>
      <c r="NRP12" s="488"/>
      <c r="NRQ12" s="488"/>
      <c r="NRR12" s="488"/>
      <c r="NRS12" s="488"/>
      <c r="NRT12" s="488"/>
      <c r="NRU12" s="488"/>
      <c r="NRV12" s="167"/>
      <c r="NRW12" s="167"/>
      <c r="NRX12" s="489"/>
      <c r="NRY12" s="382"/>
      <c r="NRZ12" s="383"/>
      <c r="NSA12" s="383"/>
      <c r="NSB12" s="382"/>
      <c r="NSC12" s="164"/>
      <c r="NSD12" s="488"/>
      <c r="NSE12" s="488"/>
      <c r="NSF12" s="488"/>
      <c r="NSG12" s="488"/>
      <c r="NSH12" s="488"/>
      <c r="NSI12" s="488"/>
      <c r="NSJ12" s="488"/>
      <c r="NSK12" s="488"/>
      <c r="NSL12" s="488"/>
      <c r="NSM12" s="167"/>
      <c r="NSN12" s="167"/>
      <c r="NSO12" s="489"/>
      <c r="NSP12" s="382"/>
      <c r="NSQ12" s="383"/>
      <c r="NSR12" s="383"/>
      <c r="NSS12" s="382"/>
      <c r="NST12" s="164"/>
      <c r="NSU12" s="488"/>
      <c r="NSV12" s="488"/>
      <c r="NSW12" s="488"/>
      <c r="NSX12" s="488"/>
      <c r="NSY12" s="488"/>
      <c r="NSZ12" s="488"/>
      <c r="NTA12" s="488"/>
      <c r="NTB12" s="488"/>
      <c r="NTC12" s="488"/>
      <c r="NTD12" s="167"/>
      <c r="NTE12" s="167"/>
      <c r="NTF12" s="489"/>
      <c r="NTG12" s="382"/>
      <c r="NTH12" s="383"/>
      <c r="NTI12" s="383"/>
      <c r="NTJ12" s="382"/>
      <c r="NTK12" s="164"/>
      <c r="NTL12" s="488"/>
      <c r="NTM12" s="488"/>
      <c r="NTN12" s="488"/>
      <c r="NTO12" s="488"/>
      <c r="NTP12" s="488"/>
      <c r="NTQ12" s="488"/>
      <c r="NTR12" s="488"/>
      <c r="NTS12" s="488"/>
      <c r="NTT12" s="488"/>
      <c r="NTU12" s="167"/>
      <c r="NTV12" s="167"/>
      <c r="NTW12" s="489"/>
      <c r="NTX12" s="382"/>
      <c r="NTY12" s="383"/>
      <c r="NTZ12" s="383"/>
      <c r="NUA12" s="382"/>
      <c r="NUB12" s="164"/>
      <c r="NUC12" s="488"/>
      <c r="NUD12" s="488"/>
      <c r="NUE12" s="488"/>
      <c r="NUF12" s="488"/>
      <c r="NUG12" s="488"/>
      <c r="NUH12" s="488"/>
      <c r="NUI12" s="488"/>
      <c r="NUJ12" s="488"/>
      <c r="NUK12" s="488"/>
      <c r="NUL12" s="167"/>
      <c r="NUM12" s="167"/>
      <c r="NUN12" s="489"/>
      <c r="NUO12" s="382"/>
      <c r="NUP12" s="383"/>
      <c r="NUQ12" s="383"/>
      <c r="NUR12" s="382"/>
      <c r="NUS12" s="164"/>
      <c r="NUT12" s="488"/>
      <c r="NUU12" s="488"/>
      <c r="NUV12" s="488"/>
      <c r="NUW12" s="488"/>
      <c r="NUX12" s="488"/>
      <c r="NUY12" s="488"/>
      <c r="NUZ12" s="488"/>
      <c r="NVA12" s="488"/>
      <c r="NVB12" s="488"/>
      <c r="NVC12" s="167"/>
      <c r="NVD12" s="167"/>
      <c r="NVE12" s="489"/>
      <c r="NVF12" s="382"/>
      <c r="NVG12" s="383"/>
      <c r="NVH12" s="383"/>
      <c r="NVI12" s="382"/>
      <c r="NVJ12" s="164"/>
      <c r="NVK12" s="488"/>
      <c r="NVL12" s="488"/>
      <c r="NVM12" s="488"/>
      <c r="NVN12" s="488"/>
      <c r="NVO12" s="488"/>
      <c r="NVP12" s="488"/>
      <c r="NVQ12" s="488"/>
      <c r="NVR12" s="488"/>
      <c r="NVS12" s="488"/>
      <c r="NVT12" s="167"/>
      <c r="NVU12" s="167"/>
      <c r="NVV12" s="489"/>
      <c r="NVW12" s="382"/>
      <c r="NVX12" s="383"/>
      <c r="NVY12" s="383"/>
      <c r="NVZ12" s="382"/>
      <c r="NWA12" s="164"/>
      <c r="NWB12" s="488"/>
      <c r="NWC12" s="488"/>
      <c r="NWD12" s="488"/>
      <c r="NWE12" s="488"/>
      <c r="NWF12" s="488"/>
      <c r="NWG12" s="488"/>
      <c r="NWH12" s="488"/>
      <c r="NWI12" s="488"/>
      <c r="NWJ12" s="488"/>
      <c r="NWK12" s="167"/>
      <c r="NWL12" s="167"/>
      <c r="NWM12" s="489"/>
      <c r="NWN12" s="382"/>
      <c r="NWO12" s="383"/>
      <c r="NWP12" s="383"/>
      <c r="NWQ12" s="382"/>
      <c r="NWR12" s="164"/>
      <c r="NWS12" s="488"/>
      <c r="NWT12" s="488"/>
      <c r="NWU12" s="488"/>
      <c r="NWV12" s="488"/>
      <c r="NWW12" s="488"/>
      <c r="NWX12" s="488"/>
      <c r="NWY12" s="488"/>
      <c r="NWZ12" s="488"/>
      <c r="NXA12" s="488"/>
      <c r="NXB12" s="167"/>
      <c r="NXC12" s="167"/>
      <c r="NXD12" s="489"/>
      <c r="NXE12" s="382"/>
      <c r="NXF12" s="383"/>
      <c r="NXG12" s="383"/>
      <c r="NXH12" s="382"/>
      <c r="NXI12" s="164"/>
      <c r="NXJ12" s="488"/>
      <c r="NXK12" s="488"/>
      <c r="NXL12" s="488"/>
      <c r="NXM12" s="488"/>
      <c r="NXN12" s="488"/>
      <c r="NXO12" s="488"/>
      <c r="NXP12" s="488"/>
      <c r="NXQ12" s="488"/>
      <c r="NXR12" s="488"/>
      <c r="NXS12" s="167"/>
      <c r="NXT12" s="167"/>
      <c r="NXU12" s="489"/>
      <c r="NXV12" s="382"/>
      <c r="NXW12" s="383"/>
      <c r="NXX12" s="383"/>
      <c r="NXY12" s="382"/>
      <c r="NXZ12" s="164"/>
      <c r="NYA12" s="488"/>
      <c r="NYB12" s="488"/>
      <c r="NYC12" s="488"/>
      <c r="NYD12" s="488"/>
      <c r="NYE12" s="488"/>
      <c r="NYF12" s="488"/>
      <c r="NYG12" s="488"/>
      <c r="NYH12" s="488"/>
      <c r="NYI12" s="488"/>
      <c r="NYJ12" s="167"/>
      <c r="NYK12" s="167"/>
      <c r="NYL12" s="489"/>
      <c r="NYM12" s="382"/>
      <c r="NYN12" s="383"/>
      <c r="NYO12" s="383"/>
      <c r="NYP12" s="382"/>
      <c r="NYQ12" s="164"/>
      <c r="NYR12" s="488"/>
      <c r="NYS12" s="488"/>
      <c r="NYT12" s="488"/>
      <c r="NYU12" s="488"/>
      <c r="NYV12" s="488"/>
      <c r="NYW12" s="488"/>
      <c r="NYX12" s="488"/>
      <c r="NYY12" s="488"/>
      <c r="NYZ12" s="488"/>
      <c r="NZA12" s="167"/>
      <c r="NZB12" s="167"/>
      <c r="NZC12" s="489"/>
      <c r="NZD12" s="382"/>
      <c r="NZE12" s="383"/>
      <c r="NZF12" s="383"/>
      <c r="NZG12" s="382"/>
      <c r="NZH12" s="164"/>
      <c r="NZI12" s="488"/>
      <c r="NZJ12" s="488"/>
      <c r="NZK12" s="488"/>
      <c r="NZL12" s="488"/>
      <c r="NZM12" s="488"/>
      <c r="NZN12" s="488"/>
      <c r="NZO12" s="488"/>
      <c r="NZP12" s="488"/>
      <c r="NZQ12" s="488"/>
      <c r="NZR12" s="167"/>
      <c r="NZS12" s="167"/>
      <c r="NZT12" s="489"/>
      <c r="NZU12" s="382"/>
      <c r="NZV12" s="383"/>
      <c r="NZW12" s="383"/>
      <c r="NZX12" s="382"/>
      <c r="NZY12" s="164"/>
      <c r="NZZ12" s="488"/>
      <c r="OAA12" s="488"/>
      <c r="OAB12" s="488"/>
      <c r="OAC12" s="488"/>
      <c r="OAD12" s="488"/>
      <c r="OAE12" s="488"/>
      <c r="OAF12" s="488"/>
      <c r="OAG12" s="488"/>
      <c r="OAH12" s="488"/>
      <c r="OAI12" s="167"/>
      <c r="OAJ12" s="167"/>
      <c r="OAK12" s="489"/>
      <c r="OAL12" s="382"/>
      <c r="OAM12" s="383"/>
      <c r="OAN12" s="383"/>
      <c r="OAO12" s="382"/>
      <c r="OAP12" s="164"/>
      <c r="OAQ12" s="488"/>
      <c r="OAR12" s="488"/>
      <c r="OAS12" s="488"/>
      <c r="OAT12" s="488"/>
      <c r="OAU12" s="488"/>
      <c r="OAV12" s="488"/>
      <c r="OAW12" s="488"/>
      <c r="OAX12" s="488"/>
      <c r="OAY12" s="488"/>
      <c r="OAZ12" s="167"/>
      <c r="OBA12" s="167"/>
      <c r="OBB12" s="489"/>
      <c r="OBC12" s="382"/>
      <c r="OBD12" s="383"/>
      <c r="OBE12" s="383"/>
      <c r="OBF12" s="382"/>
      <c r="OBG12" s="164"/>
      <c r="OBH12" s="488"/>
      <c r="OBI12" s="488"/>
      <c r="OBJ12" s="488"/>
      <c r="OBK12" s="488"/>
      <c r="OBL12" s="488"/>
      <c r="OBM12" s="488"/>
      <c r="OBN12" s="488"/>
      <c r="OBO12" s="488"/>
      <c r="OBP12" s="488"/>
      <c r="OBQ12" s="167"/>
      <c r="OBR12" s="167"/>
      <c r="OBS12" s="489"/>
      <c r="OBT12" s="382"/>
      <c r="OBU12" s="383"/>
      <c r="OBV12" s="383"/>
      <c r="OBW12" s="382"/>
      <c r="OBX12" s="164"/>
      <c r="OBY12" s="488"/>
      <c r="OBZ12" s="488"/>
      <c r="OCA12" s="488"/>
      <c r="OCB12" s="488"/>
      <c r="OCC12" s="488"/>
      <c r="OCD12" s="488"/>
      <c r="OCE12" s="488"/>
      <c r="OCF12" s="488"/>
      <c r="OCG12" s="488"/>
      <c r="OCH12" s="167"/>
      <c r="OCI12" s="167"/>
      <c r="OCJ12" s="489"/>
      <c r="OCK12" s="382"/>
      <c r="OCL12" s="383"/>
      <c r="OCM12" s="383"/>
      <c r="OCN12" s="382"/>
      <c r="OCO12" s="164"/>
      <c r="OCP12" s="488"/>
      <c r="OCQ12" s="488"/>
      <c r="OCR12" s="488"/>
      <c r="OCS12" s="488"/>
      <c r="OCT12" s="488"/>
      <c r="OCU12" s="488"/>
      <c r="OCV12" s="488"/>
      <c r="OCW12" s="488"/>
      <c r="OCX12" s="488"/>
      <c r="OCY12" s="167"/>
      <c r="OCZ12" s="167"/>
      <c r="ODA12" s="489"/>
      <c r="ODB12" s="382"/>
      <c r="ODC12" s="383"/>
      <c r="ODD12" s="383"/>
      <c r="ODE12" s="382"/>
      <c r="ODF12" s="164"/>
      <c r="ODG12" s="488"/>
      <c r="ODH12" s="488"/>
      <c r="ODI12" s="488"/>
      <c r="ODJ12" s="488"/>
      <c r="ODK12" s="488"/>
      <c r="ODL12" s="488"/>
      <c r="ODM12" s="488"/>
      <c r="ODN12" s="488"/>
      <c r="ODO12" s="488"/>
      <c r="ODP12" s="167"/>
      <c r="ODQ12" s="167"/>
      <c r="ODR12" s="489"/>
      <c r="ODS12" s="382"/>
      <c r="ODT12" s="383"/>
      <c r="ODU12" s="383"/>
      <c r="ODV12" s="382"/>
      <c r="ODW12" s="164"/>
      <c r="ODX12" s="488"/>
      <c r="ODY12" s="488"/>
      <c r="ODZ12" s="488"/>
      <c r="OEA12" s="488"/>
      <c r="OEB12" s="488"/>
      <c r="OEC12" s="488"/>
      <c r="OED12" s="488"/>
      <c r="OEE12" s="488"/>
      <c r="OEF12" s="488"/>
      <c r="OEG12" s="167"/>
      <c r="OEH12" s="167"/>
      <c r="OEI12" s="489"/>
      <c r="OEJ12" s="382"/>
      <c r="OEK12" s="383"/>
      <c r="OEL12" s="383"/>
      <c r="OEM12" s="382"/>
      <c r="OEN12" s="164"/>
      <c r="OEO12" s="488"/>
      <c r="OEP12" s="488"/>
      <c r="OEQ12" s="488"/>
      <c r="OER12" s="488"/>
      <c r="OES12" s="488"/>
      <c r="OET12" s="488"/>
      <c r="OEU12" s="488"/>
      <c r="OEV12" s="488"/>
      <c r="OEW12" s="488"/>
      <c r="OEX12" s="167"/>
      <c r="OEY12" s="167"/>
      <c r="OEZ12" s="489"/>
      <c r="OFA12" s="382"/>
      <c r="OFB12" s="383"/>
      <c r="OFC12" s="383"/>
      <c r="OFD12" s="382"/>
      <c r="OFE12" s="164"/>
      <c r="OFF12" s="488"/>
      <c r="OFG12" s="488"/>
      <c r="OFH12" s="488"/>
      <c r="OFI12" s="488"/>
      <c r="OFJ12" s="488"/>
      <c r="OFK12" s="488"/>
      <c r="OFL12" s="488"/>
      <c r="OFM12" s="488"/>
      <c r="OFN12" s="488"/>
      <c r="OFO12" s="167"/>
      <c r="OFP12" s="167"/>
      <c r="OFQ12" s="489"/>
      <c r="OFR12" s="382"/>
      <c r="OFS12" s="383"/>
      <c r="OFT12" s="383"/>
      <c r="OFU12" s="382"/>
      <c r="OFV12" s="164"/>
      <c r="OFW12" s="488"/>
      <c r="OFX12" s="488"/>
      <c r="OFY12" s="488"/>
      <c r="OFZ12" s="488"/>
      <c r="OGA12" s="488"/>
      <c r="OGB12" s="488"/>
      <c r="OGC12" s="488"/>
      <c r="OGD12" s="488"/>
      <c r="OGE12" s="488"/>
      <c r="OGF12" s="167"/>
      <c r="OGG12" s="167"/>
      <c r="OGH12" s="489"/>
      <c r="OGI12" s="382"/>
      <c r="OGJ12" s="383"/>
      <c r="OGK12" s="383"/>
      <c r="OGL12" s="382"/>
      <c r="OGM12" s="164"/>
      <c r="OGN12" s="488"/>
      <c r="OGO12" s="488"/>
      <c r="OGP12" s="488"/>
      <c r="OGQ12" s="488"/>
      <c r="OGR12" s="488"/>
      <c r="OGS12" s="488"/>
      <c r="OGT12" s="488"/>
      <c r="OGU12" s="488"/>
      <c r="OGV12" s="488"/>
      <c r="OGW12" s="167"/>
      <c r="OGX12" s="167"/>
      <c r="OGY12" s="489"/>
      <c r="OGZ12" s="382"/>
      <c r="OHA12" s="383"/>
      <c r="OHB12" s="383"/>
      <c r="OHC12" s="382"/>
      <c r="OHD12" s="164"/>
      <c r="OHE12" s="488"/>
      <c r="OHF12" s="488"/>
      <c r="OHG12" s="488"/>
      <c r="OHH12" s="488"/>
      <c r="OHI12" s="488"/>
      <c r="OHJ12" s="488"/>
      <c r="OHK12" s="488"/>
      <c r="OHL12" s="488"/>
      <c r="OHM12" s="488"/>
      <c r="OHN12" s="167"/>
      <c r="OHO12" s="167"/>
      <c r="OHP12" s="489"/>
      <c r="OHQ12" s="382"/>
      <c r="OHR12" s="383"/>
      <c r="OHS12" s="383"/>
      <c r="OHT12" s="382"/>
      <c r="OHU12" s="164"/>
      <c r="OHV12" s="488"/>
      <c r="OHW12" s="488"/>
      <c r="OHX12" s="488"/>
      <c r="OHY12" s="488"/>
      <c r="OHZ12" s="488"/>
      <c r="OIA12" s="488"/>
      <c r="OIB12" s="488"/>
      <c r="OIC12" s="488"/>
      <c r="OID12" s="488"/>
      <c r="OIE12" s="167"/>
      <c r="OIF12" s="167"/>
      <c r="OIG12" s="489"/>
      <c r="OIH12" s="382"/>
      <c r="OII12" s="383"/>
      <c r="OIJ12" s="383"/>
      <c r="OIK12" s="382"/>
      <c r="OIL12" s="164"/>
      <c r="OIM12" s="488"/>
      <c r="OIN12" s="488"/>
      <c r="OIO12" s="488"/>
      <c r="OIP12" s="488"/>
      <c r="OIQ12" s="488"/>
      <c r="OIR12" s="488"/>
      <c r="OIS12" s="488"/>
      <c r="OIT12" s="488"/>
      <c r="OIU12" s="488"/>
      <c r="OIV12" s="167"/>
      <c r="OIW12" s="167"/>
      <c r="OIX12" s="489"/>
      <c r="OIY12" s="382"/>
      <c r="OIZ12" s="383"/>
      <c r="OJA12" s="383"/>
      <c r="OJB12" s="382"/>
      <c r="OJC12" s="164"/>
      <c r="OJD12" s="488"/>
      <c r="OJE12" s="488"/>
      <c r="OJF12" s="488"/>
      <c r="OJG12" s="488"/>
      <c r="OJH12" s="488"/>
      <c r="OJI12" s="488"/>
      <c r="OJJ12" s="488"/>
      <c r="OJK12" s="488"/>
      <c r="OJL12" s="488"/>
      <c r="OJM12" s="167"/>
      <c r="OJN12" s="167"/>
      <c r="OJO12" s="489"/>
      <c r="OJP12" s="382"/>
      <c r="OJQ12" s="383"/>
      <c r="OJR12" s="383"/>
      <c r="OJS12" s="382"/>
      <c r="OJT12" s="164"/>
      <c r="OJU12" s="488"/>
      <c r="OJV12" s="488"/>
      <c r="OJW12" s="488"/>
      <c r="OJX12" s="488"/>
      <c r="OJY12" s="488"/>
      <c r="OJZ12" s="488"/>
      <c r="OKA12" s="488"/>
      <c r="OKB12" s="488"/>
      <c r="OKC12" s="488"/>
      <c r="OKD12" s="167"/>
      <c r="OKE12" s="167"/>
      <c r="OKF12" s="489"/>
      <c r="OKG12" s="382"/>
      <c r="OKH12" s="383"/>
      <c r="OKI12" s="383"/>
      <c r="OKJ12" s="382"/>
      <c r="OKK12" s="164"/>
      <c r="OKL12" s="488"/>
      <c r="OKM12" s="488"/>
      <c r="OKN12" s="488"/>
      <c r="OKO12" s="488"/>
      <c r="OKP12" s="488"/>
      <c r="OKQ12" s="488"/>
      <c r="OKR12" s="488"/>
      <c r="OKS12" s="488"/>
      <c r="OKT12" s="488"/>
      <c r="OKU12" s="167"/>
      <c r="OKV12" s="167"/>
      <c r="OKW12" s="489"/>
      <c r="OKX12" s="382"/>
      <c r="OKY12" s="383"/>
      <c r="OKZ12" s="383"/>
      <c r="OLA12" s="382"/>
      <c r="OLB12" s="164"/>
      <c r="OLC12" s="488"/>
      <c r="OLD12" s="488"/>
      <c r="OLE12" s="488"/>
      <c r="OLF12" s="488"/>
      <c r="OLG12" s="488"/>
      <c r="OLH12" s="488"/>
      <c r="OLI12" s="488"/>
      <c r="OLJ12" s="488"/>
      <c r="OLK12" s="488"/>
      <c r="OLL12" s="167"/>
      <c r="OLM12" s="167"/>
      <c r="OLN12" s="489"/>
      <c r="OLO12" s="382"/>
      <c r="OLP12" s="383"/>
      <c r="OLQ12" s="383"/>
      <c r="OLR12" s="382"/>
      <c r="OLS12" s="164"/>
      <c r="OLT12" s="488"/>
      <c r="OLU12" s="488"/>
      <c r="OLV12" s="488"/>
      <c r="OLW12" s="488"/>
      <c r="OLX12" s="488"/>
      <c r="OLY12" s="488"/>
      <c r="OLZ12" s="488"/>
      <c r="OMA12" s="488"/>
      <c r="OMB12" s="488"/>
      <c r="OMC12" s="167"/>
      <c r="OMD12" s="167"/>
      <c r="OME12" s="489"/>
      <c r="OMF12" s="382"/>
      <c r="OMG12" s="383"/>
      <c r="OMH12" s="383"/>
      <c r="OMI12" s="382"/>
      <c r="OMJ12" s="164"/>
      <c r="OMK12" s="488"/>
      <c r="OML12" s="488"/>
      <c r="OMM12" s="488"/>
      <c r="OMN12" s="488"/>
      <c r="OMO12" s="488"/>
      <c r="OMP12" s="488"/>
      <c r="OMQ12" s="488"/>
      <c r="OMR12" s="488"/>
      <c r="OMS12" s="488"/>
      <c r="OMT12" s="167"/>
      <c r="OMU12" s="167"/>
      <c r="OMV12" s="489"/>
      <c r="OMW12" s="382"/>
      <c r="OMX12" s="383"/>
      <c r="OMY12" s="383"/>
      <c r="OMZ12" s="382"/>
      <c r="ONA12" s="164"/>
      <c r="ONB12" s="488"/>
      <c r="ONC12" s="488"/>
      <c r="OND12" s="488"/>
      <c r="ONE12" s="488"/>
      <c r="ONF12" s="488"/>
      <c r="ONG12" s="488"/>
      <c r="ONH12" s="488"/>
      <c r="ONI12" s="488"/>
      <c r="ONJ12" s="488"/>
      <c r="ONK12" s="167"/>
      <c r="ONL12" s="167"/>
      <c r="ONM12" s="489"/>
      <c r="ONN12" s="382"/>
      <c r="ONO12" s="383"/>
      <c r="ONP12" s="383"/>
      <c r="ONQ12" s="382"/>
      <c r="ONR12" s="164"/>
      <c r="ONS12" s="488"/>
      <c r="ONT12" s="488"/>
      <c r="ONU12" s="488"/>
      <c r="ONV12" s="488"/>
      <c r="ONW12" s="488"/>
      <c r="ONX12" s="488"/>
      <c r="ONY12" s="488"/>
      <c r="ONZ12" s="488"/>
      <c r="OOA12" s="488"/>
      <c r="OOB12" s="167"/>
      <c r="OOC12" s="167"/>
      <c r="OOD12" s="489"/>
      <c r="OOE12" s="382"/>
      <c r="OOF12" s="383"/>
      <c r="OOG12" s="383"/>
      <c r="OOH12" s="382"/>
      <c r="OOI12" s="164"/>
      <c r="OOJ12" s="488"/>
      <c r="OOK12" s="488"/>
      <c r="OOL12" s="488"/>
      <c r="OOM12" s="488"/>
      <c r="OON12" s="488"/>
      <c r="OOO12" s="488"/>
      <c r="OOP12" s="488"/>
      <c r="OOQ12" s="488"/>
      <c r="OOR12" s="488"/>
      <c r="OOS12" s="167"/>
      <c r="OOT12" s="167"/>
      <c r="OOU12" s="489"/>
      <c r="OOV12" s="382"/>
      <c r="OOW12" s="383"/>
      <c r="OOX12" s="383"/>
      <c r="OOY12" s="382"/>
      <c r="OOZ12" s="164"/>
      <c r="OPA12" s="488"/>
      <c r="OPB12" s="488"/>
      <c r="OPC12" s="488"/>
      <c r="OPD12" s="488"/>
      <c r="OPE12" s="488"/>
      <c r="OPF12" s="488"/>
      <c r="OPG12" s="488"/>
      <c r="OPH12" s="488"/>
      <c r="OPI12" s="488"/>
      <c r="OPJ12" s="167"/>
      <c r="OPK12" s="167"/>
      <c r="OPL12" s="489"/>
      <c r="OPM12" s="382"/>
      <c r="OPN12" s="383"/>
      <c r="OPO12" s="383"/>
      <c r="OPP12" s="382"/>
      <c r="OPQ12" s="164"/>
      <c r="OPR12" s="488"/>
      <c r="OPS12" s="488"/>
      <c r="OPT12" s="488"/>
      <c r="OPU12" s="488"/>
      <c r="OPV12" s="488"/>
      <c r="OPW12" s="488"/>
      <c r="OPX12" s="488"/>
      <c r="OPY12" s="488"/>
      <c r="OPZ12" s="488"/>
      <c r="OQA12" s="167"/>
      <c r="OQB12" s="167"/>
      <c r="OQC12" s="489"/>
      <c r="OQD12" s="382"/>
      <c r="OQE12" s="383"/>
      <c r="OQF12" s="383"/>
      <c r="OQG12" s="382"/>
      <c r="OQH12" s="164"/>
      <c r="OQI12" s="488"/>
      <c r="OQJ12" s="488"/>
      <c r="OQK12" s="488"/>
      <c r="OQL12" s="488"/>
      <c r="OQM12" s="488"/>
      <c r="OQN12" s="488"/>
      <c r="OQO12" s="488"/>
      <c r="OQP12" s="488"/>
      <c r="OQQ12" s="488"/>
      <c r="OQR12" s="167"/>
      <c r="OQS12" s="167"/>
      <c r="OQT12" s="489"/>
      <c r="OQU12" s="382"/>
      <c r="OQV12" s="383"/>
      <c r="OQW12" s="383"/>
      <c r="OQX12" s="382"/>
      <c r="OQY12" s="164"/>
      <c r="OQZ12" s="488"/>
      <c r="ORA12" s="488"/>
      <c r="ORB12" s="488"/>
      <c r="ORC12" s="488"/>
      <c r="ORD12" s="488"/>
      <c r="ORE12" s="488"/>
      <c r="ORF12" s="488"/>
      <c r="ORG12" s="488"/>
      <c r="ORH12" s="488"/>
      <c r="ORI12" s="167"/>
      <c r="ORJ12" s="167"/>
      <c r="ORK12" s="489"/>
      <c r="ORL12" s="382"/>
      <c r="ORM12" s="383"/>
      <c r="ORN12" s="383"/>
      <c r="ORO12" s="382"/>
      <c r="ORP12" s="164"/>
      <c r="ORQ12" s="488"/>
      <c r="ORR12" s="488"/>
      <c r="ORS12" s="488"/>
      <c r="ORT12" s="488"/>
      <c r="ORU12" s="488"/>
      <c r="ORV12" s="488"/>
      <c r="ORW12" s="488"/>
      <c r="ORX12" s="488"/>
      <c r="ORY12" s="488"/>
      <c r="ORZ12" s="167"/>
      <c r="OSA12" s="167"/>
      <c r="OSB12" s="489"/>
      <c r="OSC12" s="382"/>
      <c r="OSD12" s="383"/>
      <c r="OSE12" s="383"/>
      <c r="OSF12" s="382"/>
      <c r="OSG12" s="164"/>
      <c r="OSH12" s="488"/>
      <c r="OSI12" s="488"/>
      <c r="OSJ12" s="488"/>
      <c r="OSK12" s="488"/>
      <c r="OSL12" s="488"/>
      <c r="OSM12" s="488"/>
      <c r="OSN12" s="488"/>
      <c r="OSO12" s="488"/>
      <c r="OSP12" s="488"/>
      <c r="OSQ12" s="167"/>
      <c r="OSR12" s="167"/>
      <c r="OSS12" s="489"/>
      <c r="OST12" s="382"/>
      <c r="OSU12" s="383"/>
      <c r="OSV12" s="383"/>
      <c r="OSW12" s="382"/>
      <c r="OSX12" s="164"/>
      <c r="OSY12" s="488"/>
      <c r="OSZ12" s="488"/>
      <c r="OTA12" s="488"/>
      <c r="OTB12" s="488"/>
      <c r="OTC12" s="488"/>
      <c r="OTD12" s="488"/>
      <c r="OTE12" s="488"/>
      <c r="OTF12" s="488"/>
      <c r="OTG12" s="488"/>
      <c r="OTH12" s="167"/>
      <c r="OTI12" s="167"/>
      <c r="OTJ12" s="489"/>
      <c r="OTK12" s="382"/>
      <c r="OTL12" s="383"/>
      <c r="OTM12" s="383"/>
      <c r="OTN12" s="382"/>
      <c r="OTO12" s="164"/>
      <c r="OTP12" s="488"/>
      <c r="OTQ12" s="488"/>
      <c r="OTR12" s="488"/>
      <c r="OTS12" s="488"/>
      <c r="OTT12" s="488"/>
      <c r="OTU12" s="488"/>
      <c r="OTV12" s="488"/>
      <c r="OTW12" s="488"/>
      <c r="OTX12" s="488"/>
      <c r="OTY12" s="167"/>
      <c r="OTZ12" s="167"/>
      <c r="OUA12" s="489"/>
      <c r="OUB12" s="382"/>
      <c r="OUC12" s="383"/>
      <c r="OUD12" s="383"/>
      <c r="OUE12" s="382"/>
      <c r="OUF12" s="164"/>
      <c r="OUG12" s="488"/>
      <c r="OUH12" s="488"/>
      <c r="OUI12" s="488"/>
      <c r="OUJ12" s="488"/>
      <c r="OUK12" s="488"/>
      <c r="OUL12" s="488"/>
      <c r="OUM12" s="488"/>
      <c r="OUN12" s="488"/>
      <c r="OUO12" s="488"/>
      <c r="OUP12" s="167"/>
      <c r="OUQ12" s="167"/>
      <c r="OUR12" s="489"/>
      <c r="OUS12" s="382"/>
      <c r="OUT12" s="383"/>
      <c r="OUU12" s="383"/>
      <c r="OUV12" s="382"/>
      <c r="OUW12" s="164"/>
      <c r="OUX12" s="488"/>
      <c r="OUY12" s="488"/>
      <c r="OUZ12" s="488"/>
      <c r="OVA12" s="488"/>
      <c r="OVB12" s="488"/>
      <c r="OVC12" s="488"/>
      <c r="OVD12" s="488"/>
      <c r="OVE12" s="488"/>
      <c r="OVF12" s="488"/>
      <c r="OVG12" s="167"/>
      <c r="OVH12" s="167"/>
      <c r="OVI12" s="489"/>
      <c r="OVJ12" s="382"/>
      <c r="OVK12" s="383"/>
      <c r="OVL12" s="383"/>
      <c r="OVM12" s="382"/>
      <c r="OVN12" s="164"/>
      <c r="OVO12" s="488"/>
      <c r="OVP12" s="488"/>
      <c r="OVQ12" s="488"/>
      <c r="OVR12" s="488"/>
      <c r="OVS12" s="488"/>
      <c r="OVT12" s="488"/>
      <c r="OVU12" s="488"/>
      <c r="OVV12" s="488"/>
      <c r="OVW12" s="488"/>
      <c r="OVX12" s="167"/>
      <c r="OVY12" s="167"/>
      <c r="OVZ12" s="489"/>
      <c r="OWA12" s="382"/>
      <c r="OWB12" s="383"/>
      <c r="OWC12" s="383"/>
      <c r="OWD12" s="382"/>
      <c r="OWE12" s="164"/>
      <c r="OWF12" s="488"/>
      <c r="OWG12" s="488"/>
      <c r="OWH12" s="488"/>
      <c r="OWI12" s="488"/>
      <c r="OWJ12" s="488"/>
      <c r="OWK12" s="488"/>
      <c r="OWL12" s="488"/>
      <c r="OWM12" s="488"/>
      <c r="OWN12" s="488"/>
      <c r="OWO12" s="167"/>
      <c r="OWP12" s="167"/>
      <c r="OWQ12" s="489"/>
      <c r="OWR12" s="382"/>
      <c r="OWS12" s="383"/>
      <c r="OWT12" s="383"/>
      <c r="OWU12" s="382"/>
      <c r="OWV12" s="164"/>
      <c r="OWW12" s="488"/>
      <c r="OWX12" s="488"/>
      <c r="OWY12" s="488"/>
      <c r="OWZ12" s="488"/>
      <c r="OXA12" s="488"/>
      <c r="OXB12" s="488"/>
      <c r="OXC12" s="488"/>
      <c r="OXD12" s="488"/>
      <c r="OXE12" s="488"/>
      <c r="OXF12" s="167"/>
      <c r="OXG12" s="167"/>
      <c r="OXH12" s="489"/>
      <c r="OXI12" s="382"/>
      <c r="OXJ12" s="383"/>
      <c r="OXK12" s="383"/>
      <c r="OXL12" s="382"/>
      <c r="OXM12" s="164"/>
      <c r="OXN12" s="488"/>
      <c r="OXO12" s="488"/>
      <c r="OXP12" s="488"/>
      <c r="OXQ12" s="488"/>
      <c r="OXR12" s="488"/>
      <c r="OXS12" s="488"/>
      <c r="OXT12" s="488"/>
      <c r="OXU12" s="488"/>
      <c r="OXV12" s="488"/>
      <c r="OXW12" s="167"/>
      <c r="OXX12" s="167"/>
      <c r="OXY12" s="489"/>
      <c r="OXZ12" s="382"/>
      <c r="OYA12" s="383"/>
      <c r="OYB12" s="383"/>
      <c r="OYC12" s="382"/>
      <c r="OYD12" s="164"/>
      <c r="OYE12" s="488"/>
      <c r="OYF12" s="488"/>
      <c r="OYG12" s="488"/>
      <c r="OYH12" s="488"/>
      <c r="OYI12" s="488"/>
      <c r="OYJ12" s="488"/>
      <c r="OYK12" s="488"/>
      <c r="OYL12" s="488"/>
      <c r="OYM12" s="488"/>
      <c r="OYN12" s="167"/>
      <c r="OYO12" s="167"/>
      <c r="OYP12" s="489"/>
      <c r="OYQ12" s="382"/>
      <c r="OYR12" s="383"/>
      <c r="OYS12" s="383"/>
      <c r="OYT12" s="382"/>
      <c r="OYU12" s="164"/>
      <c r="OYV12" s="488"/>
      <c r="OYW12" s="488"/>
      <c r="OYX12" s="488"/>
      <c r="OYY12" s="488"/>
      <c r="OYZ12" s="488"/>
      <c r="OZA12" s="488"/>
      <c r="OZB12" s="488"/>
      <c r="OZC12" s="488"/>
      <c r="OZD12" s="488"/>
      <c r="OZE12" s="167"/>
      <c r="OZF12" s="167"/>
      <c r="OZG12" s="489"/>
      <c r="OZH12" s="382"/>
      <c r="OZI12" s="383"/>
      <c r="OZJ12" s="383"/>
      <c r="OZK12" s="382"/>
      <c r="OZL12" s="164"/>
      <c r="OZM12" s="488"/>
      <c r="OZN12" s="488"/>
      <c r="OZO12" s="488"/>
      <c r="OZP12" s="488"/>
      <c r="OZQ12" s="488"/>
      <c r="OZR12" s="488"/>
      <c r="OZS12" s="488"/>
      <c r="OZT12" s="488"/>
      <c r="OZU12" s="488"/>
      <c r="OZV12" s="167"/>
      <c r="OZW12" s="167"/>
      <c r="OZX12" s="489"/>
      <c r="OZY12" s="382"/>
      <c r="OZZ12" s="383"/>
      <c r="PAA12" s="383"/>
      <c r="PAB12" s="382"/>
      <c r="PAC12" s="164"/>
      <c r="PAD12" s="488"/>
      <c r="PAE12" s="488"/>
      <c r="PAF12" s="488"/>
      <c r="PAG12" s="488"/>
      <c r="PAH12" s="488"/>
      <c r="PAI12" s="488"/>
      <c r="PAJ12" s="488"/>
      <c r="PAK12" s="488"/>
      <c r="PAL12" s="488"/>
      <c r="PAM12" s="167"/>
      <c r="PAN12" s="167"/>
      <c r="PAO12" s="489"/>
      <c r="PAP12" s="382"/>
      <c r="PAQ12" s="383"/>
      <c r="PAR12" s="383"/>
      <c r="PAS12" s="382"/>
      <c r="PAT12" s="164"/>
      <c r="PAU12" s="488"/>
      <c r="PAV12" s="488"/>
      <c r="PAW12" s="488"/>
      <c r="PAX12" s="488"/>
      <c r="PAY12" s="488"/>
      <c r="PAZ12" s="488"/>
      <c r="PBA12" s="488"/>
      <c r="PBB12" s="488"/>
      <c r="PBC12" s="488"/>
      <c r="PBD12" s="167"/>
      <c r="PBE12" s="167"/>
      <c r="PBF12" s="489"/>
      <c r="PBG12" s="382"/>
      <c r="PBH12" s="383"/>
      <c r="PBI12" s="383"/>
      <c r="PBJ12" s="382"/>
      <c r="PBK12" s="164"/>
      <c r="PBL12" s="488"/>
      <c r="PBM12" s="488"/>
      <c r="PBN12" s="488"/>
      <c r="PBO12" s="488"/>
      <c r="PBP12" s="488"/>
      <c r="PBQ12" s="488"/>
      <c r="PBR12" s="488"/>
      <c r="PBS12" s="488"/>
      <c r="PBT12" s="488"/>
      <c r="PBU12" s="167"/>
      <c r="PBV12" s="167"/>
      <c r="PBW12" s="489"/>
      <c r="PBX12" s="382"/>
      <c r="PBY12" s="383"/>
      <c r="PBZ12" s="383"/>
      <c r="PCA12" s="382"/>
      <c r="PCB12" s="164"/>
      <c r="PCC12" s="488"/>
      <c r="PCD12" s="488"/>
      <c r="PCE12" s="488"/>
      <c r="PCF12" s="488"/>
      <c r="PCG12" s="488"/>
      <c r="PCH12" s="488"/>
      <c r="PCI12" s="488"/>
      <c r="PCJ12" s="488"/>
      <c r="PCK12" s="488"/>
      <c r="PCL12" s="167"/>
      <c r="PCM12" s="167"/>
      <c r="PCN12" s="489"/>
      <c r="PCO12" s="382"/>
      <c r="PCP12" s="383"/>
      <c r="PCQ12" s="383"/>
      <c r="PCR12" s="382"/>
      <c r="PCS12" s="164"/>
      <c r="PCT12" s="488"/>
      <c r="PCU12" s="488"/>
      <c r="PCV12" s="488"/>
      <c r="PCW12" s="488"/>
      <c r="PCX12" s="488"/>
      <c r="PCY12" s="488"/>
      <c r="PCZ12" s="488"/>
      <c r="PDA12" s="488"/>
      <c r="PDB12" s="488"/>
      <c r="PDC12" s="167"/>
      <c r="PDD12" s="167"/>
      <c r="PDE12" s="489"/>
      <c r="PDF12" s="382"/>
      <c r="PDG12" s="383"/>
      <c r="PDH12" s="383"/>
      <c r="PDI12" s="382"/>
      <c r="PDJ12" s="164"/>
      <c r="PDK12" s="488"/>
      <c r="PDL12" s="488"/>
      <c r="PDM12" s="488"/>
      <c r="PDN12" s="488"/>
      <c r="PDO12" s="488"/>
      <c r="PDP12" s="488"/>
      <c r="PDQ12" s="488"/>
      <c r="PDR12" s="488"/>
      <c r="PDS12" s="488"/>
      <c r="PDT12" s="167"/>
      <c r="PDU12" s="167"/>
      <c r="PDV12" s="489"/>
      <c r="PDW12" s="382"/>
      <c r="PDX12" s="383"/>
      <c r="PDY12" s="383"/>
      <c r="PDZ12" s="382"/>
      <c r="PEA12" s="164"/>
      <c r="PEB12" s="488"/>
      <c r="PEC12" s="488"/>
      <c r="PED12" s="488"/>
      <c r="PEE12" s="488"/>
      <c r="PEF12" s="488"/>
      <c r="PEG12" s="488"/>
      <c r="PEH12" s="488"/>
      <c r="PEI12" s="488"/>
      <c r="PEJ12" s="488"/>
      <c r="PEK12" s="167"/>
      <c r="PEL12" s="167"/>
      <c r="PEM12" s="489"/>
      <c r="PEN12" s="382"/>
      <c r="PEO12" s="383"/>
      <c r="PEP12" s="383"/>
      <c r="PEQ12" s="382"/>
      <c r="PER12" s="164"/>
      <c r="PES12" s="488"/>
      <c r="PET12" s="488"/>
      <c r="PEU12" s="488"/>
      <c r="PEV12" s="488"/>
      <c r="PEW12" s="488"/>
      <c r="PEX12" s="488"/>
      <c r="PEY12" s="488"/>
      <c r="PEZ12" s="488"/>
      <c r="PFA12" s="488"/>
      <c r="PFB12" s="167"/>
      <c r="PFC12" s="167"/>
      <c r="PFD12" s="489"/>
      <c r="PFE12" s="382"/>
      <c r="PFF12" s="383"/>
      <c r="PFG12" s="383"/>
      <c r="PFH12" s="382"/>
      <c r="PFI12" s="164"/>
      <c r="PFJ12" s="488"/>
      <c r="PFK12" s="488"/>
      <c r="PFL12" s="488"/>
      <c r="PFM12" s="488"/>
      <c r="PFN12" s="488"/>
      <c r="PFO12" s="488"/>
      <c r="PFP12" s="488"/>
      <c r="PFQ12" s="488"/>
      <c r="PFR12" s="488"/>
      <c r="PFS12" s="167"/>
      <c r="PFT12" s="167"/>
      <c r="PFU12" s="489"/>
      <c r="PFV12" s="382"/>
      <c r="PFW12" s="383"/>
      <c r="PFX12" s="383"/>
      <c r="PFY12" s="382"/>
      <c r="PFZ12" s="164"/>
      <c r="PGA12" s="488"/>
      <c r="PGB12" s="488"/>
      <c r="PGC12" s="488"/>
      <c r="PGD12" s="488"/>
      <c r="PGE12" s="488"/>
      <c r="PGF12" s="488"/>
      <c r="PGG12" s="488"/>
      <c r="PGH12" s="488"/>
      <c r="PGI12" s="488"/>
      <c r="PGJ12" s="167"/>
      <c r="PGK12" s="167"/>
      <c r="PGL12" s="489"/>
      <c r="PGM12" s="382"/>
      <c r="PGN12" s="383"/>
      <c r="PGO12" s="383"/>
      <c r="PGP12" s="382"/>
      <c r="PGQ12" s="164"/>
      <c r="PGR12" s="488"/>
      <c r="PGS12" s="488"/>
      <c r="PGT12" s="488"/>
      <c r="PGU12" s="488"/>
      <c r="PGV12" s="488"/>
      <c r="PGW12" s="488"/>
      <c r="PGX12" s="488"/>
      <c r="PGY12" s="488"/>
      <c r="PGZ12" s="488"/>
      <c r="PHA12" s="167"/>
      <c r="PHB12" s="167"/>
      <c r="PHC12" s="489"/>
      <c r="PHD12" s="382"/>
      <c r="PHE12" s="383"/>
      <c r="PHF12" s="383"/>
      <c r="PHG12" s="382"/>
      <c r="PHH12" s="164"/>
      <c r="PHI12" s="488"/>
      <c r="PHJ12" s="488"/>
      <c r="PHK12" s="488"/>
      <c r="PHL12" s="488"/>
      <c r="PHM12" s="488"/>
      <c r="PHN12" s="488"/>
      <c r="PHO12" s="488"/>
      <c r="PHP12" s="488"/>
      <c r="PHQ12" s="488"/>
      <c r="PHR12" s="167"/>
      <c r="PHS12" s="167"/>
      <c r="PHT12" s="489"/>
      <c r="PHU12" s="382"/>
      <c r="PHV12" s="383"/>
      <c r="PHW12" s="383"/>
      <c r="PHX12" s="382"/>
      <c r="PHY12" s="164"/>
      <c r="PHZ12" s="488"/>
      <c r="PIA12" s="488"/>
      <c r="PIB12" s="488"/>
      <c r="PIC12" s="488"/>
      <c r="PID12" s="488"/>
      <c r="PIE12" s="488"/>
      <c r="PIF12" s="488"/>
      <c r="PIG12" s="488"/>
      <c r="PIH12" s="488"/>
      <c r="PII12" s="167"/>
      <c r="PIJ12" s="167"/>
      <c r="PIK12" s="489"/>
      <c r="PIL12" s="382"/>
      <c r="PIM12" s="383"/>
      <c r="PIN12" s="383"/>
      <c r="PIO12" s="382"/>
      <c r="PIP12" s="164"/>
      <c r="PIQ12" s="488"/>
      <c r="PIR12" s="488"/>
      <c r="PIS12" s="488"/>
      <c r="PIT12" s="488"/>
      <c r="PIU12" s="488"/>
      <c r="PIV12" s="488"/>
      <c r="PIW12" s="488"/>
      <c r="PIX12" s="488"/>
      <c r="PIY12" s="488"/>
      <c r="PIZ12" s="167"/>
      <c r="PJA12" s="167"/>
      <c r="PJB12" s="489"/>
      <c r="PJC12" s="382"/>
      <c r="PJD12" s="383"/>
      <c r="PJE12" s="383"/>
      <c r="PJF12" s="382"/>
      <c r="PJG12" s="164"/>
      <c r="PJH12" s="488"/>
      <c r="PJI12" s="488"/>
      <c r="PJJ12" s="488"/>
      <c r="PJK12" s="488"/>
      <c r="PJL12" s="488"/>
      <c r="PJM12" s="488"/>
      <c r="PJN12" s="488"/>
      <c r="PJO12" s="488"/>
      <c r="PJP12" s="488"/>
      <c r="PJQ12" s="167"/>
      <c r="PJR12" s="167"/>
      <c r="PJS12" s="489"/>
      <c r="PJT12" s="382"/>
      <c r="PJU12" s="383"/>
      <c r="PJV12" s="383"/>
      <c r="PJW12" s="382"/>
      <c r="PJX12" s="164"/>
      <c r="PJY12" s="488"/>
      <c r="PJZ12" s="488"/>
      <c r="PKA12" s="488"/>
      <c r="PKB12" s="488"/>
      <c r="PKC12" s="488"/>
      <c r="PKD12" s="488"/>
      <c r="PKE12" s="488"/>
      <c r="PKF12" s="488"/>
      <c r="PKG12" s="488"/>
      <c r="PKH12" s="167"/>
      <c r="PKI12" s="167"/>
      <c r="PKJ12" s="489"/>
      <c r="PKK12" s="382"/>
      <c r="PKL12" s="383"/>
      <c r="PKM12" s="383"/>
      <c r="PKN12" s="382"/>
      <c r="PKO12" s="164"/>
      <c r="PKP12" s="488"/>
      <c r="PKQ12" s="488"/>
      <c r="PKR12" s="488"/>
      <c r="PKS12" s="488"/>
      <c r="PKT12" s="488"/>
      <c r="PKU12" s="488"/>
      <c r="PKV12" s="488"/>
      <c r="PKW12" s="488"/>
      <c r="PKX12" s="488"/>
      <c r="PKY12" s="167"/>
      <c r="PKZ12" s="167"/>
      <c r="PLA12" s="489"/>
      <c r="PLB12" s="382"/>
      <c r="PLC12" s="383"/>
      <c r="PLD12" s="383"/>
      <c r="PLE12" s="382"/>
      <c r="PLF12" s="164"/>
      <c r="PLG12" s="488"/>
      <c r="PLH12" s="488"/>
      <c r="PLI12" s="488"/>
      <c r="PLJ12" s="488"/>
      <c r="PLK12" s="488"/>
      <c r="PLL12" s="488"/>
      <c r="PLM12" s="488"/>
      <c r="PLN12" s="488"/>
      <c r="PLO12" s="488"/>
      <c r="PLP12" s="167"/>
      <c r="PLQ12" s="167"/>
      <c r="PLR12" s="489"/>
      <c r="PLS12" s="382"/>
      <c r="PLT12" s="383"/>
      <c r="PLU12" s="383"/>
      <c r="PLV12" s="382"/>
      <c r="PLW12" s="164"/>
      <c r="PLX12" s="488"/>
      <c r="PLY12" s="488"/>
      <c r="PLZ12" s="488"/>
      <c r="PMA12" s="488"/>
      <c r="PMB12" s="488"/>
      <c r="PMC12" s="488"/>
      <c r="PMD12" s="488"/>
      <c r="PME12" s="488"/>
      <c r="PMF12" s="488"/>
      <c r="PMG12" s="167"/>
      <c r="PMH12" s="167"/>
      <c r="PMI12" s="489"/>
      <c r="PMJ12" s="382"/>
      <c r="PMK12" s="383"/>
      <c r="PML12" s="383"/>
      <c r="PMM12" s="382"/>
      <c r="PMN12" s="164"/>
      <c r="PMO12" s="488"/>
      <c r="PMP12" s="488"/>
      <c r="PMQ12" s="488"/>
      <c r="PMR12" s="488"/>
      <c r="PMS12" s="488"/>
      <c r="PMT12" s="488"/>
      <c r="PMU12" s="488"/>
      <c r="PMV12" s="488"/>
      <c r="PMW12" s="488"/>
      <c r="PMX12" s="167"/>
      <c r="PMY12" s="167"/>
      <c r="PMZ12" s="489"/>
      <c r="PNA12" s="382"/>
      <c r="PNB12" s="383"/>
      <c r="PNC12" s="383"/>
      <c r="PND12" s="382"/>
      <c r="PNE12" s="164"/>
      <c r="PNF12" s="488"/>
      <c r="PNG12" s="488"/>
      <c r="PNH12" s="488"/>
      <c r="PNI12" s="488"/>
      <c r="PNJ12" s="488"/>
      <c r="PNK12" s="488"/>
      <c r="PNL12" s="488"/>
      <c r="PNM12" s="488"/>
      <c r="PNN12" s="488"/>
      <c r="PNO12" s="167"/>
      <c r="PNP12" s="167"/>
      <c r="PNQ12" s="489"/>
      <c r="PNR12" s="382"/>
      <c r="PNS12" s="383"/>
      <c r="PNT12" s="383"/>
      <c r="PNU12" s="382"/>
      <c r="PNV12" s="164"/>
      <c r="PNW12" s="488"/>
      <c r="PNX12" s="488"/>
      <c r="PNY12" s="488"/>
      <c r="PNZ12" s="488"/>
      <c r="POA12" s="488"/>
      <c r="POB12" s="488"/>
      <c r="POC12" s="488"/>
      <c r="POD12" s="488"/>
      <c r="POE12" s="488"/>
      <c r="POF12" s="167"/>
      <c r="POG12" s="167"/>
      <c r="POH12" s="489"/>
      <c r="POI12" s="382"/>
      <c r="POJ12" s="383"/>
      <c r="POK12" s="383"/>
      <c r="POL12" s="382"/>
      <c r="POM12" s="164"/>
      <c r="PON12" s="488"/>
      <c r="POO12" s="488"/>
      <c r="POP12" s="488"/>
      <c r="POQ12" s="488"/>
      <c r="POR12" s="488"/>
      <c r="POS12" s="488"/>
      <c r="POT12" s="488"/>
      <c r="POU12" s="488"/>
      <c r="POV12" s="488"/>
      <c r="POW12" s="167"/>
      <c r="POX12" s="167"/>
      <c r="POY12" s="489"/>
      <c r="POZ12" s="382"/>
      <c r="PPA12" s="383"/>
      <c r="PPB12" s="383"/>
      <c r="PPC12" s="382"/>
      <c r="PPD12" s="164"/>
      <c r="PPE12" s="488"/>
      <c r="PPF12" s="488"/>
      <c r="PPG12" s="488"/>
      <c r="PPH12" s="488"/>
      <c r="PPI12" s="488"/>
      <c r="PPJ12" s="488"/>
      <c r="PPK12" s="488"/>
      <c r="PPL12" s="488"/>
      <c r="PPM12" s="488"/>
      <c r="PPN12" s="167"/>
      <c r="PPO12" s="167"/>
      <c r="PPP12" s="489"/>
      <c r="PPQ12" s="382"/>
      <c r="PPR12" s="383"/>
      <c r="PPS12" s="383"/>
      <c r="PPT12" s="382"/>
      <c r="PPU12" s="164"/>
      <c r="PPV12" s="488"/>
      <c r="PPW12" s="488"/>
      <c r="PPX12" s="488"/>
      <c r="PPY12" s="488"/>
      <c r="PPZ12" s="488"/>
      <c r="PQA12" s="488"/>
      <c r="PQB12" s="488"/>
      <c r="PQC12" s="488"/>
      <c r="PQD12" s="488"/>
      <c r="PQE12" s="167"/>
      <c r="PQF12" s="167"/>
      <c r="PQG12" s="489"/>
      <c r="PQH12" s="382"/>
      <c r="PQI12" s="383"/>
      <c r="PQJ12" s="383"/>
      <c r="PQK12" s="382"/>
      <c r="PQL12" s="164"/>
      <c r="PQM12" s="488"/>
      <c r="PQN12" s="488"/>
      <c r="PQO12" s="488"/>
      <c r="PQP12" s="488"/>
      <c r="PQQ12" s="488"/>
      <c r="PQR12" s="488"/>
      <c r="PQS12" s="488"/>
      <c r="PQT12" s="488"/>
      <c r="PQU12" s="488"/>
      <c r="PQV12" s="167"/>
      <c r="PQW12" s="167"/>
      <c r="PQX12" s="489"/>
      <c r="PQY12" s="382"/>
      <c r="PQZ12" s="383"/>
      <c r="PRA12" s="383"/>
      <c r="PRB12" s="382"/>
      <c r="PRC12" s="164"/>
      <c r="PRD12" s="488"/>
      <c r="PRE12" s="488"/>
      <c r="PRF12" s="488"/>
      <c r="PRG12" s="488"/>
      <c r="PRH12" s="488"/>
      <c r="PRI12" s="488"/>
      <c r="PRJ12" s="488"/>
      <c r="PRK12" s="488"/>
      <c r="PRL12" s="488"/>
      <c r="PRM12" s="167"/>
      <c r="PRN12" s="167"/>
      <c r="PRO12" s="489"/>
      <c r="PRP12" s="382"/>
      <c r="PRQ12" s="383"/>
      <c r="PRR12" s="383"/>
      <c r="PRS12" s="382"/>
      <c r="PRT12" s="164"/>
      <c r="PRU12" s="488"/>
      <c r="PRV12" s="488"/>
      <c r="PRW12" s="488"/>
      <c r="PRX12" s="488"/>
      <c r="PRY12" s="488"/>
      <c r="PRZ12" s="488"/>
      <c r="PSA12" s="488"/>
      <c r="PSB12" s="488"/>
      <c r="PSC12" s="488"/>
      <c r="PSD12" s="167"/>
      <c r="PSE12" s="167"/>
      <c r="PSF12" s="489"/>
      <c r="PSG12" s="382"/>
      <c r="PSH12" s="383"/>
      <c r="PSI12" s="383"/>
      <c r="PSJ12" s="382"/>
      <c r="PSK12" s="164"/>
      <c r="PSL12" s="488"/>
      <c r="PSM12" s="488"/>
      <c r="PSN12" s="488"/>
      <c r="PSO12" s="488"/>
      <c r="PSP12" s="488"/>
      <c r="PSQ12" s="488"/>
      <c r="PSR12" s="488"/>
      <c r="PSS12" s="488"/>
      <c r="PST12" s="488"/>
      <c r="PSU12" s="167"/>
      <c r="PSV12" s="167"/>
      <c r="PSW12" s="489"/>
      <c r="PSX12" s="382"/>
      <c r="PSY12" s="383"/>
      <c r="PSZ12" s="383"/>
      <c r="PTA12" s="382"/>
      <c r="PTB12" s="164"/>
      <c r="PTC12" s="488"/>
      <c r="PTD12" s="488"/>
      <c r="PTE12" s="488"/>
      <c r="PTF12" s="488"/>
      <c r="PTG12" s="488"/>
      <c r="PTH12" s="488"/>
      <c r="PTI12" s="488"/>
      <c r="PTJ12" s="488"/>
      <c r="PTK12" s="488"/>
      <c r="PTL12" s="167"/>
      <c r="PTM12" s="167"/>
      <c r="PTN12" s="489"/>
      <c r="PTO12" s="382"/>
      <c r="PTP12" s="383"/>
      <c r="PTQ12" s="383"/>
      <c r="PTR12" s="382"/>
      <c r="PTS12" s="164"/>
      <c r="PTT12" s="488"/>
      <c r="PTU12" s="488"/>
      <c r="PTV12" s="488"/>
      <c r="PTW12" s="488"/>
      <c r="PTX12" s="488"/>
      <c r="PTY12" s="488"/>
      <c r="PTZ12" s="488"/>
      <c r="PUA12" s="488"/>
      <c r="PUB12" s="488"/>
      <c r="PUC12" s="167"/>
      <c r="PUD12" s="167"/>
      <c r="PUE12" s="489"/>
      <c r="PUF12" s="382"/>
      <c r="PUG12" s="383"/>
      <c r="PUH12" s="383"/>
      <c r="PUI12" s="382"/>
      <c r="PUJ12" s="164"/>
      <c r="PUK12" s="488"/>
      <c r="PUL12" s="488"/>
      <c r="PUM12" s="488"/>
      <c r="PUN12" s="488"/>
      <c r="PUO12" s="488"/>
      <c r="PUP12" s="488"/>
      <c r="PUQ12" s="488"/>
      <c r="PUR12" s="488"/>
      <c r="PUS12" s="488"/>
      <c r="PUT12" s="167"/>
      <c r="PUU12" s="167"/>
      <c r="PUV12" s="489"/>
      <c r="PUW12" s="382"/>
      <c r="PUX12" s="383"/>
      <c r="PUY12" s="383"/>
      <c r="PUZ12" s="382"/>
      <c r="PVA12" s="164"/>
      <c r="PVB12" s="488"/>
      <c r="PVC12" s="488"/>
      <c r="PVD12" s="488"/>
      <c r="PVE12" s="488"/>
      <c r="PVF12" s="488"/>
      <c r="PVG12" s="488"/>
      <c r="PVH12" s="488"/>
      <c r="PVI12" s="488"/>
      <c r="PVJ12" s="488"/>
      <c r="PVK12" s="167"/>
      <c r="PVL12" s="167"/>
      <c r="PVM12" s="489"/>
      <c r="PVN12" s="382"/>
      <c r="PVO12" s="383"/>
      <c r="PVP12" s="383"/>
      <c r="PVQ12" s="382"/>
      <c r="PVR12" s="164"/>
      <c r="PVS12" s="488"/>
      <c r="PVT12" s="488"/>
      <c r="PVU12" s="488"/>
      <c r="PVV12" s="488"/>
      <c r="PVW12" s="488"/>
      <c r="PVX12" s="488"/>
      <c r="PVY12" s="488"/>
      <c r="PVZ12" s="488"/>
      <c r="PWA12" s="488"/>
      <c r="PWB12" s="167"/>
      <c r="PWC12" s="167"/>
      <c r="PWD12" s="489"/>
      <c r="PWE12" s="382"/>
      <c r="PWF12" s="383"/>
      <c r="PWG12" s="383"/>
      <c r="PWH12" s="382"/>
      <c r="PWI12" s="164"/>
      <c r="PWJ12" s="488"/>
      <c r="PWK12" s="488"/>
      <c r="PWL12" s="488"/>
      <c r="PWM12" s="488"/>
      <c r="PWN12" s="488"/>
      <c r="PWO12" s="488"/>
      <c r="PWP12" s="488"/>
      <c r="PWQ12" s="488"/>
      <c r="PWR12" s="488"/>
      <c r="PWS12" s="167"/>
      <c r="PWT12" s="167"/>
      <c r="PWU12" s="489"/>
      <c r="PWV12" s="382"/>
      <c r="PWW12" s="383"/>
      <c r="PWX12" s="383"/>
      <c r="PWY12" s="382"/>
      <c r="PWZ12" s="164"/>
      <c r="PXA12" s="488"/>
      <c r="PXB12" s="488"/>
      <c r="PXC12" s="488"/>
      <c r="PXD12" s="488"/>
      <c r="PXE12" s="488"/>
      <c r="PXF12" s="488"/>
      <c r="PXG12" s="488"/>
      <c r="PXH12" s="488"/>
      <c r="PXI12" s="488"/>
      <c r="PXJ12" s="167"/>
      <c r="PXK12" s="167"/>
      <c r="PXL12" s="489"/>
      <c r="PXM12" s="382"/>
      <c r="PXN12" s="383"/>
      <c r="PXO12" s="383"/>
      <c r="PXP12" s="382"/>
      <c r="PXQ12" s="164"/>
      <c r="PXR12" s="488"/>
      <c r="PXS12" s="488"/>
      <c r="PXT12" s="488"/>
      <c r="PXU12" s="488"/>
      <c r="PXV12" s="488"/>
      <c r="PXW12" s="488"/>
      <c r="PXX12" s="488"/>
      <c r="PXY12" s="488"/>
      <c r="PXZ12" s="488"/>
      <c r="PYA12" s="167"/>
      <c r="PYB12" s="167"/>
      <c r="PYC12" s="489"/>
      <c r="PYD12" s="382"/>
      <c r="PYE12" s="383"/>
      <c r="PYF12" s="383"/>
      <c r="PYG12" s="382"/>
      <c r="PYH12" s="164"/>
      <c r="PYI12" s="488"/>
      <c r="PYJ12" s="488"/>
      <c r="PYK12" s="488"/>
      <c r="PYL12" s="488"/>
      <c r="PYM12" s="488"/>
      <c r="PYN12" s="488"/>
      <c r="PYO12" s="488"/>
      <c r="PYP12" s="488"/>
      <c r="PYQ12" s="488"/>
      <c r="PYR12" s="167"/>
      <c r="PYS12" s="167"/>
      <c r="PYT12" s="489"/>
      <c r="PYU12" s="382"/>
      <c r="PYV12" s="383"/>
      <c r="PYW12" s="383"/>
      <c r="PYX12" s="382"/>
      <c r="PYY12" s="164"/>
      <c r="PYZ12" s="488"/>
      <c r="PZA12" s="488"/>
      <c r="PZB12" s="488"/>
      <c r="PZC12" s="488"/>
      <c r="PZD12" s="488"/>
      <c r="PZE12" s="488"/>
      <c r="PZF12" s="488"/>
      <c r="PZG12" s="488"/>
      <c r="PZH12" s="488"/>
      <c r="PZI12" s="167"/>
      <c r="PZJ12" s="167"/>
      <c r="PZK12" s="489"/>
      <c r="PZL12" s="382"/>
      <c r="PZM12" s="383"/>
      <c r="PZN12" s="383"/>
      <c r="PZO12" s="382"/>
      <c r="PZP12" s="164"/>
      <c r="PZQ12" s="488"/>
      <c r="PZR12" s="488"/>
      <c r="PZS12" s="488"/>
      <c r="PZT12" s="488"/>
      <c r="PZU12" s="488"/>
      <c r="PZV12" s="488"/>
      <c r="PZW12" s="488"/>
      <c r="PZX12" s="488"/>
      <c r="PZY12" s="488"/>
      <c r="PZZ12" s="167"/>
      <c r="QAA12" s="167"/>
      <c r="QAB12" s="489"/>
      <c r="QAC12" s="382"/>
      <c r="QAD12" s="383"/>
      <c r="QAE12" s="383"/>
      <c r="QAF12" s="382"/>
      <c r="QAG12" s="164"/>
      <c r="QAH12" s="488"/>
      <c r="QAI12" s="488"/>
      <c r="QAJ12" s="488"/>
      <c r="QAK12" s="488"/>
      <c r="QAL12" s="488"/>
      <c r="QAM12" s="488"/>
      <c r="QAN12" s="488"/>
      <c r="QAO12" s="488"/>
      <c r="QAP12" s="488"/>
      <c r="QAQ12" s="167"/>
      <c r="QAR12" s="167"/>
      <c r="QAS12" s="489"/>
      <c r="QAT12" s="382"/>
      <c r="QAU12" s="383"/>
      <c r="QAV12" s="383"/>
      <c r="QAW12" s="382"/>
      <c r="QAX12" s="164"/>
      <c r="QAY12" s="488"/>
      <c r="QAZ12" s="488"/>
      <c r="QBA12" s="488"/>
      <c r="QBB12" s="488"/>
      <c r="QBC12" s="488"/>
      <c r="QBD12" s="488"/>
      <c r="QBE12" s="488"/>
      <c r="QBF12" s="488"/>
      <c r="QBG12" s="488"/>
      <c r="QBH12" s="167"/>
      <c r="QBI12" s="167"/>
      <c r="QBJ12" s="489"/>
      <c r="QBK12" s="382"/>
      <c r="QBL12" s="383"/>
      <c r="QBM12" s="383"/>
      <c r="QBN12" s="382"/>
      <c r="QBO12" s="164"/>
      <c r="QBP12" s="488"/>
      <c r="QBQ12" s="488"/>
      <c r="QBR12" s="488"/>
      <c r="QBS12" s="488"/>
      <c r="QBT12" s="488"/>
      <c r="QBU12" s="488"/>
      <c r="QBV12" s="488"/>
      <c r="QBW12" s="488"/>
      <c r="QBX12" s="488"/>
      <c r="QBY12" s="167"/>
      <c r="QBZ12" s="167"/>
      <c r="QCA12" s="489"/>
      <c r="QCB12" s="382"/>
      <c r="QCC12" s="383"/>
      <c r="QCD12" s="383"/>
      <c r="QCE12" s="382"/>
      <c r="QCF12" s="164"/>
      <c r="QCG12" s="488"/>
      <c r="QCH12" s="488"/>
      <c r="QCI12" s="488"/>
      <c r="QCJ12" s="488"/>
      <c r="QCK12" s="488"/>
      <c r="QCL12" s="488"/>
      <c r="QCM12" s="488"/>
      <c r="QCN12" s="488"/>
      <c r="QCO12" s="488"/>
      <c r="QCP12" s="167"/>
      <c r="QCQ12" s="167"/>
      <c r="QCR12" s="489"/>
      <c r="QCS12" s="382"/>
      <c r="QCT12" s="383"/>
      <c r="QCU12" s="383"/>
      <c r="QCV12" s="382"/>
      <c r="QCW12" s="164"/>
      <c r="QCX12" s="488"/>
      <c r="QCY12" s="488"/>
      <c r="QCZ12" s="488"/>
      <c r="QDA12" s="488"/>
      <c r="QDB12" s="488"/>
      <c r="QDC12" s="488"/>
      <c r="QDD12" s="488"/>
      <c r="QDE12" s="488"/>
      <c r="QDF12" s="488"/>
      <c r="QDG12" s="167"/>
      <c r="QDH12" s="167"/>
      <c r="QDI12" s="489"/>
      <c r="QDJ12" s="382"/>
      <c r="QDK12" s="383"/>
      <c r="QDL12" s="383"/>
      <c r="QDM12" s="382"/>
      <c r="QDN12" s="164"/>
      <c r="QDO12" s="488"/>
      <c r="QDP12" s="488"/>
      <c r="QDQ12" s="488"/>
      <c r="QDR12" s="488"/>
      <c r="QDS12" s="488"/>
      <c r="QDT12" s="488"/>
      <c r="QDU12" s="488"/>
      <c r="QDV12" s="488"/>
      <c r="QDW12" s="488"/>
      <c r="QDX12" s="167"/>
      <c r="QDY12" s="167"/>
      <c r="QDZ12" s="489"/>
      <c r="QEA12" s="382"/>
      <c r="QEB12" s="383"/>
      <c r="QEC12" s="383"/>
      <c r="QED12" s="382"/>
      <c r="QEE12" s="164"/>
      <c r="QEF12" s="488"/>
      <c r="QEG12" s="488"/>
      <c r="QEH12" s="488"/>
      <c r="QEI12" s="488"/>
      <c r="QEJ12" s="488"/>
      <c r="QEK12" s="488"/>
      <c r="QEL12" s="488"/>
      <c r="QEM12" s="488"/>
      <c r="QEN12" s="488"/>
      <c r="QEO12" s="167"/>
      <c r="QEP12" s="167"/>
      <c r="QEQ12" s="489"/>
      <c r="QER12" s="382"/>
      <c r="QES12" s="383"/>
      <c r="QET12" s="383"/>
      <c r="QEU12" s="382"/>
      <c r="QEV12" s="164"/>
      <c r="QEW12" s="488"/>
      <c r="QEX12" s="488"/>
      <c r="QEY12" s="488"/>
      <c r="QEZ12" s="488"/>
      <c r="QFA12" s="488"/>
      <c r="QFB12" s="488"/>
      <c r="QFC12" s="488"/>
      <c r="QFD12" s="488"/>
      <c r="QFE12" s="488"/>
      <c r="QFF12" s="167"/>
      <c r="QFG12" s="167"/>
      <c r="QFH12" s="489"/>
      <c r="QFI12" s="382"/>
      <c r="QFJ12" s="383"/>
      <c r="QFK12" s="383"/>
      <c r="QFL12" s="382"/>
      <c r="QFM12" s="164"/>
      <c r="QFN12" s="488"/>
      <c r="QFO12" s="488"/>
      <c r="QFP12" s="488"/>
      <c r="QFQ12" s="488"/>
      <c r="QFR12" s="488"/>
      <c r="QFS12" s="488"/>
      <c r="QFT12" s="488"/>
      <c r="QFU12" s="488"/>
      <c r="QFV12" s="488"/>
      <c r="QFW12" s="167"/>
      <c r="QFX12" s="167"/>
      <c r="QFY12" s="489"/>
      <c r="QFZ12" s="382"/>
      <c r="QGA12" s="383"/>
      <c r="QGB12" s="383"/>
      <c r="QGC12" s="382"/>
      <c r="QGD12" s="164"/>
      <c r="QGE12" s="488"/>
      <c r="QGF12" s="488"/>
      <c r="QGG12" s="488"/>
      <c r="QGH12" s="488"/>
      <c r="QGI12" s="488"/>
      <c r="QGJ12" s="488"/>
      <c r="QGK12" s="488"/>
      <c r="QGL12" s="488"/>
      <c r="QGM12" s="488"/>
      <c r="QGN12" s="167"/>
      <c r="QGO12" s="167"/>
      <c r="QGP12" s="489"/>
      <c r="QGQ12" s="382"/>
      <c r="QGR12" s="383"/>
      <c r="QGS12" s="383"/>
      <c r="QGT12" s="382"/>
      <c r="QGU12" s="164"/>
      <c r="QGV12" s="488"/>
      <c r="QGW12" s="488"/>
      <c r="QGX12" s="488"/>
      <c r="QGY12" s="488"/>
      <c r="QGZ12" s="488"/>
      <c r="QHA12" s="488"/>
      <c r="QHB12" s="488"/>
      <c r="QHC12" s="488"/>
      <c r="QHD12" s="488"/>
      <c r="QHE12" s="167"/>
      <c r="QHF12" s="167"/>
      <c r="QHG12" s="489"/>
      <c r="QHH12" s="382"/>
      <c r="QHI12" s="383"/>
      <c r="QHJ12" s="383"/>
      <c r="QHK12" s="382"/>
      <c r="QHL12" s="164"/>
      <c r="QHM12" s="488"/>
      <c r="QHN12" s="488"/>
      <c r="QHO12" s="488"/>
      <c r="QHP12" s="488"/>
      <c r="QHQ12" s="488"/>
      <c r="QHR12" s="488"/>
      <c r="QHS12" s="488"/>
      <c r="QHT12" s="488"/>
      <c r="QHU12" s="488"/>
      <c r="QHV12" s="167"/>
      <c r="QHW12" s="167"/>
      <c r="QHX12" s="489"/>
      <c r="QHY12" s="382"/>
      <c r="QHZ12" s="383"/>
      <c r="QIA12" s="383"/>
      <c r="QIB12" s="382"/>
      <c r="QIC12" s="164"/>
      <c r="QID12" s="488"/>
      <c r="QIE12" s="488"/>
      <c r="QIF12" s="488"/>
      <c r="QIG12" s="488"/>
      <c r="QIH12" s="488"/>
      <c r="QII12" s="488"/>
      <c r="QIJ12" s="488"/>
      <c r="QIK12" s="488"/>
      <c r="QIL12" s="488"/>
      <c r="QIM12" s="167"/>
      <c r="QIN12" s="167"/>
      <c r="QIO12" s="489"/>
      <c r="QIP12" s="382"/>
      <c r="QIQ12" s="383"/>
      <c r="QIR12" s="383"/>
      <c r="QIS12" s="382"/>
      <c r="QIT12" s="164"/>
      <c r="QIU12" s="488"/>
      <c r="QIV12" s="488"/>
      <c r="QIW12" s="488"/>
      <c r="QIX12" s="488"/>
      <c r="QIY12" s="488"/>
      <c r="QIZ12" s="488"/>
      <c r="QJA12" s="488"/>
      <c r="QJB12" s="488"/>
      <c r="QJC12" s="488"/>
      <c r="QJD12" s="167"/>
      <c r="QJE12" s="167"/>
      <c r="QJF12" s="489"/>
      <c r="QJG12" s="382"/>
      <c r="QJH12" s="383"/>
      <c r="QJI12" s="383"/>
      <c r="QJJ12" s="382"/>
      <c r="QJK12" s="164"/>
      <c r="QJL12" s="488"/>
      <c r="QJM12" s="488"/>
      <c r="QJN12" s="488"/>
      <c r="QJO12" s="488"/>
      <c r="QJP12" s="488"/>
      <c r="QJQ12" s="488"/>
      <c r="QJR12" s="488"/>
      <c r="QJS12" s="488"/>
      <c r="QJT12" s="488"/>
      <c r="QJU12" s="167"/>
      <c r="QJV12" s="167"/>
      <c r="QJW12" s="489"/>
      <c r="QJX12" s="382"/>
      <c r="QJY12" s="383"/>
      <c r="QJZ12" s="383"/>
      <c r="QKA12" s="382"/>
      <c r="QKB12" s="164"/>
      <c r="QKC12" s="488"/>
      <c r="QKD12" s="488"/>
      <c r="QKE12" s="488"/>
      <c r="QKF12" s="488"/>
      <c r="QKG12" s="488"/>
      <c r="QKH12" s="488"/>
      <c r="QKI12" s="488"/>
      <c r="QKJ12" s="488"/>
      <c r="QKK12" s="488"/>
      <c r="QKL12" s="167"/>
      <c r="QKM12" s="167"/>
      <c r="QKN12" s="489"/>
      <c r="QKO12" s="382"/>
      <c r="QKP12" s="383"/>
      <c r="QKQ12" s="383"/>
      <c r="QKR12" s="382"/>
      <c r="QKS12" s="164"/>
      <c r="QKT12" s="488"/>
      <c r="QKU12" s="488"/>
      <c r="QKV12" s="488"/>
      <c r="QKW12" s="488"/>
      <c r="QKX12" s="488"/>
      <c r="QKY12" s="488"/>
      <c r="QKZ12" s="488"/>
      <c r="QLA12" s="488"/>
      <c r="QLB12" s="488"/>
      <c r="QLC12" s="167"/>
      <c r="QLD12" s="167"/>
      <c r="QLE12" s="489"/>
      <c r="QLF12" s="382"/>
      <c r="QLG12" s="383"/>
      <c r="QLH12" s="383"/>
      <c r="QLI12" s="382"/>
      <c r="QLJ12" s="164"/>
      <c r="QLK12" s="488"/>
      <c r="QLL12" s="488"/>
      <c r="QLM12" s="488"/>
      <c r="QLN12" s="488"/>
      <c r="QLO12" s="488"/>
      <c r="QLP12" s="488"/>
      <c r="QLQ12" s="488"/>
      <c r="QLR12" s="488"/>
      <c r="QLS12" s="488"/>
      <c r="QLT12" s="167"/>
      <c r="QLU12" s="167"/>
      <c r="QLV12" s="489"/>
      <c r="QLW12" s="382"/>
      <c r="QLX12" s="383"/>
      <c r="QLY12" s="383"/>
      <c r="QLZ12" s="382"/>
      <c r="QMA12" s="164"/>
      <c r="QMB12" s="488"/>
      <c r="QMC12" s="488"/>
      <c r="QMD12" s="488"/>
      <c r="QME12" s="488"/>
      <c r="QMF12" s="488"/>
      <c r="QMG12" s="488"/>
      <c r="QMH12" s="488"/>
      <c r="QMI12" s="488"/>
      <c r="QMJ12" s="488"/>
      <c r="QMK12" s="167"/>
      <c r="QML12" s="167"/>
      <c r="QMM12" s="489"/>
      <c r="QMN12" s="382"/>
      <c r="QMO12" s="383"/>
      <c r="QMP12" s="383"/>
      <c r="QMQ12" s="382"/>
      <c r="QMR12" s="164"/>
      <c r="QMS12" s="488"/>
      <c r="QMT12" s="488"/>
      <c r="QMU12" s="488"/>
      <c r="QMV12" s="488"/>
      <c r="QMW12" s="488"/>
      <c r="QMX12" s="488"/>
      <c r="QMY12" s="488"/>
      <c r="QMZ12" s="488"/>
      <c r="QNA12" s="488"/>
      <c r="QNB12" s="167"/>
      <c r="QNC12" s="167"/>
      <c r="QND12" s="489"/>
      <c r="QNE12" s="382"/>
      <c r="QNF12" s="383"/>
      <c r="QNG12" s="383"/>
      <c r="QNH12" s="382"/>
      <c r="QNI12" s="164"/>
      <c r="QNJ12" s="488"/>
      <c r="QNK12" s="488"/>
      <c r="QNL12" s="488"/>
      <c r="QNM12" s="488"/>
      <c r="QNN12" s="488"/>
      <c r="QNO12" s="488"/>
      <c r="QNP12" s="488"/>
      <c r="QNQ12" s="488"/>
      <c r="QNR12" s="488"/>
      <c r="QNS12" s="167"/>
      <c r="QNT12" s="167"/>
      <c r="QNU12" s="489"/>
      <c r="QNV12" s="382"/>
      <c r="QNW12" s="383"/>
      <c r="QNX12" s="383"/>
      <c r="QNY12" s="382"/>
      <c r="QNZ12" s="164"/>
      <c r="QOA12" s="488"/>
      <c r="QOB12" s="488"/>
      <c r="QOC12" s="488"/>
      <c r="QOD12" s="488"/>
      <c r="QOE12" s="488"/>
      <c r="QOF12" s="488"/>
      <c r="QOG12" s="488"/>
      <c r="QOH12" s="488"/>
      <c r="QOI12" s="488"/>
      <c r="QOJ12" s="167"/>
      <c r="QOK12" s="167"/>
      <c r="QOL12" s="489"/>
      <c r="QOM12" s="382"/>
      <c r="QON12" s="383"/>
      <c r="QOO12" s="383"/>
      <c r="QOP12" s="382"/>
      <c r="QOQ12" s="164"/>
      <c r="QOR12" s="488"/>
      <c r="QOS12" s="488"/>
      <c r="QOT12" s="488"/>
      <c r="QOU12" s="488"/>
      <c r="QOV12" s="488"/>
      <c r="QOW12" s="488"/>
      <c r="QOX12" s="488"/>
      <c r="QOY12" s="488"/>
      <c r="QOZ12" s="488"/>
      <c r="QPA12" s="167"/>
      <c r="QPB12" s="167"/>
      <c r="QPC12" s="489"/>
      <c r="QPD12" s="382"/>
      <c r="QPE12" s="383"/>
      <c r="QPF12" s="383"/>
      <c r="QPG12" s="382"/>
      <c r="QPH12" s="164"/>
      <c r="QPI12" s="488"/>
      <c r="QPJ12" s="488"/>
      <c r="QPK12" s="488"/>
      <c r="QPL12" s="488"/>
      <c r="QPM12" s="488"/>
      <c r="QPN12" s="488"/>
      <c r="QPO12" s="488"/>
      <c r="QPP12" s="488"/>
      <c r="QPQ12" s="488"/>
      <c r="QPR12" s="167"/>
      <c r="QPS12" s="167"/>
      <c r="QPT12" s="489"/>
      <c r="QPU12" s="382"/>
      <c r="QPV12" s="383"/>
      <c r="QPW12" s="383"/>
      <c r="QPX12" s="382"/>
      <c r="QPY12" s="164"/>
      <c r="QPZ12" s="488"/>
      <c r="QQA12" s="488"/>
      <c r="QQB12" s="488"/>
      <c r="QQC12" s="488"/>
      <c r="QQD12" s="488"/>
      <c r="QQE12" s="488"/>
      <c r="QQF12" s="488"/>
      <c r="QQG12" s="488"/>
      <c r="QQH12" s="488"/>
      <c r="QQI12" s="167"/>
      <c r="QQJ12" s="167"/>
      <c r="QQK12" s="489"/>
      <c r="QQL12" s="382"/>
      <c r="QQM12" s="383"/>
      <c r="QQN12" s="383"/>
      <c r="QQO12" s="382"/>
      <c r="QQP12" s="164"/>
      <c r="QQQ12" s="488"/>
      <c r="QQR12" s="488"/>
      <c r="QQS12" s="488"/>
      <c r="QQT12" s="488"/>
      <c r="QQU12" s="488"/>
      <c r="QQV12" s="488"/>
      <c r="QQW12" s="488"/>
      <c r="QQX12" s="488"/>
      <c r="QQY12" s="488"/>
      <c r="QQZ12" s="167"/>
      <c r="QRA12" s="167"/>
      <c r="QRB12" s="489"/>
      <c r="QRC12" s="382"/>
      <c r="QRD12" s="383"/>
      <c r="QRE12" s="383"/>
      <c r="QRF12" s="382"/>
      <c r="QRG12" s="164"/>
      <c r="QRH12" s="488"/>
      <c r="QRI12" s="488"/>
      <c r="QRJ12" s="488"/>
      <c r="QRK12" s="488"/>
      <c r="QRL12" s="488"/>
      <c r="QRM12" s="488"/>
      <c r="QRN12" s="488"/>
      <c r="QRO12" s="488"/>
      <c r="QRP12" s="488"/>
      <c r="QRQ12" s="167"/>
      <c r="QRR12" s="167"/>
      <c r="QRS12" s="489"/>
      <c r="QRT12" s="382"/>
      <c r="QRU12" s="383"/>
      <c r="QRV12" s="383"/>
      <c r="QRW12" s="382"/>
      <c r="QRX12" s="164"/>
      <c r="QRY12" s="488"/>
      <c r="QRZ12" s="488"/>
      <c r="QSA12" s="488"/>
      <c r="QSB12" s="488"/>
      <c r="QSC12" s="488"/>
      <c r="QSD12" s="488"/>
      <c r="QSE12" s="488"/>
      <c r="QSF12" s="488"/>
      <c r="QSG12" s="488"/>
      <c r="QSH12" s="167"/>
      <c r="QSI12" s="167"/>
      <c r="QSJ12" s="489"/>
      <c r="QSK12" s="382"/>
      <c r="QSL12" s="383"/>
      <c r="QSM12" s="383"/>
      <c r="QSN12" s="382"/>
      <c r="QSO12" s="164"/>
      <c r="QSP12" s="488"/>
      <c r="QSQ12" s="488"/>
      <c r="QSR12" s="488"/>
      <c r="QSS12" s="488"/>
      <c r="QST12" s="488"/>
      <c r="QSU12" s="488"/>
      <c r="QSV12" s="488"/>
      <c r="QSW12" s="488"/>
      <c r="QSX12" s="488"/>
      <c r="QSY12" s="167"/>
      <c r="QSZ12" s="167"/>
      <c r="QTA12" s="489"/>
      <c r="QTB12" s="382"/>
      <c r="QTC12" s="383"/>
      <c r="QTD12" s="383"/>
      <c r="QTE12" s="382"/>
      <c r="QTF12" s="164"/>
      <c r="QTG12" s="488"/>
      <c r="QTH12" s="488"/>
      <c r="QTI12" s="488"/>
      <c r="QTJ12" s="488"/>
      <c r="QTK12" s="488"/>
      <c r="QTL12" s="488"/>
      <c r="QTM12" s="488"/>
      <c r="QTN12" s="488"/>
      <c r="QTO12" s="488"/>
      <c r="QTP12" s="167"/>
      <c r="QTQ12" s="167"/>
      <c r="QTR12" s="489"/>
      <c r="QTS12" s="382"/>
      <c r="QTT12" s="383"/>
      <c r="QTU12" s="383"/>
      <c r="QTV12" s="382"/>
      <c r="QTW12" s="164"/>
      <c r="QTX12" s="488"/>
      <c r="QTY12" s="488"/>
      <c r="QTZ12" s="488"/>
      <c r="QUA12" s="488"/>
      <c r="QUB12" s="488"/>
      <c r="QUC12" s="488"/>
      <c r="QUD12" s="488"/>
      <c r="QUE12" s="488"/>
      <c r="QUF12" s="488"/>
      <c r="QUG12" s="167"/>
      <c r="QUH12" s="167"/>
      <c r="QUI12" s="489"/>
      <c r="QUJ12" s="382"/>
      <c r="QUK12" s="383"/>
      <c r="QUL12" s="383"/>
      <c r="QUM12" s="382"/>
      <c r="QUN12" s="164"/>
      <c r="QUO12" s="488"/>
      <c r="QUP12" s="488"/>
      <c r="QUQ12" s="488"/>
      <c r="QUR12" s="488"/>
      <c r="QUS12" s="488"/>
      <c r="QUT12" s="488"/>
      <c r="QUU12" s="488"/>
      <c r="QUV12" s="488"/>
      <c r="QUW12" s="488"/>
      <c r="QUX12" s="167"/>
      <c r="QUY12" s="167"/>
      <c r="QUZ12" s="489"/>
      <c r="QVA12" s="382"/>
      <c r="QVB12" s="383"/>
      <c r="QVC12" s="383"/>
      <c r="QVD12" s="382"/>
      <c r="QVE12" s="164"/>
      <c r="QVF12" s="488"/>
      <c r="QVG12" s="488"/>
      <c r="QVH12" s="488"/>
      <c r="QVI12" s="488"/>
      <c r="QVJ12" s="488"/>
      <c r="QVK12" s="488"/>
      <c r="QVL12" s="488"/>
      <c r="QVM12" s="488"/>
      <c r="QVN12" s="488"/>
      <c r="QVO12" s="167"/>
      <c r="QVP12" s="167"/>
      <c r="QVQ12" s="489"/>
      <c r="QVR12" s="382"/>
      <c r="QVS12" s="383"/>
      <c r="QVT12" s="383"/>
      <c r="QVU12" s="382"/>
      <c r="QVV12" s="164"/>
      <c r="QVW12" s="488"/>
      <c r="QVX12" s="488"/>
      <c r="QVY12" s="488"/>
      <c r="QVZ12" s="488"/>
      <c r="QWA12" s="488"/>
      <c r="QWB12" s="488"/>
      <c r="QWC12" s="488"/>
      <c r="QWD12" s="488"/>
      <c r="QWE12" s="488"/>
      <c r="QWF12" s="167"/>
      <c r="QWG12" s="167"/>
      <c r="QWH12" s="489"/>
      <c r="QWI12" s="382"/>
      <c r="QWJ12" s="383"/>
      <c r="QWK12" s="383"/>
      <c r="QWL12" s="382"/>
      <c r="QWM12" s="164"/>
      <c r="QWN12" s="488"/>
      <c r="QWO12" s="488"/>
      <c r="QWP12" s="488"/>
      <c r="QWQ12" s="488"/>
      <c r="QWR12" s="488"/>
      <c r="QWS12" s="488"/>
      <c r="QWT12" s="488"/>
      <c r="QWU12" s="488"/>
      <c r="QWV12" s="488"/>
      <c r="QWW12" s="167"/>
      <c r="QWX12" s="167"/>
      <c r="QWY12" s="489"/>
      <c r="QWZ12" s="382"/>
      <c r="QXA12" s="383"/>
      <c r="QXB12" s="383"/>
      <c r="QXC12" s="382"/>
      <c r="QXD12" s="164"/>
      <c r="QXE12" s="488"/>
      <c r="QXF12" s="488"/>
      <c r="QXG12" s="488"/>
      <c r="QXH12" s="488"/>
      <c r="QXI12" s="488"/>
      <c r="QXJ12" s="488"/>
      <c r="QXK12" s="488"/>
      <c r="QXL12" s="488"/>
      <c r="QXM12" s="488"/>
      <c r="QXN12" s="167"/>
      <c r="QXO12" s="167"/>
      <c r="QXP12" s="489"/>
      <c r="QXQ12" s="382"/>
      <c r="QXR12" s="383"/>
      <c r="QXS12" s="383"/>
      <c r="QXT12" s="382"/>
      <c r="QXU12" s="164"/>
      <c r="QXV12" s="488"/>
      <c r="QXW12" s="488"/>
      <c r="QXX12" s="488"/>
      <c r="QXY12" s="488"/>
      <c r="QXZ12" s="488"/>
      <c r="QYA12" s="488"/>
      <c r="QYB12" s="488"/>
      <c r="QYC12" s="488"/>
      <c r="QYD12" s="488"/>
      <c r="QYE12" s="167"/>
      <c r="QYF12" s="167"/>
      <c r="QYG12" s="489"/>
      <c r="QYH12" s="382"/>
      <c r="QYI12" s="383"/>
      <c r="QYJ12" s="383"/>
      <c r="QYK12" s="382"/>
      <c r="QYL12" s="164"/>
      <c r="QYM12" s="488"/>
      <c r="QYN12" s="488"/>
      <c r="QYO12" s="488"/>
      <c r="QYP12" s="488"/>
      <c r="QYQ12" s="488"/>
      <c r="QYR12" s="488"/>
      <c r="QYS12" s="488"/>
      <c r="QYT12" s="488"/>
      <c r="QYU12" s="488"/>
      <c r="QYV12" s="167"/>
      <c r="QYW12" s="167"/>
      <c r="QYX12" s="489"/>
      <c r="QYY12" s="382"/>
      <c r="QYZ12" s="383"/>
      <c r="QZA12" s="383"/>
      <c r="QZB12" s="382"/>
      <c r="QZC12" s="164"/>
      <c r="QZD12" s="488"/>
      <c r="QZE12" s="488"/>
      <c r="QZF12" s="488"/>
      <c r="QZG12" s="488"/>
      <c r="QZH12" s="488"/>
      <c r="QZI12" s="488"/>
      <c r="QZJ12" s="488"/>
      <c r="QZK12" s="488"/>
      <c r="QZL12" s="488"/>
      <c r="QZM12" s="167"/>
      <c r="QZN12" s="167"/>
      <c r="QZO12" s="489"/>
      <c r="QZP12" s="382"/>
      <c r="QZQ12" s="383"/>
      <c r="QZR12" s="383"/>
      <c r="QZS12" s="382"/>
      <c r="QZT12" s="164"/>
      <c r="QZU12" s="488"/>
      <c r="QZV12" s="488"/>
      <c r="QZW12" s="488"/>
      <c r="QZX12" s="488"/>
      <c r="QZY12" s="488"/>
      <c r="QZZ12" s="488"/>
      <c r="RAA12" s="488"/>
      <c r="RAB12" s="488"/>
      <c r="RAC12" s="488"/>
      <c r="RAD12" s="167"/>
      <c r="RAE12" s="167"/>
      <c r="RAF12" s="489"/>
      <c r="RAG12" s="382"/>
      <c r="RAH12" s="383"/>
      <c r="RAI12" s="383"/>
      <c r="RAJ12" s="382"/>
      <c r="RAK12" s="164"/>
      <c r="RAL12" s="488"/>
      <c r="RAM12" s="488"/>
      <c r="RAN12" s="488"/>
      <c r="RAO12" s="488"/>
      <c r="RAP12" s="488"/>
      <c r="RAQ12" s="488"/>
      <c r="RAR12" s="488"/>
      <c r="RAS12" s="488"/>
      <c r="RAT12" s="488"/>
      <c r="RAU12" s="167"/>
      <c r="RAV12" s="167"/>
      <c r="RAW12" s="489"/>
      <c r="RAX12" s="382"/>
      <c r="RAY12" s="383"/>
      <c r="RAZ12" s="383"/>
      <c r="RBA12" s="382"/>
      <c r="RBB12" s="164"/>
      <c r="RBC12" s="488"/>
      <c r="RBD12" s="488"/>
      <c r="RBE12" s="488"/>
      <c r="RBF12" s="488"/>
      <c r="RBG12" s="488"/>
      <c r="RBH12" s="488"/>
      <c r="RBI12" s="488"/>
      <c r="RBJ12" s="488"/>
      <c r="RBK12" s="488"/>
      <c r="RBL12" s="167"/>
      <c r="RBM12" s="167"/>
      <c r="RBN12" s="489"/>
      <c r="RBO12" s="382"/>
      <c r="RBP12" s="383"/>
      <c r="RBQ12" s="383"/>
      <c r="RBR12" s="382"/>
      <c r="RBS12" s="164"/>
      <c r="RBT12" s="488"/>
      <c r="RBU12" s="488"/>
      <c r="RBV12" s="488"/>
      <c r="RBW12" s="488"/>
      <c r="RBX12" s="488"/>
      <c r="RBY12" s="488"/>
      <c r="RBZ12" s="488"/>
      <c r="RCA12" s="488"/>
      <c r="RCB12" s="488"/>
      <c r="RCC12" s="167"/>
      <c r="RCD12" s="167"/>
      <c r="RCE12" s="489"/>
      <c r="RCF12" s="382"/>
      <c r="RCG12" s="383"/>
      <c r="RCH12" s="383"/>
      <c r="RCI12" s="382"/>
      <c r="RCJ12" s="164"/>
      <c r="RCK12" s="488"/>
      <c r="RCL12" s="488"/>
      <c r="RCM12" s="488"/>
      <c r="RCN12" s="488"/>
      <c r="RCO12" s="488"/>
      <c r="RCP12" s="488"/>
      <c r="RCQ12" s="488"/>
      <c r="RCR12" s="488"/>
      <c r="RCS12" s="488"/>
      <c r="RCT12" s="167"/>
      <c r="RCU12" s="167"/>
      <c r="RCV12" s="489"/>
      <c r="RCW12" s="382"/>
      <c r="RCX12" s="383"/>
      <c r="RCY12" s="383"/>
      <c r="RCZ12" s="382"/>
      <c r="RDA12" s="164"/>
      <c r="RDB12" s="488"/>
      <c r="RDC12" s="488"/>
      <c r="RDD12" s="488"/>
      <c r="RDE12" s="488"/>
      <c r="RDF12" s="488"/>
      <c r="RDG12" s="488"/>
      <c r="RDH12" s="488"/>
      <c r="RDI12" s="488"/>
      <c r="RDJ12" s="488"/>
      <c r="RDK12" s="167"/>
      <c r="RDL12" s="167"/>
      <c r="RDM12" s="489"/>
      <c r="RDN12" s="382"/>
      <c r="RDO12" s="383"/>
      <c r="RDP12" s="383"/>
      <c r="RDQ12" s="382"/>
      <c r="RDR12" s="164"/>
      <c r="RDS12" s="488"/>
      <c r="RDT12" s="488"/>
      <c r="RDU12" s="488"/>
      <c r="RDV12" s="488"/>
      <c r="RDW12" s="488"/>
      <c r="RDX12" s="488"/>
      <c r="RDY12" s="488"/>
      <c r="RDZ12" s="488"/>
      <c r="REA12" s="488"/>
      <c r="REB12" s="167"/>
      <c r="REC12" s="167"/>
      <c r="RED12" s="489"/>
      <c r="REE12" s="382"/>
      <c r="REF12" s="383"/>
      <c r="REG12" s="383"/>
      <c r="REH12" s="382"/>
      <c r="REI12" s="164"/>
      <c r="REJ12" s="488"/>
      <c r="REK12" s="488"/>
      <c r="REL12" s="488"/>
      <c r="REM12" s="488"/>
      <c r="REN12" s="488"/>
      <c r="REO12" s="488"/>
      <c r="REP12" s="488"/>
      <c r="REQ12" s="488"/>
      <c r="RER12" s="488"/>
      <c r="RES12" s="167"/>
      <c r="RET12" s="167"/>
      <c r="REU12" s="489"/>
      <c r="REV12" s="382"/>
      <c r="REW12" s="383"/>
      <c r="REX12" s="383"/>
      <c r="REY12" s="382"/>
      <c r="REZ12" s="164"/>
      <c r="RFA12" s="488"/>
      <c r="RFB12" s="488"/>
      <c r="RFC12" s="488"/>
      <c r="RFD12" s="488"/>
      <c r="RFE12" s="488"/>
      <c r="RFF12" s="488"/>
      <c r="RFG12" s="488"/>
      <c r="RFH12" s="488"/>
      <c r="RFI12" s="488"/>
      <c r="RFJ12" s="167"/>
      <c r="RFK12" s="167"/>
      <c r="RFL12" s="489"/>
      <c r="RFM12" s="382"/>
      <c r="RFN12" s="383"/>
      <c r="RFO12" s="383"/>
      <c r="RFP12" s="382"/>
      <c r="RFQ12" s="164"/>
      <c r="RFR12" s="488"/>
      <c r="RFS12" s="488"/>
      <c r="RFT12" s="488"/>
      <c r="RFU12" s="488"/>
      <c r="RFV12" s="488"/>
      <c r="RFW12" s="488"/>
      <c r="RFX12" s="488"/>
      <c r="RFY12" s="488"/>
      <c r="RFZ12" s="488"/>
      <c r="RGA12" s="167"/>
      <c r="RGB12" s="167"/>
      <c r="RGC12" s="489"/>
      <c r="RGD12" s="382"/>
      <c r="RGE12" s="383"/>
      <c r="RGF12" s="383"/>
      <c r="RGG12" s="382"/>
      <c r="RGH12" s="164"/>
      <c r="RGI12" s="488"/>
      <c r="RGJ12" s="488"/>
      <c r="RGK12" s="488"/>
      <c r="RGL12" s="488"/>
      <c r="RGM12" s="488"/>
      <c r="RGN12" s="488"/>
      <c r="RGO12" s="488"/>
      <c r="RGP12" s="488"/>
      <c r="RGQ12" s="488"/>
      <c r="RGR12" s="167"/>
      <c r="RGS12" s="167"/>
      <c r="RGT12" s="489"/>
      <c r="RGU12" s="382"/>
      <c r="RGV12" s="383"/>
      <c r="RGW12" s="383"/>
      <c r="RGX12" s="382"/>
      <c r="RGY12" s="164"/>
      <c r="RGZ12" s="488"/>
      <c r="RHA12" s="488"/>
      <c r="RHB12" s="488"/>
      <c r="RHC12" s="488"/>
      <c r="RHD12" s="488"/>
      <c r="RHE12" s="488"/>
      <c r="RHF12" s="488"/>
      <c r="RHG12" s="488"/>
      <c r="RHH12" s="488"/>
      <c r="RHI12" s="167"/>
      <c r="RHJ12" s="167"/>
      <c r="RHK12" s="489"/>
      <c r="RHL12" s="382"/>
      <c r="RHM12" s="383"/>
      <c r="RHN12" s="383"/>
      <c r="RHO12" s="382"/>
      <c r="RHP12" s="164"/>
      <c r="RHQ12" s="488"/>
      <c r="RHR12" s="488"/>
      <c r="RHS12" s="488"/>
      <c r="RHT12" s="488"/>
      <c r="RHU12" s="488"/>
      <c r="RHV12" s="488"/>
      <c r="RHW12" s="488"/>
      <c r="RHX12" s="488"/>
      <c r="RHY12" s="488"/>
      <c r="RHZ12" s="167"/>
      <c r="RIA12" s="167"/>
      <c r="RIB12" s="489"/>
      <c r="RIC12" s="382"/>
      <c r="RID12" s="383"/>
      <c r="RIE12" s="383"/>
      <c r="RIF12" s="382"/>
      <c r="RIG12" s="164"/>
      <c r="RIH12" s="488"/>
      <c r="RII12" s="488"/>
      <c r="RIJ12" s="488"/>
      <c r="RIK12" s="488"/>
      <c r="RIL12" s="488"/>
      <c r="RIM12" s="488"/>
      <c r="RIN12" s="488"/>
      <c r="RIO12" s="488"/>
      <c r="RIP12" s="488"/>
      <c r="RIQ12" s="167"/>
      <c r="RIR12" s="167"/>
      <c r="RIS12" s="489"/>
      <c r="RIT12" s="382"/>
      <c r="RIU12" s="383"/>
      <c r="RIV12" s="383"/>
      <c r="RIW12" s="382"/>
      <c r="RIX12" s="164"/>
      <c r="RIY12" s="488"/>
      <c r="RIZ12" s="488"/>
      <c r="RJA12" s="488"/>
      <c r="RJB12" s="488"/>
      <c r="RJC12" s="488"/>
      <c r="RJD12" s="488"/>
      <c r="RJE12" s="488"/>
      <c r="RJF12" s="488"/>
      <c r="RJG12" s="488"/>
      <c r="RJH12" s="167"/>
      <c r="RJI12" s="167"/>
      <c r="RJJ12" s="489"/>
      <c r="RJK12" s="382"/>
      <c r="RJL12" s="383"/>
      <c r="RJM12" s="383"/>
      <c r="RJN12" s="382"/>
      <c r="RJO12" s="164"/>
      <c r="RJP12" s="488"/>
      <c r="RJQ12" s="488"/>
      <c r="RJR12" s="488"/>
      <c r="RJS12" s="488"/>
      <c r="RJT12" s="488"/>
      <c r="RJU12" s="488"/>
      <c r="RJV12" s="488"/>
      <c r="RJW12" s="488"/>
      <c r="RJX12" s="488"/>
      <c r="RJY12" s="167"/>
      <c r="RJZ12" s="167"/>
      <c r="RKA12" s="489"/>
      <c r="RKB12" s="382"/>
      <c r="RKC12" s="383"/>
      <c r="RKD12" s="383"/>
      <c r="RKE12" s="382"/>
      <c r="RKF12" s="164"/>
      <c r="RKG12" s="488"/>
      <c r="RKH12" s="488"/>
      <c r="RKI12" s="488"/>
      <c r="RKJ12" s="488"/>
      <c r="RKK12" s="488"/>
      <c r="RKL12" s="488"/>
      <c r="RKM12" s="488"/>
      <c r="RKN12" s="488"/>
      <c r="RKO12" s="488"/>
      <c r="RKP12" s="167"/>
      <c r="RKQ12" s="167"/>
      <c r="RKR12" s="489"/>
      <c r="RKS12" s="382"/>
      <c r="RKT12" s="383"/>
      <c r="RKU12" s="383"/>
      <c r="RKV12" s="382"/>
      <c r="RKW12" s="164"/>
      <c r="RKX12" s="488"/>
      <c r="RKY12" s="488"/>
      <c r="RKZ12" s="488"/>
      <c r="RLA12" s="488"/>
      <c r="RLB12" s="488"/>
      <c r="RLC12" s="488"/>
      <c r="RLD12" s="488"/>
      <c r="RLE12" s="488"/>
      <c r="RLF12" s="488"/>
      <c r="RLG12" s="167"/>
      <c r="RLH12" s="167"/>
      <c r="RLI12" s="489"/>
      <c r="RLJ12" s="382"/>
      <c r="RLK12" s="383"/>
      <c r="RLL12" s="383"/>
      <c r="RLM12" s="382"/>
      <c r="RLN12" s="164"/>
      <c r="RLO12" s="488"/>
      <c r="RLP12" s="488"/>
      <c r="RLQ12" s="488"/>
      <c r="RLR12" s="488"/>
      <c r="RLS12" s="488"/>
      <c r="RLT12" s="488"/>
      <c r="RLU12" s="488"/>
      <c r="RLV12" s="488"/>
      <c r="RLW12" s="488"/>
      <c r="RLX12" s="167"/>
      <c r="RLY12" s="167"/>
      <c r="RLZ12" s="489"/>
      <c r="RMA12" s="382"/>
      <c r="RMB12" s="383"/>
      <c r="RMC12" s="383"/>
      <c r="RMD12" s="382"/>
      <c r="RME12" s="164"/>
      <c r="RMF12" s="488"/>
      <c r="RMG12" s="488"/>
      <c r="RMH12" s="488"/>
      <c r="RMI12" s="488"/>
      <c r="RMJ12" s="488"/>
      <c r="RMK12" s="488"/>
      <c r="RML12" s="488"/>
      <c r="RMM12" s="488"/>
      <c r="RMN12" s="488"/>
      <c r="RMO12" s="167"/>
      <c r="RMP12" s="167"/>
      <c r="RMQ12" s="489"/>
      <c r="RMR12" s="382"/>
      <c r="RMS12" s="383"/>
      <c r="RMT12" s="383"/>
      <c r="RMU12" s="382"/>
      <c r="RMV12" s="164"/>
      <c r="RMW12" s="488"/>
      <c r="RMX12" s="488"/>
      <c r="RMY12" s="488"/>
      <c r="RMZ12" s="488"/>
      <c r="RNA12" s="488"/>
      <c r="RNB12" s="488"/>
      <c r="RNC12" s="488"/>
      <c r="RND12" s="488"/>
      <c r="RNE12" s="488"/>
      <c r="RNF12" s="167"/>
      <c r="RNG12" s="167"/>
      <c r="RNH12" s="489"/>
      <c r="RNI12" s="382"/>
      <c r="RNJ12" s="383"/>
      <c r="RNK12" s="383"/>
      <c r="RNL12" s="382"/>
      <c r="RNM12" s="164"/>
      <c r="RNN12" s="488"/>
      <c r="RNO12" s="488"/>
      <c r="RNP12" s="488"/>
      <c r="RNQ12" s="488"/>
      <c r="RNR12" s="488"/>
      <c r="RNS12" s="488"/>
      <c r="RNT12" s="488"/>
      <c r="RNU12" s="488"/>
      <c r="RNV12" s="488"/>
      <c r="RNW12" s="167"/>
      <c r="RNX12" s="167"/>
      <c r="RNY12" s="489"/>
      <c r="RNZ12" s="382"/>
      <c r="ROA12" s="383"/>
      <c r="ROB12" s="383"/>
      <c r="ROC12" s="382"/>
      <c r="ROD12" s="164"/>
      <c r="ROE12" s="488"/>
      <c r="ROF12" s="488"/>
      <c r="ROG12" s="488"/>
      <c r="ROH12" s="488"/>
      <c r="ROI12" s="488"/>
      <c r="ROJ12" s="488"/>
      <c r="ROK12" s="488"/>
      <c r="ROL12" s="488"/>
      <c r="ROM12" s="488"/>
      <c r="RON12" s="167"/>
      <c r="ROO12" s="167"/>
      <c r="ROP12" s="489"/>
      <c r="ROQ12" s="382"/>
      <c r="ROR12" s="383"/>
      <c r="ROS12" s="383"/>
      <c r="ROT12" s="382"/>
      <c r="ROU12" s="164"/>
      <c r="ROV12" s="488"/>
      <c r="ROW12" s="488"/>
      <c r="ROX12" s="488"/>
      <c r="ROY12" s="488"/>
      <c r="ROZ12" s="488"/>
      <c r="RPA12" s="488"/>
      <c r="RPB12" s="488"/>
      <c r="RPC12" s="488"/>
      <c r="RPD12" s="488"/>
      <c r="RPE12" s="167"/>
      <c r="RPF12" s="167"/>
      <c r="RPG12" s="489"/>
      <c r="RPH12" s="382"/>
      <c r="RPI12" s="383"/>
      <c r="RPJ12" s="383"/>
      <c r="RPK12" s="382"/>
      <c r="RPL12" s="164"/>
      <c r="RPM12" s="488"/>
      <c r="RPN12" s="488"/>
      <c r="RPO12" s="488"/>
      <c r="RPP12" s="488"/>
      <c r="RPQ12" s="488"/>
      <c r="RPR12" s="488"/>
      <c r="RPS12" s="488"/>
      <c r="RPT12" s="488"/>
      <c r="RPU12" s="488"/>
      <c r="RPV12" s="167"/>
      <c r="RPW12" s="167"/>
      <c r="RPX12" s="489"/>
      <c r="RPY12" s="382"/>
      <c r="RPZ12" s="383"/>
      <c r="RQA12" s="383"/>
      <c r="RQB12" s="382"/>
      <c r="RQC12" s="164"/>
      <c r="RQD12" s="488"/>
      <c r="RQE12" s="488"/>
      <c r="RQF12" s="488"/>
      <c r="RQG12" s="488"/>
      <c r="RQH12" s="488"/>
      <c r="RQI12" s="488"/>
      <c r="RQJ12" s="488"/>
      <c r="RQK12" s="488"/>
      <c r="RQL12" s="488"/>
      <c r="RQM12" s="167"/>
      <c r="RQN12" s="167"/>
      <c r="RQO12" s="489"/>
      <c r="RQP12" s="382"/>
      <c r="RQQ12" s="383"/>
      <c r="RQR12" s="383"/>
      <c r="RQS12" s="382"/>
      <c r="RQT12" s="164"/>
      <c r="RQU12" s="488"/>
      <c r="RQV12" s="488"/>
      <c r="RQW12" s="488"/>
      <c r="RQX12" s="488"/>
      <c r="RQY12" s="488"/>
      <c r="RQZ12" s="488"/>
      <c r="RRA12" s="488"/>
      <c r="RRB12" s="488"/>
      <c r="RRC12" s="488"/>
      <c r="RRD12" s="167"/>
      <c r="RRE12" s="167"/>
      <c r="RRF12" s="489"/>
      <c r="RRG12" s="382"/>
      <c r="RRH12" s="383"/>
      <c r="RRI12" s="383"/>
      <c r="RRJ12" s="382"/>
      <c r="RRK12" s="164"/>
      <c r="RRL12" s="488"/>
      <c r="RRM12" s="488"/>
      <c r="RRN12" s="488"/>
      <c r="RRO12" s="488"/>
      <c r="RRP12" s="488"/>
      <c r="RRQ12" s="488"/>
      <c r="RRR12" s="488"/>
      <c r="RRS12" s="488"/>
      <c r="RRT12" s="488"/>
      <c r="RRU12" s="167"/>
      <c r="RRV12" s="167"/>
      <c r="RRW12" s="489"/>
      <c r="RRX12" s="382"/>
      <c r="RRY12" s="383"/>
      <c r="RRZ12" s="383"/>
      <c r="RSA12" s="382"/>
      <c r="RSB12" s="164"/>
      <c r="RSC12" s="488"/>
      <c r="RSD12" s="488"/>
      <c r="RSE12" s="488"/>
      <c r="RSF12" s="488"/>
      <c r="RSG12" s="488"/>
      <c r="RSH12" s="488"/>
      <c r="RSI12" s="488"/>
      <c r="RSJ12" s="488"/>
      <c r="RSK12" s="488"/>
      <c r="RSL12" s="167"/>
      <c r="RSM12" s="167"/>
      <c r="RSN12" s="489"/>
      <c r="RSO12" s="382"/>
      <c r="RSP12" s="383"/>
      <c r="RSQ12" s="383"/>
      <c r="RSR12" s="382"/>
      <c r="RSS12" s="164"/>
      <c r="RST12" s="488"/>
      <c r="RSU12" s="488"/>
      <c r="RSV12" s="488"/>
      <c r="RSW12" s="488"/>
      <c r="RSX12" s="488"/>
      <c r="RSY12" s="488"/>
      <c r="RSZ12" s="488"/>
      <c r="RTA12" s="488"/>
      <c r="RTB12" s="488"/>
      <c r="RTC12" s="167"/>
      <c r="RTD12" s="167"/>
      <c r="RTE12" s="489"/>
      <c r="RTF12" s="382"/>
      <c r="RTG12" s="383"/>
      <c r="RTH12" s="383"/>
      <c r="RTI12" s="382"/>
      <c r="RTJ12" s="164"/>
      <c r="RTK12" s="488"/>
      <c r="RTL12" s="488"/>
      <c r="RTM12" s="488"/>
      <c r="RTN12" s="488"/>
      <c r="RTO12" s="488"/>
      <c r="RTP12" s="488"/>
      <c r="RTQ12" s="488"/>
      <c r="RTR12" s="488"/>
      <c r="RTS12" s="488"/>
      <c r="RTT12" s="167"/>
      <c r="RTU12" s="167"/>
      <c r="RTV12" s="489"/>
      <c r="RTW12" s="382"/>
      <c r="RTX12" s="383"/>
      <c r="RTY12" s="383"/>
      <c r="RTZ12" s="382"/>
      <c r="RUA12" s="164"/>
      <c r="RUB12" s="488"/>
      <c r="RUC12" s="488"/>
      <c r="RUD12" s="488"/>
      <c r="RUE12" s="488"/>
      <c r="RUF12" s="488"/>
      <c r="RUG12" s="488"/>
      <c r="RUH12" s="488"/>
      <c r="RUI12" s="488"/>
      <c r="RUJ12" s="488"/>
      <c r="RUK12" s="167"/>
      <c r="RUL12" s="167"/>
      <c r="RUM12" s="489"/>
      <c r="RUN12" s="382"/>
      <c r="RUO12" s="383"/>
      <c r="RUP12" s="383"/>
      <c r="RUQ12" s="382"/>
      <c r="RUR12" s="164"/>
      <c r="RUS12" s="488"/>
      <c r="RUT12" s="488"/>
      <c r="RUU12" s="488"/>
      <c r="RUV12" s="488"/>
      <c r="RUW12" s="488"/>
      <c r="RUX12" s="488"/>
      <c r="RUY12" s="488"/>
      <c r="RUZ12" s="488"/>
      <c r="RVA12" s="488"/>
      <c r="RVB12" s="167"/>
      <c r="RVC12" s="167"/>
      <c r="RVD12" s="489"/>
      <c r="RVE12" s="382"/>
      <c r="RVF12" s="383"/>
      <c r="RVG12" s="383"/>
      <c r="RVH12" s="382"/>
      <c r="RVI12" s="164"/>
      <c r="RVJ12" s="488"/>
      <c r="RVK12" s="488"/>
      <c r="RVL12" s="488"/>
      <c r="RVM12" s="488"/>
      <c r="RVN12" s="488"/>
      <c r="RVO12" s="488"/>
      <c r="RVP12" s="488"/>
      <c r="RVQ12" s="488"/>
      <c r="RVR12" s="488"/>
      <c r="RVS12" s="167"/>
      <c r="RVT12" s="167"/>
      <c r="RVU12" s="489"/>
      <c r="RVV12" s="382"/>
      <c r="RVW12" s="383"/>
      <c r="RVX12" s="383"/>
      <c r="RVY12" s="382"/>
      <c r="RVZ12" s="164"/>
      <c r="RWA12" s="488"/>
      <c r="RWB12" s="488"/>
      <c r="RWC12" s="488"/>
      <c r="RWD12" s="488"/>
      <c r="RWE12" s="488"/>
      <c r="RWF12" s="488"/>
      <c r="RWG12" s="488"/>
      <c r="RWH12" s="488"/>
      <c r="RWI12" s="488"/>
      <c r="RWJ12" s="167"/>
      <c r="RWK12" s="167"/>
      <c r="RWL12" s="489"/>
      <c r="RWM12" s="382"/>
      <c r="RWN12" s="383"/>
      <c r="RWO12" s="383"/>
      <c r="RWP12" s="382"/>
      <c r="RWQ12" s="164"/>
      <c r="RWR12" s="488"/>
      <c r="RWS12" s="488"/>
      <c r="RWT12" s="488"/>
      <c r="RWU12" s="488"/>
      <c r="RWV12" s="488"/>
      <c r="RWW12" s="488"/>
      <c r="RWX12" s="488"/>
      <c r="RWY12" s="488"/>
      <c r="RWZ12" s="488"/>
      <c r="RXA12" s="167"/>
      <c r="RXB12" s="167"/>
      <c r="RXC12" s="489"/>
      <c r="RXD12" s="382"/>
      <c r="RXE12" s="383"/>
      <c r="RXF12" s="383"/>
      <c r="RXG12" s="382"/>
      <c r="RXH12" s="164"/>
      <c r="RXI12" s="488"/>
      <c r="RXJ12" s="488"/>
      <c r="RXK12" s="488"/>
      <c r="RXL12" s="488"/>
      <c r="RXM12" s="488"/>
      <c r="RXN12" s="488"/>
      <c r="RXO12" s="488"/>
      <c r="RXP12" s="488"/>
      <c r="RXQ12" s="488"/>
      <c r="RXR12" s="167"/>
      <c r="RXS12" s="167"/>
      <c r="RXT12" s="489"/>
      <c r="RXU12" s="382"/>
      <c r="RXV12" s="383"/>
      <c r="RXW12" s="383"/>
      <c r="RXX12" s="382"/>
      <c r="RXY12" s="164"/>
      <c r="RXZ12" s="488"/>
      <c r="RYA12" s="488"/>
      <c r="RYB12" s="488"/>
      <c r="RYC12" s="488"/>
      <c r="RYD12" s="488"/>
      <c r="RYE12" s="488"/>
      <c r="RYF12" s="488"/>
      <c r="RYG12" s="488"/>
      <c r="RYH12" s="488"/>
      <c r="RYI12" s="167"/>
      <c r="RYJ12" s="167"/>
      <c r="RYK12" s="489"/>
      <c r="RYL12" s="382"/>
      <c r="RYM12" s="383"/>
      <c r="RYN12" s="383"/>
      <c r="RYO12" s="382"/>
      <c r="RYP12" s="164"/>
      <c r="RYQ12" s="488"/>
      <c r="RYR12" s="488"/>
      <c r="RYS12" s="488"/>
      <c r="RYT12" s="488"/>
      <c r="RYU12" s="488"/>
      <c r="RYV12" s="488"/>
      <c r="RYW12" s="488"/>
      <c r="RYX12" s="488"/>
      <c r="RYY12" s="488"/>
      <c r="RYZ12" s="167"/>
      <c r="RZA12" s="167"/>
      <c r="RZB12" s="489"/>
      <c r="RZC12" s="382"/>
      <c r="RZD12" s="383"/>
      <c r="RZE12" s="383"/>
      <c r="RZF12" s="382"/>
      <c r="RZG12" s="164"/>
      <c r="RZH12" s="488"/>
      <c r="RZI12" s="488"/>
      <c r="RZJ12" s="488"/>
      <c r="RZK12" s="488"/>
      <c r="RZL12" s="488"/>
      <c r="RZM12" s="488"/>
      <c r="RZN12" s="488"/>
      <c r="RZO12" s="488"/>
      <c r="RZP12" s="488"/>
      <c r="RZQ12" s="167"/>
      <c r="RZR12" s="167"/>
      <c r="RZS12" s="489"/>
      <c r="RZT12" s="382"/>
      <c r="RZU12" s="383"/>
      <c r="RZV12" s="383"/>
      <c r="RZW12" s="382"/>
      <c r="RZX12" s="164"/>
      <c r="RZY12" s="488"/>
      <c r="RZZ12" s="488"/>
      <c r="SAA12" s="488"/>
      <c r="SAB12" s="488"/>
      <c r="SAC12" s="488"/>
      <c r="SAD12" s="488"/>
      <c r="SAE12" s="488"/>
      <c r="SAF12" s="488"/>
      <c r="SAG12" s="488"/>
      <c r="SAH12" s="167"/>
      <c r="SAI12" s="167"/>
      <c r="SAJ12" s="489"/>
      <c r="SAK12" s="382"/>
      <c r="SAL12" s="383"/>
      <c r="SAM12" s="383"/>
      <c r="SAN12" s="382"/>
      <c r="SAO12" s="164"/>
      <c r="SAP12" s="488"/>
      <c r="SAQ12" s="488"/>
      <c r="SAR12" s="488"/>
      <c r="SAS12" s="488"/>
      <c r="SAT12" s="488"/>
      <c r="SAU12" s="488"/>
      <c r="SAV12" s="488"/>
      <c r="SAW12" s="488"/>
      <c r="SAX12" s="488"/>
      <c r="SAY12" s="167"/>
      <c r="SAZ12" s="167"/>
      <c r="SBA12" s="489"/>
      <c r="SBB12" s="382"/>
      <c r="SBC12" s="383"/>
      <c r="SBD12" s="383"/>
      <c r="SBE12" s="382"/>
      <c r="SBF12" s="164"/>
      <c r="SBG12" s="488"/>
      <c r="SBH12" s="488"/>
      <c r="SBI12" s="488"/>
      <c r="SBJ12" s="488"/>
      <c r="SBK12" s="488"/>
      <c r="SBL12" s="488"/>
      <c r="SBM12" s="488"/>
      <c r="SBN12" s="488"/>
      <c r="SBO12" s="488"/>
      <c r="SBP12" s="167"/>
      <c r="SBQ12" s="167"/>
      <c r="SBR12" s="489"/>
      <c r="SBS12" s="382"/>
      <c r="SBT12" s="383"/>
      <c r="SBU12" s="383"/>
      <c r="SBV12" s="382"/>
      <c r="SBW12" s="164"/>
      <c r="SBX12" s="488"/>
      <c r="SBY12" s="488"/>
      <c r="SBZ12" s="488"/>
      <c r="SCA12" s="488"/>
      <c r="SCB12" s="488"/>
      <c r="SCC12" s="488"/>
      <c r="SCD12" s="488"/>
      <c r="SCE12" s="488"/>
      <c r="SCF12" s="488"/>
      <c r="SCG12" s="167"/>
      <c r="SCH12" s="167"/>
      <c r="SCI12" s="489"/>
      <c r="SCJ12" s="382"/>
      <c r="SCK12" s="383"/>
      <c r="SCL12" s="383"/>
      <c r="SCM12" s="382"/>
      <c r="SCN12" s="164"/>
      <c r="SCO12" s="488"/>
      <c r="SCP12" s="488"/>
      <c r="SCQ12" s="488"/>
      <c r="SCR12" s="488"/>
      <c r="SCS12" s="488"/>
      <c r="SCT12" s="488"/>
      <c r="SCU12" s="488"/>
      <c r="SCV12" s="488"/>
      <c r="SCW12" s="488"/>
      <c r="SCX12" s="167"/>
      <c r="SCY12" s="167"/>
      <c r="SCZ12" s="489"/>
      <c r="SDA12" s="382"/>
      <c r="SDB12" s="383"/>
      <c r="SDC12" s="383"/>
      <c r="SDD12" s="382"/>
      <c r="SDE12" s="164"/>
      <c r="SDF12" s="488"/>
      <c r="SDG12" s="488"/>
      <c r="SDH12" s="488"/>
      <c r="SDI12" s="488"/>
      <c r="SDJ12" s="488"/>
      <c r="SDK12" s="488"/>
      <c r="SDL12" s="488"/>
      <c r="SDM12" s="488"/>
      <c r="SDN12" s="488"/>
      <c r="SDO12" s="167"/>
      <c r="SDP12" s="167"/>
      <c r="SDQ12" s="489"/>
      <c r="SDR12" s="382"/>
      <c r="SDS12" s="383"/>
      <c r="SDT12" s="383"/>
      <c r="SDU12" s="382"/>
      <c r="SDV12" s="164"/>
      <c r="SDW12" s="488"/>
      <c r="SDX12" s="488"/>
      <c r="SDY12" s="488"/>
      <c r="SDZ12" s="488"/>
      <c r="SEA12" s="488"/>
      <c r="SEB12" s="488"/>
      <c r="SEC12" s="488"/>
      <c r="SED12" s="488"/>
      <c r="SEE12" s="488"/>
      <c r="SEF12" s="167"/>
      <c r="SEG12" s="167"/>
      <c r="SEH12" s="489"/>
      <c r="SEI12" s="382"/>
      <c r="SEJ12" s="383"/>
      <c r="SEK12" s="383"/>
      <c r="SEL12" s="382"/>
      <c r="SEM12" s="164"/>
      <c r="SEN12" s="488"/>
      <c r="SEO12" s="488"/>
      <c r="SEP12" s="488"/>
      <c r="SEQ12" s="488"/>
      <c r="SER12" s="488"/>
      <c r="SES12" s="488"/>
      <c r="SET12" s="488"/>
      <c r="SEU12" s="488"/>
      <c r="SEV12" s="488"/>
      <c r="SEW12" s="167"/>
      <c r="SEX12" s="167"/>
      <c r="SEY12" s="489"/>
      <c r="SEZ12" s="382"/>
      <c r="SFA12" s="383"/>
      <c r="SFB12" s="383"/>
      <c r="SFC12" s="382"/>
      <c r="SFD12" s="164"/>
      <c r="SFE12" s="488"/>
      <c r="SFF12" s="488"/>
      <c r="SFG12" s="488"/>
      <c r="SFH12" s="488"/>
      <c r="SFI12" s="488"/>
      <c r="SFJ12" s="488"/>
      <c r="SFK12" s="488"/>
      <c r="SFL12" s="488"/>
      <c r="SFM12" s="488"/>
      <c r="SFN12" s="167"/>
      <c r="SFO12" s="167"/>
      <c r="SFP12" s="489"/>
      <c r="SFQ12" s="382"/>
      <c r="SFR12" s="383"/>
      <c r="SFS12" s="383"/>
      <c r="SFT12" s="382"/>
      <c r="SFU12" s="164"/>
      <c r="SFV12" s="488"/>
      <c r="SFW12" s="488"/>
      <c r="SFX12" s="488"/>
      <c r="SFY12" s="488"/>
      <c r="SFZ12" s="488"/>
      <c r="SGA12" s="488"/>
      <c r="SGB12" s="488"/>
      <c r="SGC12" s="488"/>
      <c r="SGD12" s="488"/>
      <c r="SGE12" s="167"/>
      <c r="SGF12" s="167"/>
      <c r="SGG12" s="489"/>
      <c r="SGH12" s="382"/>
      <c r="SGI12" s="383"/>
      <c r="SGJ12" s="383"/>
      <c r="SGK12" s="382"/>
      <c r="SGL12" s="164"/>
      <c r="SGM12" s="488"/>
      <c r="SGN12" s="488"/>
      <c r="SGO12" s="488"/>
      <c r="SGP12" s="488"/>
      <c r="SGQ12" s="488"/>
      <c r="SGR12" s="488"/>
      <c r="SGS12" s="488"/>
      <c r="SGT12" s="488"/>
      <c r="SGU12" s="488"/>
      <c r="SGV12" s="167"/>
      <c r="SGW12" s="167"/>
      <c r="SGX12" s="489"/>
      <c r="SGY12" s="382"/>
      <c r="SGZ12" s="383"/>
      <c r="SHA12" s="383"/>
      <c r="SHB12" s="382"/>
      <c r="SHC12" s="164"/>
      <c r="SHD12" s="488"/>
      <c r="SHE12" s="488"/>
      <c r="SHF12" s="488"/>
      <c r="SHG12" s="488"/>
      <c r="SHH12" s="488"/>
      <c r="SHI12" s="488"/>
      <c r="SHJ12" s="488"/>
      <c r="SHK12" s="488"/>
      <c r="SHL12" s="488"/>
      <c r="SHM12" s="167"/>
      <c r="SHN12" s="167"/>
      <c r="SHO12" s="489"/>
      <c r="SHP12" s="382"/>
      <c r="SHQ12" s="383"/>
      <c r="SHR12" s="383"/>
      <c r="SHS12" s="382"/>
      <c r="SHT12" s="164"/>
      <c r="SHU12" s="488"/>
      <c r="SHV12" s="488"/>
      <c r="SHW12" s="488"/>
      <c r="SHX12" s="488"/>
      <c r="SHY12" s="488"/>
      <c r="SHZ12" s="488"/>
      <c r="SIA12" s="488"/>
      <c r="SIB12" s="488"/>
      <c r="SIC12" s="488"/>
      <c r="SID12" s="167"/>
      <c r="SIE12" s="167"/>
      <c r="SIF12" s="489"/>
      <c r="SIG12" s="382"/>
      <c r="SIH12" s="383"/>
      <c r="SII12" s="383"/>
      <c r="SIJ12" s="382"/>
      <c r="SIK12" s="164"/>
      <c r="SIL12" s="488"/>
      <c r="SIM12" s="488"/>
      <c r="SIN12" s="488"/>
      <c r="SIO12" s="488"/>
      <c r="SIP12" s="488"/>
      <c r="SIQ12" s="488"/>
      <c r="SIR12" s="488"/>
      <c r="SIS12" s="488"/>
      <c r="SIT12" s="488"/>
      <c r="SIU12" s="167"/>
      <c r="SIV12" s="167"/>
      <c r="SIW12" s="489"/>
      <c r="SIX12" s="382"/>
      <c r="SIY12" s="383"/>
      <c r="SIZ12" s="383"/>
      <c r="SJA12" s="382"/>
      <c r="SJB12" s="164"/>
      <c r="SJC12" s="488"/>
      <c r="SJD12" s="488"/>
      <c r="SJE12" s="488"/>
      <c r="SJF12" s="488"/>
      <c r="SJG12" s="488"/>
      <c r="SJH12" s="488"/>
      <c r="SJI12" s="488"/>
      <c r="SJJ12" s="488"/>
      <c r="SJK12" s="488"/>
      <c r="SJL12" s="167"/>
      <c r="SJM12" s="167"/>
      <c r="SJN12" s="489"/>
      <c r="SJO12" s="382"/>
      <c r="SJP12" s="383"/>
      <c r="SJQ12" s="383"/>
      <c r="SJR12" s="382"/>
      <c r="SJS12" s="164"/>
      <c r="SJT12" s="488"/>
      <c r="SJU12" s="488"/>
      <c r="SJV12" s="488"/>
      <c r="SJW12" s="488"/>
      <c r="SJX12" s="488"/>
      <c r="SJY12" s="488"/>
      <c r="SJZ12" s="488"/>
      <c r="SKA12" s="488"/>
      <c r="SKB12" s="488"/>
      <c r="SKC12" s="167"/>
      <c r="SKD12" s="167"/>
      <c r="SKE12" s="489"/>
      <c r="SKF12" s="382"/>
      <c r="SKG12" s="383"/>
      <c r="SKH12" s="383"/>
      <c r="SKI12" s="382"/>
      <c r="SKJ12" s="164"/>
      <c r="SKK12" s="488"/>
      <c r="SKL12" s="488"/>
      <c r="SKM12" s="488"/>
      <c r="SKN12" s="488"/>
      <c r="SKO12" s="488"/>
      <c r="SKP12" s="488"/>
      <c r="SKQ12" s="488"/>
      <c r="SKR12" s="488"/>
      <c r="SKS12" s="488"/>
      <c r="SKT12" s="167"/>
      <c r="SKU12" s="167"/>
      <c r="SKV12" s="489"/>
      <c r="SKW12" s="382"/>
      <c r="SKX12" s="383"/>
      <c r="SKY12" s="383"/>
      <c r="SKZ12" s="382"/>
      <c r="SLA12" s="164"/>
      <c r="SLB12" s="488"/>
      <c r="SLC12" s="488"/>
      <c r="SLD12" s="488"/>
      <c r="SLE12" s="488"/>
      <c r="SLF12" s="488"/>
      <c r="SLG12" s="488"/>
      <c r="SLH12" s="488"/>
      <c r="SLI12" s="488"/>
      <c r="SLJ12" s="488"/>
      <c r="SLK12" s="167"/>
      <c r="SLL12" s="167"/>
      <c r="SLM12" s="489"/>
      <c r="SLN12" s="382"/>
      <c r="SLO12" s="383"/>
      <c r="SLP12" s="383"/>
      <c r="SLQ12" s="382"/>
      <c r="SLR12" s="164"/>
      <c r="SLS12" s="488"/>
      <c r="SLT12" s="488"/>
      <c r="SLU12" s="488"/>
      <c r="SLV12" s="488"/>
      <c r="SLW12" s="488"/>
      <c r="SLX12" s="488"/>
      <c r="SLY12" s="488"/>
      <c r="SLZ12" s="488"/>
      <c r="SMA12" s="488"/>
      <c r="SMB12" s="167"/>
      <c r="SMC12" s="167"/>
      <c r="SMD12" s="489"/>
      <c r="SME12" s="382"/>
      <c r="SMF12" s="383"/>
      <c r="SMG12" s="383"/>
      <c r="SMH12" s="382"/>
      <c r="SMI12" s="164"/>
      <c r="SMJ12" s="488"/>
      <c r="SMK12" s="488"/>
      <c r="SML12" s="488"/>
      <c r="SMM12" s="488"/>
      <c r="SMN12" s="488"/>
      <c r="SMO12" s="488"/>
      <c r="SMP12" s="488"/>
      <c r="SMQ12" s="488"/>
      <c r="SMR12" s="488"/>
      <c r="SMS12" s="167"/>
      <c r="SMT12" s="167"/>
      <c r="SMU12" s="489"/>
      <c r="SMV12" s="382"/>
      <c r="SMW12" s="383"/>
      <c r="SMX12" s="383"/>
      <c r="SMY12" s="382"/>
      <c r="SMZ12" s="164"/>
      <c r="SNA12" s="488"/>
      <c r="SNB12" s="488"/>
      <c r="SNC12" s="488"/>
      <c r="SND12" s="488"/>
      <c r="SNE12" s="488"/>
      <c r="SNF12" s="488"/>
      <c r="SNG12" s="488"/>
      <c r="SNH12" s="488"/>
      <c r="SNI12" s="488"/>
      <c r="SNJ12" s="167"/>
      <c r="SNK12" s="167"/>
      <c r="SNL12" s="489"/>
      <c r="SNM12" s="382"/>
      <c r="SNN12" s="383"/>
      <c r="SNO12" s="383"/>
      <c r="SNP12" s="382"/>
      <c r="SNQ12" s="164"/>
      <c r="SNR12" s="488"/>
      <c r="SNS12" s="488"/>
      <c r="SNT12" s="488"/>
      <c r="SNU12" s="488"/>
      <c r="SNV12" s="488"/>
      <c r="SNW12" s="488"/>
      <c r="SNX12" s="488"/>
      <c r="SNY12" s="488"/>
      <c r="SNZ12" s="488"/>
      <c r="SOA12" s="167"/>
      <c r="SOB12" s="167"/>
      <c r="SOC12" s="489"/>
      <c r="SOD12" s="382"/>
      <c r="SOE12" s="383"/>
      <c r="SOF12" s="383"/>
      <c r="SOG12" s="382"/>
      <c r="SOH12" s="164"/>
      <c r="SOI12" s="488"/>
      <c r="SOJ12" s="488"/>
      <c r="SOK12" s="488"/>
      <c r="SOL12" s="488"/>
      <c r="SOM12" s="488"/>
      <c r="SON12" s="488"/>
      <c r="SOO12" s="488"/>
      <c r="SOP12" s="488"/>
      <c r="SOQ12" s="488"/>
      <c r="SOR12" s="167"/>
      <c r="SOS12" s="167"/>
      <c r="SOT12" s="489"/>
      <c r="SOU12" s="382"/>
      <c r="SOV12" s="383"/>
      <c r="SOW12" s="383"/>
      <c r="SOX12" s="382"/>
      <c r="SOY12" s="164"/>
      <c r="SOZ12" s="488"/>
      <c r="SPA12" s="488"/>
      <c r="SPB12" s="488"/>
      <c r="SPC12" s="488"/>
      <c r="SPD12" s="488"/>
      <c r="SPE12" s="488"/>
      <c r="SPF12" s="488"/>
      <c r="SPG12" s="488"/>
      <c r="SPH12" s="488"/>
      <c r="SPI12" s="167"/>
      <c r="SPJ12" s="167"/>
      <c r="SPK12" s="489"/>
      <c r="SPL12" s="382"/>
      <c r="SPM12" s="383"/>
      <c r="SPN12" s="383"/>
      <c r="SPO12" s="382"/>
      <c r="SPP12" s="164"/>
      <c r="SPQ12" s="488"/>
      <c r="SPR12" s="488"/>
      <c r="SPS12" s="488"/>
      <c r="SPT12" s="488"/>
      <c r="SPU12" s="488"/>
      <c r="SPV12" s="488"/>
      <c r="SPW12" s="488"/>
      <c r="SPX12" s="488"/>
      <c r="SPY12" s="488"/>
      <c r="SPZ12" s="167"/>
      <c r="SQA12" s="167"/>
      <c r="SQB12" s="489"/>
      <c r="SQC12" s="382"/>
      <c r="SQD12" s="383"/>
      <c r="SQE12" s="383"/>
      <c r="SQF12" s="382"/>
      <c r="SQG12" s="164"/>
      <c r="SQH12" s="488"/>
      <c r="SQI12" s="488"/>
      <c r="SQJ12" s="488"/>
      <c r="SQK12" s="488"/>
      <c r="SQL12" s="488"/>
      <c r="SQM12" s="488"/>
      <c r="SQN12" s="488"/>
      <c r="SQO12" s="488"/>
      <c r="SQP12" s="488"/>
      <c r="SQQ12" s="167"/>
      <c r="SQR12" s="167"/>
      <c r="SQS12" s="489"/>
      <c r="SQT12" s="382"/>
      <c r="SQU12" s="383"/>
      <c r="SQV12" s="383"/>
      <c r="SQW12" s="382"/>
      <c r="SQX12" s="164"/>
      <c r="SQY12" s="488"/>
      <c r="SQZ12" s="488"/>
      <c r="SRA12" s="488"/>
      <c r="SRB12" s="488"/>
      <c r="SRC12" s="488"/>
      <c r="SRD12" s="488"/>
      <c r="SRE12" s="488"/>
      <c r="SRF12" s="488"/>
      <c r="SRG12" s="488"/>
      <c r="SRH12" s="167"/>
      <c r="SRI12" s="167"/>
      <c r="SRJ12" s="489"/>
      <c r="SRK12" s="382"/>
      <c r="SRL12" s="383"/>
      <c r="SRM12" s="383"/>
      <c r="SRN12" s="382"/>
      <c r="SRO12" s="164"/>
      <c r="SRP12" s="488"/>
      <c r="SRQ12" s="488"/>
      <c r="SRR12" s="488"/>
      <c r="SRS12" s="488"/>
      <c r="SRT12" s="488"/>
      <c r="SRU12" s="488"/>
      <c r="SRV12" s="488"/>
      <c r="SRW12" s="488"/>
      <c r="SRX12" s="488"/>
      <c r="SRY12" s="167"/>
      <c r="SRZ12" s="167"/>
      <c r="SSA12" s="489"/>
      <c r="SSB12" s="382"/>
      <c r="SSC12" s="383"/>
      <c r="SSD12" s="383"/>
      <c r="SSE12" s="382"/>
      <c r="SSF12" s="164"/>
      <c r="SSG12" s="488"/>
      <c r="SSH12" s="488"/>
      <c r="SSI12" s="488"/>
      <c r="SSJ12" s="488"/>
      <c r="SSK12" s="488"/>
      <c r="SSL12" s="488"/>
      <c r="SSM12" s="488"/>
      <c r="SSN12" s="488"/>
      <c r="SSO12" s="488"/>
      <c r="SSP12" s="167"/>
      <c r="SSQ12" s="167"/>
      <c r="SSR12" s="489"/>
      <c r="SSS12" s="382"/>
      <c r="SST12" s="383"/>
      <c r="SSU12" s="383"/>
      <c r="SSV12" s="382"/>
      <c r="SSW12" s="164"/>
      <c r="SSX12" s="488"/>
      <c r="SSY12" s="488"/>
      <c r="SSZ12" s="488"/>
      <c r="STA12" s="488"/>
      <c r="STB12" s="488"/>
      <c r="STC12" s="488"/>
      <c r="STD12" s="488"/>
      <c r="STE12" s="488"/>
      <c r="STF12" s="488"/>
      <c r="STG12" s="167"/>
      <c r="STH12" s="167"/>
      <c r="STI12" s="489"/>
      <c r="STJ12" s="382"/>
      <c r="STK12" s="383"/>
      <c r="STL12" s="383"/>
      <c r="STM12" s="382"/>
      <c r="STN12" s="164"/>
      <c r="STO12" s="488"/>
      <c r="STP12" s="488"/>
      <c r="STQ12" s="488"/>
      <c r="STR12" s="488"/>
      <c r="STS12" s="488"/>
      <c r="STT12" s="488"/>
      <c r="STU12" s="488"/>
      <c r="STV12" s="488"/>
      <c r="STW12" s="488"/>
      <c r="STX12" s="167"/>
      <c r="STY12" s="167"/>
      <c r="STZ12" s="489"/>
      <c r="SUA12" s="382"/>
      <c r="SUB12" s="383"/>
      <c r="SUC12" s="383"/>
      <c r="SUD12" s="382"/>
      <c r="SUE12" s="164"/>
      <c r="SUF12" s="488"/>
      <c r="SUG12" s="488"/>
      <c r="SUH12" s="488"/>
      <c r="SUI12" s="488"/>
      <c r="SUJ12" s="488"/>
      <c r="SUK12" s="488"/>
      <c r="SUL12" s="488"/>
      <c r="SUM12" s="488"/>
      <c r="SUN12" s="488"/>
      <c r="SUO12" s="167"/>
      <c r="SUP12" s="167"/>
      <c r="SUQ12" s="489"/>
      <c r="SUR12" s="382"/>
      <c r="SUS12" s="383"/>
      <c r="SUT12" s="383"/>
      <c r="SUU12" s="382"/>
      <c r="SUV12" s="164"/>
      <c r="SUW12" s="488"/>
      <c r="SUX12" s="488"/>
      <c r="SUY12" s="488"/>
      <c r="SUZ12" s="488"/>
      <c r="SVA12" s="488"/>
      <c r="SVB12" s="488"/>
      <c r="SVC12" s="488"/>
      <c r="SVD12" s="488"/>
      <c r="SVE12" s="488"/>
      <c r="SVF12" s="167"/>
      <c r="SVG12" s="167"/>
      <c r="SVH12" s="489"/>
      <c r="SVI12" s="382"/>
      <c r="SVJ12" s="383"/>
      <c r="SVK12" s="383"/>
      <c r="SVL12" s="382"/>
      <c r="SVM12" s="164"/>
      <c r="SVN12" s="488"/>
      <c r="SVO12" s="488"/>
      <c r="SVP12" s="488"/>
      <c r="SVQ12" s="488"/>
      <c r="SVR12" s="488"/>
      <c r="SVS12" s="488"/>
      <c r="SVT12" s="488"/>
      <c r="SVU12" s="488"/>
      <c r="SVV12" s="488"/>
      <c r="SVW12" s="167"/>
      <c r="SVX12" s="167"/>
      <c r="SVY12" s="489"/>
      <c r="SVZ12" s="382"/>
      <c r="SWA12" s="383"/>
      <c r="SWB12" s="383"/>
      <c r="SWC12" s="382"/>
      <c r="SWD12" s="164"/>
      <c r="SWE12" s="488"/>
      <c r="SWF12" s="488"/>
      <c r="SWG12" s="488"/>
      <c r="SWH12" s="488"/>
      <c r="SWI12" s="488"/>
      <c r="SWJ12" s="488"/>
      <c r="SWK12" s="488"/>
      <c r="SWL12" s="488"/>
      <c r="SWM12" s="488"/>
      <c r="SWN12" s="167"/>
      <c r="SWO12" s="167"/>
      <c r="SWP12" s="489"/>
      <c r="SWQ12" s="382"/>
      <c r="SWR12" s="383"/>
      <c r="SWS12" s="383"/>
      <c r="SWT12" s="382"/>
      <c r="SWU12" s="164"/>
      <c r="SWV12" s="488"/>
      <c r="SWW12" s="488"/>
      <c r="SWX12" s="488"/>
      <c r="SWY12" s="488"/>
      <c r="SWZ12" s="488"/>
      <c r="SXA12" s="488"/>
      <c r="SXB12" s="488"/>
      <c r="SXC12" s="488"/>
      <c r="SXD12" s="488"/>
      <c r="SXE12" s="167"/>
      <c r="SXF12" s="167"/>
      <c r="SXG12" s="489"/>
      <c r="SXH12" s="382"/>
      <c r="SXI12" s="383"/>
      <c r="SXJ12" s="383"/>
      <c r="SXK12" s="382"/>
      <c r="SXL12" s="164"/>
      <c r="SXM12" s="488"/>
      <c r="SXN12" s="488"/>
      <c r="SXO12" s="488"/>
      <c r="SXP12" s="488"/>
      <c r="SXQ12" s="488"/>
      <c r="SXR12" s="488"/>
      <c r="SXS12" s="488"/>
      <c r="SXT12" s="488"/>
      <c r="SXU12" s="488"/>
      <c r="SXV12" s="167"/>
      <c r="SXW12" s="167"/>
      <c r="SXX12" s="489"/>
      <c r="SXY12" s="382"/>
      <c r="SXZ12" s="383"/>
      <c r="SYA12" s="383"/>
      <c r="SYB12" s="382"/>
      <c r="SYC12" s="164"/>
      <c r="SYD12" s="488"/>
      <c r="SYE12" s="488"/>
      <c r="SYF12" s="488"/>
      <c r="SYG12" s="488"/>
      <c r="SYH12" s="488"/>
      <c r="SYI12" s="488"/>
      <c r="SYJ12" s="488"/>
      <c r="SYK12" s="488"/>
      <c r="SYL12" s="488"/>
      <c r="SYM12" s="167"/>
      <c r="SYN12" s="167"/>
      <c r="SYO12" s="489"/>
      <c r="SYP12" s="382"/>
      <c r="SYQ12" s="383"/>
      <c r="SYR12" s="383"/>
      <c r="SYS12" s="382"/>
      <c r="SYT12" s="164"/>
      <c r="SYU12" s="488"/>
      <c r="SYV12" s="488"/>
      <c r="SYW12" s="488"/>
      <c r="SYX12" s="488"/>
      <c r="SYY12" s="488"/>
      <c r="SYZ12" s="488"/>
      <c r="SZA12" s="488"/>
      <c r="SZB12" s="488"/>
      <c r="SZC12" s="488"/>
      <c r="SZD12" s="167"/>
      <c r="SZE12" s="167"/>
      <c r="SZF12" s="489"/>
      <c r="SZG12" s="382"/>
      <c r="SZH12" s="383"/>
      <c r="SZI12" s="383"/>
      <c r="SZJ12" s="382"/>
      <c r="SZK12" s="164"/>
      <c r="SZL12" s="488"/>
      <c r="SZM12" s="488"/>
      <c r="SZN12" s="488"/>
      <c r="SZO12" s="488"/>
      <c r="SZP12" s="488"/>
      <c r="SZQ12" s="488"/>
      <c r="SZR12" s="488"/>
      <c r="SZS12" s="488"/>
      <c r="SZT12" s="488"/>
      <c r="SZU12" s="167"/>
      <c r="SZV12" s="167"/>
      <c r="SZW12" s="489"/>
      <c r="SZX12" s="382"/>
      <c r="SZY12" s="383"/>
      <c r="SZZ12" s="383"/>
      <c r="TAA12" s="382"/>
      <c r="TAB12" s="164"/>
      <c r="TAC12" s="488"/>
      <c r="TAD12" s="488"/>
      <c r="TAE12" s="488"/>
      <c r="TAF12" s="488"/>
      <c r="TAG12" s="488"/>
      <c r="TAH12" s="488"/>
      <c r="TAI12" s="488"/>
      <c r="TAJ12" s="488"/>
      <c r="TAK12" s="488"/>
      <c r="TAL12" s="167"/>
      <c r="TAM12" s="167"/>
      <c r="TAN12" s="489"/>
      <c r="TAO12" s="382"/>
      <c r="TAP12" s="383"/>
      <c r="TAQ12" s="383"/>
      <c r="TAR12" s="382"/>
      <c r="TAS12" s="164"/>
      <c r="TAT12" s="488"/>
      <c r="TAU12" s="488"/>
      <c r="TAV12" s="488"/>
      <c r="TAW12" s="488"/>
      <c r="TAX12" s="488"/>
      <c r="TAY12" s="488"/>
      <c r="TAZ12" s="488"/>
      <c r="TBA12" s="488"/>
      <c r="TBB12" s="488"/>
      <c r="TBC12" s="167"/>
      <c r="TBD12" s="167"/>
      <c r="TBE12" s="489"/>
      <c r="TBF12" s="382"/>
      <c r="TBG12" s="383"/>
      <c r="TBH12" s="383"/>
      <c r="TBI12" s="382"/>
      <c r="TBJ12" s="164"/>
      <c r="TBK12" s="488"/>
      <c r="TBL12" s="488"/>
      <c r="TBM12" s="488"/>
      <c r="TBN12" s="488"/>
      <c r="TBO12" s="488"/>
      <c r="TBP12" s="488"/>
      <c r="TBQ12" s="488"/>
      <c r="TBR12" s="488"/>
      <c r="TBS12" s="488"/>
      <c r="TBT12" s="167"/>
      <c r="TBU12" s="167"/>
      <c r="TBV12" s="489"/>
      <c r="TBW12" s="382"/>
      <c r="TBX12" s="383"/>
      <c r="TBY12" s="383"/>
      <c r="TBZ12" s="382"/>
      <c r="TCA12" s="164"/>
      <c r="TCB12" s="488"/>
      <c r="TCC12" s="488"/>
      <c r="TCD12" s="488"/>
      <c r="TCE12" s="488"/>
      <c r="TCF12" s="488"/>
      <c r="TCG12" s="488"/>
      <c r="TCH12" s="488"/>
      <c r="TCI12" s="488"/>
      <c r="TCJ12" s="488"/>
      <c r="TCK12" s="167"/>
      <c r="TCL12" s="167"/>
      <c r="TCM12" s="489"/>
      <c r="TCN12" s="382"/>
      <c r="TCO12" s="383"/>
      <c r="TCP12" s="383"/>
      <c r="TCQ12" s="382"/>
      <c r="TCR12" s="164"/>
      <c r="TCS12" s="488"/>
      <c r="TCT12" s="488"/>
      <c r="TCU12" s="488"/>
      <c r="TCV12" s="488"/>
      <c r="TCW12" s="488"/>
      <c r="TCX12" s="488"/>
      <c r="TCY12" s="488"/>
      <c r="TCZ12" s="488"/>
      <c r="TDA12" s="488"/>
      <c r="TDB12" s="167"/>
      <c r="TDC12" s="167"/>
      <c r="TDD12" s="489"/>
      <c r="TDE12" s="382"/>
      <c r="TDF12" s="383"/>
      <c r="TDG12" s="383"/>
      <c r="TDH12" s="382"/>
      <c r="TDI12" s="164"/>
      <c r="TDJ12" s="488"/>
      <c r="TDK12" s="488"/>
      <c r="TDL12" s="488"/>
      <c r="TDM12" s="488"/>
      <c r="TDN12" s="488"/>
      <c r="TDO12" s="488"/>
      <c r="TDP12" s="488"/>
      <c r="TDQ12" s="488"/>
      <c r="TDR12" s="488"/>
      <c r="TDS12" s="167"/>
      <c r="TDT12" s="167"/>
      <c r="TDU12" s="489"/>
      <c r="TDV12" s="382"/>
      <c r="TDW12" s="383"/>
      <c r="TDX12" s="383"/>
      <c r="TDY12" s="382"/>
      <c r="TDZ12" s="164"/>
      <c r="TEA12" s="488"/>
      <c r="TEB12" s="488"/>
      <c r="TEC12" s="488"/>
      <c r="TED12" s="488"/>
      <c r="TEE12" s="488"/>
      <c r="TEF12" s="488"/>
      <c r="TEG12" s="488"/>
      <c r="TEH12" s="488"/>
      <c r="TEI12" s="488"/>
      <c r="TEJ12" s="167"/>
      <c r="TEK12" s="167"/>
      <c r="TEL12" s="489"/>
      <c r="TEM12" s="382"/>
      <c r="TEN12" s="383"/>
      <c r="TEO12" s="383"/>
      <c r="TEP12" s="382"/>
      <c r="TEQ12" s="164"/>
      <c r="TER12" s="488"/>
      <c r="TES12" s="488"/>
      <c r="TET12" s="488"/>
      <c r="TEU12" s="488"/>
      <c r="TEV12" s="488"/>
      <c r="TEW12" s="488"/>
      <c r="TEX12" s="488"/>
      <c r="TEY12" s="488"/>
      <c r="TEZ12" s="488"/>
      <c r="TFA12" s="167"/>
      <c r="TFB12" s="167"/>
      <c r="TFC12" s="489"/>
      <c r="TFD12" s="382"/>
      <c r="TFE12" s="383"/>
      <c r="TFF12" s="383"/>
      <c r="TFG12" s="382"/>
      <c r="TFH12" s="164"/>
      <c r="TFI12" s="488"/>
      <c r="TFJ12" s="488"/>
      <c r="TFK12" s="488"/>
      <c r="TFL12" s="488"/>
      <c r="TFM12" s="488"/>
      <c r="TFN12" s="488"/>
      <c r="TFO12" s="488"/>
      <c r="TFP12" s="488"/>
      <c r="TFQ12" s="488"/>
      <c r="TFR12" s="167"/>
      <c r="TFS12" s="167"/>
      <c r="TFT12" s="489"/>
      <c r="TFU12" s="382"/>
      <c r="TFV12" s="383"/>
      <c r="TFW12" s="383"/>
      <c r="TFX12" s="382"/>
      <c r="TFY12" s="164"/>
      <c r="TFZ12" s="488"/>
      <c r="TGA12" s="488"/>
      <c r="TGB12" s="488"/>
      <c r="TGC12" s="488"/>
      <c r="TGD12" s="488"/>
      <c r="TGE12" s="488"/>
      <c r="TGF12" s="488"/>
      <c r="TGG12" s="488"/>
      <c r="TGH12" s="488"/>
      <c r="TGI12" s="167"/>
      <c r="TGJ12" s="167"/>
      <c r="TGK12" s="489"/>
      <c r="TGL12" s="382"/>
      <c r="TGM12" s="383"/>
      <c r="TGN12" s="383"/>
      <c r="TGO12" s="382"/>
      <c r="TGP12" s="164"/>
      <c r="TGQ12" s="488"/>
      <c r="TGR12" s="488"/>
      <c r="TGS12" s="488"/>
      <c r="TGT12" s="488"/>
      <c r="TGU12" s="488"/>
      <c r="TGV12" s="488"/>
      <c r="TGW12" s="488"/>
      <c r="TGX12" s="488"/>
      <c r="TGY12" s="488"/>
      <c r="TGZ12" s="167"/>
      <c r="THA12" s="167"/>
      <c r="THB12" s="489"/>
      <c r="THC12" s="382"/>
      <c r="THD12" s="383"/>
      <c r="THE12" s="383"/>
      <c r="THF12" s="382"/>
      <c r="THG12" s="164"/>
      <c r="THH12" s="488"/>
      <c r="THI12" s="488"/>
      <c r="THJ12" s="488"/>
      <c r="THK12" s="488"/>
      <c r="THL12" s="488"/>
      <c r="THM12" s="488"/>
      <c r="THN12" s="488"/>
      <c r="THO12" s="488"/>
      <c r="THP12" s="488"/>
      <c r="THQ12" s="167"/>
      <c r="THR12" s="167"/>
      <c r="THS12" s="489"/>
      <c r="THT12" s="382"/>
      <c r="THU12" s="383"/>
      <c r="THV12" s="383"/>
      <c r="THW12" s="382"/>
      <c r="THX12" s="164"/>
      <c r="THY12" s="488"/>
      <c r="THZ12" s="488"/>
      <c r="TIA12" s="488"/>
      <c r="TIB12" s="488"/>
      <c r="TIC12" s="488"/>
      <c r="TID12" s="488"/>
      <c r="TIE12" s="488"/>
      <c r="TIF12" s="488"/>
      <c r="TIG12" s="488"/>
      <c r="TIH12" s="167"/>
      <c r="TII12" s="167"/>
      <c r="TIJ12" s="489"/>
      <c r="TIK12" s="382"/>
      <c r="TIL12" s="383"/>
      <c r="TIM12" s="383"/>
      <c r="TIN12" s="382"/>
      <c r="TIO12" s="164"/>
      <c r="TIP12" s="488"/>
      <c r="TIQ12" s="488"/>
      <c r="TIR12" s="488"/>
      <c r="TIS12" s="488"/>
      <c r="TIT12" s="488"/>
      <c r="TIU12" s="488"/>
      <c r="TIV12" s="488"/>
      <c r="TIW12" s="488"/>
      <c r="TIX12" s="488"/>
      <c r="TIY12" s="167"/>
      <c r="TIZ12" s="167"/>
      <c r="TJA12" s="489"/>
      <c r="TJB12" s="382"/>
      <c r="TJC12" s="383"/>
      <c r="TJD12" s="383"/>
      <c r="TJE12" s="382"/>
      <c r="TJF12" s="164"/>
      <c r="TJG12" s="488"/>
      <c r="TJH12" s="488"/>
      <c r="TJI12" s="488"/>
      <c r="TJJ12" s="488"/>
      <c r="TJK12" s="488"/>
      <c r="TJL12" s="488"/>
      <c r="TJM12" s="488"/>
      <c r="TJN12" s="488"/>
      <c r="TJO12" s="488"/>
      <c r="TJP12" s="167"/>
      <c r="TJQ12" s="167"/>
      <c r="TJR12" s="489"/>
      <c r="TJS12" s="382"/>
      <c r="TJT12" s="383"/>
      <c r="TJU12" s="383"/>
      <c r="TJV12" s="382"/>
      <c r="TJW12" s="164"/>
      <c r="TJX12" s="488"/>
      <c r="TJY12" s="488"/>
      <c r="TJZ12" s="488"/>
      <c r="TKA12" s="488"/>
      <c r="TKB12" s="488"/>
      <c r="TKC12" s="488"/>
      <c r="TKD12" s="488"/>
      <c r="TKE12" s="488"/>
      <c r="TKF12" s="488"/>
      <c r="TKG12" s="167"/>
      <c r="TKH12" s="167"/>
      <c r="TKI12" s="489"/>
      <c r="TKJ12" s="382"/>
      <c r="TKK12" s="383"/>
      <c r="TKL12" s="383"/>
      <c r="TKM12" s="382"/>
      <c r="TKN12" s="164"/>
      <c r="TKO12" s="488"/>
      <c r="TKP12" s="488"/>
      <c r="TKQ12" s="488"/>
      <c r="TKR12" s="488"/>
      <c r="TKS12" s="488"/>
      <c r="TKT12" s="488"/>
      <c r="TKU12" s="488"/>
      <c r="TKV12" s="488"/>
      <c r="TKW12" s="488"/>
      <c r="TKX12" s="167"/>
      <c r="TKY12" s="167"/>
      <c r="TKZ12" s="489"/>
      <c r="TLA12" s="382"/>
      <c r="TLB12" s="383"/>
      <c r="TLC12" s="383"/>
      <c r="TLD12" s="382"/>
      <c r="TLE12" s="164"/>
      <c r="TLF12" s="488"/>
      <c r="TLG12" s="488"/>
      <c r="TLH12" s="488"/>
      <c r="TLI12" s="488"/>
      <c r="TLJ12" s="488"/>
      <c r="TLK12" s="488"/>
      <c r="TLL12" s="488"/>
      <c r="TLM12" s="488"/>
      <c r="TLN12" s="488"/>
      <c r="TLO12" s="167"/>
      <c r="TLP12" s="167"/>
      <c r="TLQ12" s="489"/>
      <c r="TLR12" s="382"/>
      <c r="TLS12" s="383"/>
      <c r="TLT12" s="383"/>
      <c r="TLU12" s="382"/>
      <c r="TLV12" s="164"/>
      <c r="TLW12" s="488"/>
      <c r="TLX12" s="488"/>
      <c r="TLY12" s="488"/>
      <c r="TLZ12" s="488"/>
      <c r="TMA12" s="488"/>
      <c r="TMB12" s="488"/>
      <c r="TMC12" s="488"/>
      <c r="TMD12" s="488"/>
      <c r="TME12" s="488"/>
      <c r="TMF12" s="167"/>
      <c r="TMG12" s="167"/>
      <c r="TMH12" s="489"/>
      <c r="TMI12" s="382"/>
      <c r="TMJ12" s="383"/>
      <c r="TMK12" s="383"/>
      <c r="TML12" s="382"/>
      <c r="TMM12" s="164"/>
      <c r="TMN12" s="488"/>
      <c r="TMO12" s="488"/>
      <c r="TMP12" s="488"/>
      <c r="TMQ12" s="488"/>
      <c r="TMR12" s="488"/>
      <c r="TMS12" s="488"/>
      <c r="TMT12" s="488"/>
      <c r="TMU12" s="488"/>
      <c r="TMV12" s="488"/>
      <c r="TMW12" s="167"/>
      <c r="TMX12" s="167"/>
      <c r="TMY12" s="489"/>
      <c r="TMZ12" s="382"/>
      <c r="TNA12" s="383"/>
      <c r="TNB12" s="383"/>
      <c r="TNC12" s="382"/>
      <c r="TND12" s="164"/>
      <c r="TNE12" s="488"/>
      <c r="TNF12" s="488"/>
      <c r="TNG12" s="488"/>
      <c r="TNH12" s="488"/>
      <c r="TNI12" s="488"/>
      <c r="TNJ12" s="488"/>
      <c r="TNK12" s="488"/>
      <c r="TNL12" s="488"/>
      <c r="TNM12" s="488"/>
      <c r="TNN12" s="167"/>
      <c r="TNO12" s="167"/>
      <c r="TNP12" s="489"/>
      <c r="TNQ12" s="382"/>
      <c r="TNR12" s="383"/>
      <c r="TNS12" s="383"/>
      <c r="TNT12" s="382"/>
      <c r="TNU12" s="164"/>
      <c r="TNV12" s="488"/>
      <c r="TNW12" s="488"/>
      <c r="TNX12" s="488"/>
      <c r="TNY12" s="488"/>
      <c r="TNZ12" s="488"/>
      <c r="TOA12" s="488"/>
      <c r="TOB12" s="488"/>
      <c r="TOC12" s="488"/>
      <c r="TOD12" s="488"/>
      <c r="TOE12" s="167"/>
      <c r="TOF12" s="167"/>
      <c r="TOG12" s="489"/>
      <c r="TOH12" s="382"/>
      <c r="TOI12" s="383"/>
      <c r="TOJ12" s="383"/>
      <c r="TOK12" s="382"/>
      <c r="TOL12" s="164"/>
      <c r="TOM12" s="488"/>
      <c r="TON12" s="488"/>
      <c r="TOO12" s="488"/>
      <c r="TOP12" s="488"/>
      <c r="TOQ12" s="488"/>
      <c r="TOR12" s="488"/>
      <c r="TOS12" s="488"/>
      <c r="TOT12" s="488"/>
      <c r="TOU12" s="488"/>
      <c r="TOV12" s="167"/>
      <c r="TOW12" s="167"/>
      <c r="TOX12" s="489"/>
      <c r="TOY12" s="382"/>
      <c r="TOZ12" s="383"/>
      <c r="TPA12" s="383"/>
      <c r="TPB12" s="382"/>
      <c r="TPC12" s="164"/>
      <c r="TPD12" s="488"/>
      <c r="TPE12" s="488"/>
      <c r="TPF12" s="488"/>
      <c r="TPG12" s="488"/>
      <c r="TPH12" s="488"/>
      <c r="TPI12" s="488"/>
      <c r="TPJ12" s="488"/>
      <c r="TPK12" s="488"/>
      <c r="TPL12" s="488"/>
      <c r="TPM12" s="167"/>
      <c r="TPN12" s="167"/>
      <c r="TPO12" s="489"/>
      <c r="TPP12" s="382"/>
      <c r="TPQ12" s="383"/>
      <c r="TPR12" s="383"/>
      <c r="TPS12" s="382"/>
      <c r="TPT12" s="164"/>
      <c r="TPU12" s="488"/>
      <c r="TPV12" s="488"/>
      <c r="TPW12" s="488"/>
      <c r="TPX12" s="488"/>
      <c r="TPY12" s="488"/>
      <c r="TPZ12" s="488"/>
      <c r="TQA12" s="488"/>
      <c r="TQB12" s="488"/>
      <c r="TQC12" s="488"/>
      <c r="TQD12" s="167"/>
      <c r="TQE12" s="167"/>
      <c r="TQF12" s="489"/>
      <c r="TQG12" s="382"/>
      <c r="TQH12" s="383"/>
      <c r="TQI12" s="383"/>
      <c r="TQJ12" s="382"/>
      <c r="TQK12" s="164"/>
      <c r="TQL12" s="488"/>
      <c r="TQM12" s="488"/>
      <c r="TQN12" s="488"/>
      <c r="TQO12" s="488"/>
      <c r="TQP12" s="488"/>
      <c r="TQQ12" s="488"/>
      <c r="TQR12" s="488"/>
      <c r="TQS12" s="488"/>
      <c r="TQT12" s="488"/>
      <c r="TQU12" s="167"/>
      <c r="TQV12" s="167"/>
      <c r="TQW12" s="489"/>
      <c r="TQX12" s="382"/>
      <c r="TQY12" s="383"/>
      <c r="TQZ12" s="383"/>
      <c r="TRA12" s="382"/>
      <c r="TRB12" s="164"/>
      <c r="TRC12" s="488"/>
      <c r="TRD12" s="488"/>
      <c r="TRE12" s="488"/>
      <c r="TRF12" s="488"/>
      <c r="TRG12" s="488"/>
      <c r="TRH12" s="488"/>
      <c r="TRI12" s="488"/>
      <c r="TRJ12" s="488"/>
      <c r="TRK12" s="488"/>
      <c r="TRL12" s="167"/>
      <c r="TRM12" s="167"/>
      <c r="TRN12" s="489"/>
      <c r="TRO12" s="382"/>
      <c r="TRP12" s="383"/>
      <c r="TRQ12" s="383"/>
      <c r="TRR12" s="382"/>
      <c r="TRS12" s="164"/>
      <c r="TRT12" s="488"/>
      <c r="TRU12" s="488"/>
      <c r="TRV12" s="488"/>
      <c r="TRW12" s="488"/>
      <c r="TRX12" s="488"/>
      <c r="TRY12" s="488"/>
      <c r="TRZ12" s="488"/>
      <c r="TSA12" s="488"/>
      <c r="TSB12" s="488"/>
      <c r="TSC12" s="167"/>
      <c r="TSD12" s="167"/>
      <c r="TSE12" s="489"/>
      <c r="TSF12" s="382"/>
      <c r="TSG12" s="383"/>
      <c r="TSH12" s="383"/>
      <c r="TSI12" s="382"/>
      <c r="TSJ12" s="164"/>
      <c r="TSK12" s="488"/>
      <c r="TSL12" s="488"/>
      <c r="TSM12" s="488"/>
      <c r="TSN12" s="488"/>
      <c r="TSO12" s="488"/>
      <c r="TSP12" s="488"/>
      <c r="TSQ12" s="488"/>
      <c r="TSR12" s="488"/>
      <c r="TSS12" s="488"/>
      <c r="TST12" s="167"/>
      <c r="TSU12" s="167"/>
      <c r="TSV12" s="489"/>
      <c r="TSW12" s="382"/>
      <c r="TSX12" s="383"/>
      <c r="TSY12" s="383"/>
      <c r="TSZ12" s="382"/>
      <c r="TTA12" s="164"/>
      <c r="TTB12" s="488"/>
      <c r="TTC12" s="488"/>
      <c r="TTD12" s="488"/>
      <c r="TTE12" s="488"/>
      <c r="TTF12" s="488"/>
      <c r="TTG12" s="488"/>
      <c r="TTH12" s="488"/>
      <c r="TTI12" s="488"/>
      <c r="TTJ12" s="488"/>
      <c r="TTK12" s="167"/>
      <c r="TTL12" s="167"/>
      <c r="TTM12" s="489"/>
      <c r="TTN12" s="382"/>
      <c r="TTO12" s="383"/>
      <c r="TTP12" s="383"/>
      <c r="TTQ12" s="382"/>
      <c r="TTR12" s="164"/>
      <c r="TTS12" s="488"/>
      <c r="TTT12" s="488"/>
      <c r="TTU12" s="488"/>
      <c r="TTV12" s="488"/>
      <c r="TTW12" s="488"/>
      <c r="TTX12" s="488"/>
      <c r="TTY12" s="488"/>
      <c r="TTZ12" s="488"/>
      <c r="TUA12" s="488"/>
      <c r="TUB12" s="167"/>
      <c r="TUC12" s="167"/>
      <c r="TUD12" s="489"/>
      <c r="TUE12" s="382"/>
      <c r="TUF12" s="383"/>
      <c r="TUG12" s="383"/>
      <c r="TUH12" s="382"/>
      <c r="TUI12" s="164"/>
      <c r="TUJ12" s="488"/>
      <c r="TUK12" s="488"/>
      <c r="TUL12" s="488"/>
      <c r="TUM12" s="488"/>
      <c r="TUN12" s="488"/>
      <c r="TUO12" s="488"/>
      <c r="TUP12" s="488"/>
      <c r="TUQ12" s="488"/>
      <c r="TUR12" s="488"/>
      <c r="TUS12" s="167"/>
      <c r="TUT12" s="167"/>
      <c r="TUU12" s="489"/>
      <c r="TUV12" s="382"/>
      <c r="TUW12" s="383"/>
      <c r="TUX12" s="383"/>
      <c r="TUY12" s="382"/>
      <c r="TUZ12" s="164"/>
      <c r="TVA12" s="488"/>
      <c r="TVB12" s="488"/>
      <c r="TVC12" s="488"/>
      <c r="TVD12" s="488"/>
      <c r="TVE12" s="488"/>
      <c r="TVF12" s="488"/>
      <c r="TVG12" s="488"/>
      <c r="TVH12" s="488"/>
      <c r="TVI12" s="488"/>
      <c r="TVJ12" s="167"/>
      <c r="TVK12" s="167"/>
      <c r="TVL12" s="489"/>
      <c r="TVM12" s="382"/>
      <c r="TVN12" s="383"/>
      <c r="TVO12" s="383"/>
      <c r="TVP12" s="382"/>
      <c r="TVQ12" s="164"/>
      <c r="TVR12" s="488"/>
      <c r="TVS12" s="488"/>
      <c r="TVT12" s="488"/>
      <c r="TVU12" s="488"/>
      <c r="TVV12" s="488"/>
      <c r="TVW12" s="488"/>
      <c r="TVX12" s="488"/>
      <c r="TVY12" s="488"/>
      <c r="TVZ12" s="488"/>
      <c r="TWA12" s="167"/>
      <c r="TWB12" s="167"/>
      <c r="TWC12" s="489"/>
      <c r="TWD12" s="382"/>
      <c r="TWE12" s="383"/>
      <c r="TWF12" s="383"/>
      <c r="TWG12" s="382"/>
      <c r="TWH12" s="164"/>
      <c r="TWI12" s="488"/>
      <c r="TWJ12" s="488"/>
      <c r="TWK12" s="488"/>
      <c r="TWL12" s="488"/>
      <c r="TWM12" s="488"/>
      <c r="TWN12" s="488"/>
      <c r="TWO12" s="488"/>
      <c r="TWP12" s="488"/>
      <c r="TWQ12" s="488"/>
      <c r="TWR12" s="167"/>
      <c r="TWS12" s="167"/>
      <c r="TWT12" s="489"/>
      <c r="TWU12" s="382"/>
      <c r="TWV12" s="383"/>
      <c r="TWW12" s="383"/>
      <c r="TWX12" s="382"/>
      <c r="TWY12" s="164"/>
      <c r="TWZ12" s="488"/>
      <c r="TXA12" s="488"/>
      <c r="TXB12" s="488"/>
      <c r="TXC12" s="488"/>
      <c r="TXD12" s="488"/>
      <c r="TXE12" s="488"/>
      <c r="TXF12" s="488"/>
      <c r="TXG12" s="488"/>
      <c r="TXH12" s="488"/>
      <c r="TXI12" s="167"/>
      <c r="TXJ12" s="167"/>
      <c r="TXK12" s="489"/>
      <c r="TXL12" s="382"/>
      <c r="TXM12" s="383"/>
      <c r="TXN12" s="383"/>
      <c r="TXO12" s="382"/>
      <c r="TXP12" s="164"/>
      <c r="TXQ12" s="488"/>
      <c r="TXR12" s="488"/>
      <c r="TXS12" s="488"/>
      <c r="TXT12" s="488"/>
      <c r="TXU12" s="488"/>
      <c r="TXV12" s="488"/>
      <c r="TXW12" s="488"/>
      <c r="TXX12" s="488"/>
      <c r="TXY12" s="488"/>
      <c r="TXZ12" s="167"/>
      <c r="TYA12" s="167"/>
      <c r="TYB12" s="489"/>
      <c r="TYC12" s="382"/>
      <c r="TYD12" s="383"/>
      <c r="TYE12" s="383"/>
      <c r="TYF12" s="382"/>
      <c r="TYG12" s="164"/>
      <c r="TYH12" s="488"/>
      <c r="TYI12" s="488"/>
      <c r="TYJ12" s="488"/>
      <c r="TYK12" s="488"/>
      <c r="TYL12" s="488"/>
      <c r="TYM12" s="488"/>
      <c r="TYN12" s="488"/>
      <c r="TYO12" s="488"/>
      <c r="TYP12" s="488"/>
      <c r="TYQ12" s="167"/>
      <c r="TYR12" s="167"/>
      <c r="TYS12" s="489"/>
      <c r="TYT12" s="382"/>
      <c r="TYU12" s="383"/>
      <c r="TYV12" s="383"/>
      <c r="TYW12" s="382"/>
      <c r="TYX12" s="164"/>
      <c r="TYY12" s="488"/>
      <c r="TYZ12" s="488"/>
      <c r="TZA12" s="488"/>
      <c r="TZB12" s="488"/>
      <c r="TZC12" s="488"/>
      <c r="TZD12" s="488"/>
      <c r="TZE12" s="488"/>
      <c r="TZF12" s="488"/>
      <c r="TZG12" s="488"/>
      <c r="TZH12" s="167"/>
      <c r="TZI12" s="167"/>
      <c r="TZJ12" s="489"/>
      <c r="TZK12" s="382"/>
      <c r="TZL12" s="383"/>
      <c r="TZM12" s="383"/>
      <c r="TZN12" s="382"/>
      <c r="TZO12" s="164"/>
      <c r="TZP12" s="488"/>
      <c r="TZQ12" s="488"/>
      <c r="TZR12" s="488"/>
      <c r="TZS12" s="488"/>
      <c r="TZT12" s="488"/>
      <c r="TZU12" s="488"/>
      <c r="TZV12" s="488"/>
      <c r="TZW12" s="488"/>
      <c r="TZX12" s="488"/>
      <c r="TZY12" s="167"/>
      <c r="TZZ12" s="167"/>
      <c r="UAA12" s="489"/>
      <c r="UAB12" s="382"/>
      <c r="UAC12" s="383"/>
      <c r="UAD12" s="383"/>
      <c r="UAE12" s="382"/>
      <c r="UAF12" s="164"/>
      <c r="UAG12" s="488"/>
      <c r="UAH12" s="488"/>
      <c r="UAI12" s="488"/>
      <c r="UAJ12" s="488"/>
      <c r="UAK12" s="488"/>
      <c r="UAL12" s="488"/>
      <c r="UAM12" s="488"/>
      <c r="UAN12" s="488"/>
      <c r="UAO12" s="488"/>
      <c r="UAP12" s="167"/>
      <c r="UAQ12" s="167"/>
      <c r="UAR12" s="489"/>
      <c r="UAS12" s="382"/>
      <c r="UAT12" s="383"/>
      <c r="UAU12" s="383"/>
      <c r="UAV12" s="382"/>
      <c r="UAW12" s="164"/>
      <c r="UAX12" s="488"/>
      <c r="UAY12" s="488"/>
      <c r="UAZ12" s="488"/>
      <c r="UBA12" s="488"/>
      <c r="UBB12" s="488"/>
      <c r="UBC12" s="488"/>
      <c r="UBD12" s="488"/>
      <c r="UBE12" s="488"/>
      <c r="UBF12" s="488"/>
      <c r="UBG12" s="167"/>
      <c r="UBH12" s="167"/>
      <c r="UBI12" s="489"/>
      <c r="UBJ12" s="382"/>
      <c r="UBK12" s="383"/>
      <c r="UBL12" s="383"/>
      <c r="UBM12" s="382"/>
      <c r="UBN12" s="164"/>
      <c r="UBO12" s="488"/>
      <c r="UBP12" s="488"/>
      <c r="UBQ12" s="488"/>
      <c r="UBR12" s="488"/>
      <c r="UBS12" s="488"/>
      <c r="UBT12" s="488"/>
      <c r="UBU12" s="488"/>
      <c r="UBV12" s="488"/>
      <c r="UBW12" s="488"/>
      <c r="UBX12" s="167"/>
      <c r="UBY12" s="167"/>
      <c r="UBZ12" s="489"/>
      <c r="UCA12" s="382"/>
      <c r="UCB12" s="383"/>
      <c r="UCC12" s="383"/>
      <c r="UCD12" s="382"/>
      <c r="UCE12" s="164"/>
      <c r="UCF12" s="488"/>
      <c r="UCG12" s="488"/>
      <c r="UCH12" s="488"/>
      <c r="UCI12" s="488"/>
      <c r="UCJ12" s="488"/>
      <c r="UCK12" s="488"/>
      <c r="UCL12" s="488"/>
      <c r="UCM12" s="488"/>
      <c r="UCN12" s="488"/>
      <c r="UCO12" s="167"/>
      <c r="UCP12" s="167"/>
      <c r="UCQ12" s="489"/>
      <c r="UCR12" s="382"/>
      <c r="UCS12" s="383"/>
      <c r="UCT12" s="383"/>
      <c r="UCU12" s="382"/>
      <c r="UCV12" s="164"/>
      <c r="UCW12" s="488"/>
      <c r="UCX12" s="488"/>
      <c r="UCY12" s="488"/>
      <c r="UCZ12" s="488"/>
      <c r="UDA12" s="488"/>
      <c r="UDB12" s="488"/>
      <c r="UDC12" s="488"/>
      <c r="UDD12" s="488"/>
      <c r="UDE12" s="488"/>
      <c r="UDF12" s="167"/>
      <c r="UDG12" s="167"/>
      <c r="UDH12" s="489"/>
      <c r="UDI12" s="382"/>
      <c r="UDJ12" s="383"/>
      <c r="UDK12" s="383"/>
      <c r="UDL12" s="382"/>
      <c r="UDM12" s="164"/>
      <c r="UDN12" s="488"/>
      <c r="UDO12" s="488"/>
      <c r="UDP12" s="488"/>
      <c r="UDQ12" s="488"/>
      <c r="UDR12" s="488"/>
      <c r="UDS12" s="488"/>
      <c r="UDT12" s="488"/>
      <c r="UDU12" s="488"/>
      <c r="UDV12" s="488"/>
      <c r="UDW12" s="167"/>
      <c r="UDX12" s="167"/>
      <c r="UDY12" s="489"/>
      <c r="UDZ12" s="382"/>
      <c r="UEA12" s="383"/>
      <c r="UEB12" s="383"/>
      <c r="UEC12" s="382"/>
      <c r="UED12" s="164"/>
      <c r="UEE12" s="488"/>
      <c r="UEF12" s="488"/>
      <c r="UEG12" s="488"/>
      <c r="UEH12" s="488"/>
      <c r="UEI12" s="488"/>
      <c r="UEJ12" s="488"/>
      <c r="UEK12" s="488"/>
      <c r="UEL12" s="488"/>
      <c r="UEM12" s="488"/>
      <c r="UEN12" s="167"/>
      <c r="UEO12" s="167"/>
      <c r="UEP12" s="489"/>
      <c r="UEQ12" s="382"/>
      <c r="UER12" s="383"/>
      <c r="UES12" s="383"/>
      <c r="UET12" s="382"/>
      <c r="UEU12" s="164"/>
      <c r="UEV12" s="488"/>
      <c r="UEW12" s="488"/>
      <c r="UEX12" s="488"/>
      <c r="UEY12" s="488"/>
      <c r="UEZ12" s="488"/>
      <c r="UFA12" s="488"/>
      <c r="UFB12" s="488"/>
      <c r="UFC12" s="488"/>
      <c r="UFD12" s="488"/>
      <c r="UFE12" s="167"/>
      <c r="UFF12" s="167"/>
      <c r="UFG12" s="489"/>
      <c r="UFH12" s="382"/>
      <c r="UFI12" s="383"/>
      <c r="UFJ12" s="383"/>
      <c r="UFK12" s="382"/>
      <c r="UFL12" s="164"/>
      <c r="UFM12" s="488"/>
      <c r="UFN12" s="488"/>
      <c r="UFO12" s="488"/>
      <c r="UFP12" s="488"/>
      <c r="UFQ12" s="488"/>
      <c r="UFR12" s="488"/>
      <c r="UFS12" s="488"/>
      <c r="UFT12" s="488"/>
      <c r="UFU12" s="488"/>
      <c r="UFV12" s="167"/>
      <c r="UFW12" s="167"/>
      <c r="UFX12" s="489"/>
      <c r="UFY12" s="382"/>
      <c r="UFZ12" s="383"/>
      <c r="UGA12" s="383"/>
      <c r="UGB12" s="382"/>
      <c r="UGC12" s="164"/>
      <c r="UGD12" s="488"/>
      <c r="UGE12" s="488"/>
      <c r="UGF12" s="488"/>
      <c r="UGG12" s="488"/>
      <c r="UGH12" s="488"/>
      <c r="UGI12" s="488"/>
      <c r="UGJ12" s="488"/>
      <c r="UGK12" s="488"/>
      <c r="UGL12" s="488"/>
      <c r="UGM12" s="167"/>
      <c r="UGN12" s="167"/>
      <c r="UGO12" s="489"/>
      <c r="UGP12" s="382"/>
      <c r="UGQ12" s="383"/>
      <c r="UGR12" s="383"/>
      <c r="UGS12" s="382"/>
      <c r="UGT12" s="164"/>
      <c r="UGU12" s="488"/>
      <c r="UGV12" s="488"/>
      <c r="UGW12" s="488"/>
      <c r="UGX12" s="488"/>
      <c r="UGY12" s="488"/>
      <c r="UGZ12" s="488"/>
      <c r="UHA12" s="488"/>
      <c r="UHB12" s="488"/>
      <c r="UHC12" s="488"/>
      <c r="UHD12" s="167"/>
      <c r="UHE12" s="167"/>
      <c r="UHF12" s="489"/>
      <c r="UHG12" s="382"/>
      <c r="UHH12" s="383"/>
      <c r="UHI12" s="383"/>
      <c r="UHJ12" s="382"/>
      <c r="UHK12" s="164"/>
      <c r="UHL12" s="488"/>
      <c r="UHM12" s="488"/>
      <c r="UHN12" s="488"/>
      <c r="UHO12" s="488"/>
      <c r="UHP12" s="488"/>
      <c r="UHQ12" s="488"/>
      <c r="UHR12" s="488"/>
      <c r="UHS12" s="488"/>
      <c r="UHT12" s="488"/>
      <c r="UHU12" s="167"/>
      <c r="UHV12" s="167"/>
      <c r="UHW12" s="489"/>
      <c r="UHX12" s="382"/>
      <c r="UHY12" s="383"/>
      <c r="UHZ12" s="383"/>
      <c r="UIA12" s="382"/>
      <c r="UIB12" s="164"/>
      <c r="UIC12" s="488"/>
      <c r="UID12" s="488"/>
      <c r="UIE12" s="488"/>
      <c r="UIF12" s="488"/>
      <c r="UIG12" s="488"/>
      <c r="UIH12" s="488"/>
      <c r="UII12" s="488"/>
      <c r="UIJ12" s="488"/>
      <c r="UIK12" s="488"/>
      <c r="UIL12" s="167"/>
      <c r="UIM12" s="167"/>
      <c r="UIN12" s="489"/>
      <c r="UIO12" s="382"/>
      <c r="UIP12" s="383"/>
      <c r="UIQ12" s="383"/>
      <c r="UIR12" s="382"/>
      <c r="UIS12" s="164"/>
      <c r="UIT12" s="488"/>
      <c r="UIU12" s="488"/>
      <c r="UIV12" s="488"/>
      <c r="UIW12" s="488"/>
      <c r="UIX12" s="488"/>
      <c r="UIY12" s="488"/>
      <c r="UIZ12" s="488"/>
      <c r="UJA12" s="488"/>
      <c r="UJB12" s="488"/>
      <c r="UJC12" s="167"/>
      <c r="UJD12" s="167"/>
      <c r="UJE12" s="489"/>
      <c r="UJF12" s="382"/>
      <c r="UJG12" s="383"/>
      <c r="UJH12" s="383"/>
      <c r="UJI12" s="382"/>
      <c r="UJJ12" s="164"/>
      <c r="UJK12" s="488"/>
      <c r="UJL12" s="488"/>
      <c r="UJM12" s="488"/>
      <c r="UJN12" s="488"/>
      <c r="UJO12" s="488"/>
      <c r="UJP12" s="488"/>
      <c r="UJQ12" s="488"/>
      <c r="UJR12" s="488"/>
      <c r="UJS12" s="488"/>
      <c r="UJT12" s="167"/>
      <c r="UJU12" s="167"/>
      <c r="UJV12" s="489"/>
      <c r="UJW12" s="382"/>
      <c r="UJX12" s="383"/>
      <c r="UJY12" s="383"/>
      <c r="UJZ12" s="382"/>
      <c r="UKA12" s="164"/>
      <c r="UKB12" s="488"/>
      <c r="UKC12" s="488"/>
      <c r="UKD12" s="488"/>
      <c r="UKE12" s="488"/>
      <c r="UKF12" s="488"/>
      <c r="UKG12" s="488"/>
      <c r="UKH12" s="488"/>
      <c r="UKI12" s="488"/>
      <c r="UKJ12" s="488"/>
      <c r="UKK12" s="167"/>
      <c r="UKL12" s="167"/>
      <c r="UKM12" s="489"/>
      <c r="UKN12" s="382"/>
      <c r="UKO12" s="383"/>
      <c r="UKP12" s="383"/>
      <c r="UKQ12" s="382"/>
      <c r="UKR12" s="164"/>
      <c r="UKS12" s="488"/>
      <c r="UKT12" s="488"/>
      <c r="UKU12" s="488"/>
      <c r="UKV12" s="488"/>
      <c r="UKW12" s="488"/>
      <c r="UKX12" s="488"/>
      <c r="UKY12" s="488"/>
      <c r="UKZ12" s="488"/>
      <c r="ULA12" s="488"/>
      <c r="ULB12" s="167"/>
      <c r="ULC12" s="167"/>
      <c r="ULD12" s="489"/>
      <c r="ULE12" s="382"/>
      <c r="ULF12" s="383"/>
      <c r="ULG12" s="383"/>
      <c r="ULH12" s="382"/>
      <c r="ULI12" s="164"/>
      <c r="ULJ12" s="488"/>
      <c r="ULK12" s="488"/>
      <c r="ULL12" s="488"/>
      <c r="ULM12" s="488"/>
      <c r="ULN12" s="488"/>
      <c r="ULO12" s="488"/>
      <c r="ULP12" s="488"/>
      <c r="ULQ12" s="488"/>
      <c r="ULR12" s="488"/>
      <c r="ULS12" s="167"/>
      <c r="ULT12" s="167"/>
      <c r="ULU12" s="489"/>
      <c r="ULV12" s="382"/>
      <c r="ULW12" s="383"/>
      <c r="ULX12" s="383"/>
      <c r="ULY12" s="382"/>
      <c r="ULZ12" s="164"/>
      <c r="UMA12" s="488"/>
      <c r="UMB12" s="488"/>
      <c r="UMC12" s="488"/>
      <c r="UMD12" s="488"/>
      <c r="UME12" s="488"/>
      <c r="UMF12" s="488"/>
      <c r="UMG12" s="488"/>
      <c r="UMH12" s="488"/>
      <c r="UMI12" s="488"/>
      <c r="UMJ12" s="167"/>
      <c r="UMK12" s="167"/>
      <c r="UML12" s="489"/>
      <c r="UMM12" s="382"/>
      <c r="UMN12" s="383"/>
      <c r="UMO12" s="383"/>
      <c r="UMP12" s="382"/>
      <c r="UMQ12" s="164"/>
      <c r="UMR12" s="488"/>
      <c r="UMS12" s="488"/>
      <c r="UMT12" s="488"/>
      <c r="UMU12" s="488"/>
      <c r="UMV12" s="488"/>
      <c r="UMW12" s="488"/>
      <c r="UMX12" s="488"/>
      <c r="UMY12" s="488"/>
      <c r="UMZ12" s="488"/>
      <c r="UNA12" s="167"/>
      <c r="UNB12" s="167"/>
      <c r="UNC12" s="489"/>
      <c r="UND12" s="382"/>
      <c r="UNE12" s="383"/>
      <c r="UNF12" s="383"/>
      <c r="UNG12" s="382"/>
      <c r="UNH12" s="164"/>
      <c r="UNI12" s="488"/>
      <c r="UNJ12" s="488"/>
      <c r="UNK12" s="488"/>
      <c r="UNL12" s="488"/>
      <c r="UNM12" s="488"/>
      <c r="UNN12" s="488"/>
      <c r="UNO12" s="488"/>
      <c r="UNP12" s="488"/>
      <c r="UNQ12" s="488"/>
      <c r="UNR12" s="167"/>
      <c r="UNS12" s="167"/>
      <c r="UNT12" s="489"/>
      <c r="UNU12" s="382"/>
      <c r="UNV12" s="383"/>
      <c r="UNW12" s="383"/>
      <c r="UNX12" s="382"/>
      <c r="UNY12" s="164"/>
      <c r="UNZ12" s="488"/>
      <c r="UOA12" s="488"/>
      <c r="UOB12" s="488"/>
      <c r="UOC12" s="488"/>
      <c r="UOD12" s="488"/>
      <c r="UOE12" s="488"/>
      <c r="UOF12" s="488"/>
      <c r="UOG12" s="488"/>
      <c r="UOH12" s="488"/>
      <c r="UOI12" s="167"/>
      <c r="UOJ12" s="167"/>
      <c r="UOK12" s="489"/>
      <c r="UOL12" s="382"/>
      <c r="UOM12" s="383"/>
      <c r="UON12" s="383"/>
      <c r="UOO12" s="382"/>
      <c r="UOP12" s="164"/>
      <c r="UOQ12" s="488"/>
      <c r="UOR12" s="488"/>
      <c r="UOS12" s="488"/>
      <c r="UOT12" s="488"/>
      <c r="UOU12" s="488"/>
      <c r="UOV12" s="488"/>
      <c r="UOW12" s="488"/>
      <c r="UOX12" s="488"/>
      <c r="UOY12" s="488"/>
      <c r="UOZ12" s="167"/>
      <c r="UPA12" s="167"/>
      <c r="UPB12" s="489"/>
      <c r="UPC12" s="382"/>
      <c r="UPD12" s="383"/>
      <c r="UPE12" s="383"/>
      <c r="UPF12" s="382"/>
      <c r="UPG12" s="164"/>
      <c r="UPH12" s="488"/>
      <c r="UPI12" s="488"/>
      <c r="UPJ12" s="488"/>
      <c r="UPK12" s="488"/>
      <c r="UPL12" s="488"/>
      <c r="UPM12" s="488"/>
      <c r="UPN12" s="488"/>
      <c r="UPO12" s="488"/>
      <c r="UPP12" s="488"/>
      <c r="UPQ12" s="167"/>
      <c r="UPR12" s="167"/>
      <c r="UPS12" s="489"/>
      <c r="UPT12" s="382"/>
      <c r="UPU12" s="383"/>
      <c r="UPV12" s="383"/>
      <c r="UPW12" s="382"/>
      <c r="UPX12" s="164"/>
      <c r="UPY12" s="488"/>
      <c r="UPZ12" s="488"/>
      <c r="UQA12" s="488"/>
      <c r="UQB12" s="488"/>
      <c r="UQC12" s="488"/>
      <c r="UQD12" s="488"/>
      <c r="UQE12" s="488"/>
      <c r="UQF12" s="488"/>
      <c r="UQG12" s="488"/>
      <c r="UQH12" s="167"/>
      <c r="UQI12" s="167"/>
      <c r="UQJ12" s="489"/>
      <c r="UQK12" s="382"/>
      <c r="UQL12" s="383"/>
      <c r="UQM12" s="383"/>
      <c r="UQN12" s="382"/>
      <c r="UQO12" s="164"/>
      <c r="UQP12" s="488"/>
      <c r="UQQ12" s="488"/>
      <c r="UQR12" s="488"/>
      <c r="UQS12" s="488"/>
      <c r="UQT12" s="488"/>
      <c r="UQU12" s="488"/>
      <c r="UQV12" s="488"/>
      <c r="UQW12" s="488"/>
      <c r="UQX12" s="488"/>
      <c r="UQY12" s="167"/>
      <c r="UQZ12" s="167"/>
      <c r="URA12" s="489"/>
      <c r="URB12" s="382"/>
      <c r="URC12" s="383"/>
      <c r="URD12" s="383"/>
      <c r="URE12" s="382"/>
      <c r="URF12" s="164"/>
      <c r="URG12" s="488"/>
      <c r="URH12" s="488"/>
      <c r="URI12" s="488"/>
      <c r="URJ12" s="488"/>
      <c r="URK12" s="488"/>
      <c r="URL12" s="488"/>
      <c r="URM12" s="488"/>
      <c r="URN12" s="488"/>
      <c r="URO12" s="488"/>
      <c r="URP12" s="167"/>
      <c r="URQ12" s="167"/>
      <c r="URR12" s="489"/>
      <c r="URS12" s="382"/>
      <c r="URT12" s="383"/>
      <c r="URU12" s="383"/>
      <c r="URV12" s="382"/>
      <c r="URW12" s="164"/>
      <c r="URX12" s="488"/>
      <c r="URY12" s="488"/>
      <c r="URZ12" s="488"/>
      <c r="USA12" s="488"/>
      <c r="USB12" s="488"/>
      <c r="USC12" s="488"/>
      <c r="USD12" s="488"/>
      <c r="USE12" s="488"/>
      <c r="USF12" s="488"/>
      <c r="USG12" s="167"/>
      <c r="USH12" s="167"/>
      <c r="USI12" s="489"/>
      <c r="USJ12" s="382"/>
      <c r="USK12" s="383"/>
      <c r="USL12" s="383"/>
      <c r="USM12" s="382"/>
      <c r="USN12" s="164"/>
      <c r="USO12" s="488"/>
      <c r="USP12" s="488"/>
      <c r="USQ12" s="488"/>
      <c r="USR12" s="488"/>
      <c r="USS12" s="488"/>
      <c r="UST12" s="488"/>
      <c r="USU12" s="488"/>
      <c r="USV12" s="488"/>
      <c r="USW12" s="488"/>
      <c r="USX12" s="167"/>
      <c r="USY12" s="167"/>
      <c r="USZ12" s="489"/>
      <c r="UTA12" s="382"/>
      <c r="UTB12" s="383"/>
      <c r="UTC12" s="383"/>
      <c r="UTD12" s="382"/>
      <c r="UTE12" s="164"/>
      <c r="UTF12" s="488"/>
      <c r="UTG12" s="488"/>
      <c r="UTH12" s="488"/>
      <c r="UTI12" s="488"/>
      <c r="UTJ12" s="488"/>
      <c r="UTK12" s="488"/>
      <c r="UTL12" s="488"/>
      <c r="UTM12" s="488"/>
      <c r="UTN12" s="488"/>
      <c r="UTO12" s="167"/>
      <c r="UTP12" s="167"/>
      <c r="UTQ12" s="489"/>
      <c r="UTR12" s="382"/>
      <c r="UTS12" s="383"/>
      <c r="UTT12" s="383"/>
      <c r="UTU12" s="382"/>
      <c r="UTV12" s="164"/>
      <c r="UTW12" s="488"/>
      <c r="UTX12" s="488"/>
      <c r="UTY12" s="488"/>
      <c r="UTZ12" s="488"/>
      <c r="UUA12" s="488"/>
      <c r="UUB12" s="488"/>
      <c r="UUC12" s="488"/>
      <c r="UUD12" s="488"/>
      <c r="UUE12" s="488"/>
      <c r="UUF12" s="167"/>
      <c r="UUG12" s="167"/>
      <c r="UUH12" s="489"/>
      <c r="UUI12" s="382"/>
      <c r="UUJ12" s="383"/>
      <c r="UUK12" s="383"/>
      <c r="UUL12" s="382"/>
      <c r="UUM12" s="164"/>
      <c r="UUN12" s="488"/>
      <c r="UUO12" s="488"/>
      <c r="UUP12" s="488"/>
      <c r="UUQ12" s="488"/>
      <c r="UUR12" s="488"/>
      <c r="UUS12" s="488"/>
      <c r="UUT12" s="488"/>
      <c r="UUU12" s="488"/>
      <c r="UUV12" s="488"/>
      <c r="UUW12" s="167"/>
      <c r="UUX12" s="167"/>
      <c r="UUY12" s="489"/>
      <c r="UUZ12" s="382"/>
      <c r="UVA12" s="383"/>
      <c r="UVB12" s="383"/>
      <c r="UVC12" s="382"/>
      <c r="UVD12" s="164"/>
      <c r="UVE12" s="488"/>
      <c r="UVF12" s="488"/>
      <c r="UVG12" s="488"/>
      <c r="UVH12" s="488"/>
      <c r="UVI12" s="488"/>
      <c r="UVJ12" s="488"/>
      <c r="UVK12" s="488"/>
      <c r="UVL12" s="488"/>
      <c r="UVM12" s="488"/>
      <c r="UVN12" s="167"/>
      <c r="UVO12" s="167"/>
      <c r="UVP12" s="489"/>
      <c r="UVQ12" s="382"/>
      <c r="UVR12" s="383"/>
      <c r="UVS12" s="383"/>
      <c r="UVT12" s="382"/>
      <c r="UVU12" s="164"/>
      <c r="UVV12" s="488"/>
      <c r="UVW12" s="488"/>
      <c r="UVX12" s="488"/>
      <c r="UVY12" s="488"/>
      <c r="UVZ12" s="488"/>
      <c r="UWA12" s="488"/>
      <c r="UWB12" s="488"/>
      <c r="UWC12" s="488"/>
      <c r="UWD12" s="488"/>
      <c r="UWE12" s="167"/>
      <c r="UWF12" s="167"/>
      <c r="UWG12" s="489"/>
      <c r="UWH12" s="382"/>
      <c r="UWI12" s="383"/>
      <c r="UWJ12" s="383"/>
      <c r="UWK12" s="382"/>
      <c r="UWL12" s="164"/>
      <c r="UWM12" s="488"/>
      <c r="UWN12" s="488"/>
      <c r="UWO12" s="488"/>
      <c r="UWP12" s="488"/>
      <c r="UWQ12" s="488"/>
      <c r="UWR12" s="488"/>
      <c r="UWS12" s="488"/>
      <c r="UWT12" s="488"/>
      <c r="UWU12" s="488"/>
      <c r="UWV12" s="167"/>
      <c r="UWW12" s="167"/>
      <c r="UWX12" s="489"/>
      <c r="UWY12" s="382"/>
      <c r="UWZ12" s="383"/>
      <c r="UXA12" s="383"/>
      <c r="UXB12" s="382"/>
      <c r="UXC12" s="164"/>
      <c r="UXD12" s="488"/>
      <c r="UXE12" s="488"/>
      <c r="UXF12" s="488"/>
      <c r="UXG12" s="488"/>
      <c r="UXH12" s="488"/>
      <c r="UXI12" s="488"/>
      <c r="UXJ12" s="488"/>
      <c r="UXK12" s="488"/>
      <c r="UXL12" s="488"/>
      <c r="UXM12" s="167"/>
      <c r="UXN12" s="167"/>
      <c r="UXO12" s="489"/>
      <c r="UXP12" s="382"/>
      <c r="UXQ12" s="383"/>
      <c r="UXR12" s="383"/>
      <c r="UXS12" s="382"/>
      <c r="UXT12" s="164"/>
      <c r="UXU12" s="488"/>
      <c r="UXV12" s="488"/>
      <c r="UXW12" s="488"/>
      <c r="UXX12" s="488"/>
      <c r="UXY12" s="488"/>
      <c r="UXZ12" s="488"/>
      <c r="UYA12" s="488"/>
      <c r="UYB12" s="488"/>
      <c r="UYC12" s="488"/>
      <c r="UYD12" s="167"/>
      <c r="UYE12" s="167"/>
      <c r="UYF12" s="489"/>
      <c r="UYG12" s="382"/>
      <c r="UYH12" s="383"/>
      <c r="UYI12" s="383"/>
      <c r="UYJ12" s="382"/>
      <c r="UYK12" s="164"/>
      <c r="UYL12" s="488"/>
      <c r="UYM12" s="488"/>
      <c r="UYN12" s="488"/>
      <c r="UYO12" s="488"/>
      <c r="UYP12" s="488"/>
      <c r="UYQ12" s="488"/>
      <c r="UYR12" s="488"/>
      <c r="UYS12" s="488"/>
      <c r="UYT12" s="488"/>
      <c r="UYU12" s="167"/>
      <c r="UYV12" s="167"/>
      <c r="UYW12" s="489"/>
      <c r="UYX12" s="382"/>
      <c r="UYY12" s="383"/>
      <c r="UYZ12" s="383"/>
      <c r="UZA12" s="382"/>
      <c r="UZB12" s="164"/>
      <c r="UZC12" s="488"/>
      <c r="UZD12" s="488"/>
      <c r="UZE12" s="488"/>
      <c r="UZF12" s="488"/>
      <c r="UZG12" s="488"/>
      <c r="UZH12" s="488"/>
      <c r="UZI12" s="488"/>
      <c r="UZJ12" s="488"/>
      <c r="UZK12" s="488"/>
      <c r="UZL12" s="167"/>
      <c r="UZM12" s="167"/>
      <c r="UZN12" s="489"/>
      <c r="UZO12" s="382"/>
      <c r="UZP12" s="383"/>
      <c r="UZQ12" s="383"/>
      <c r="UZR12" s="382"/>
      <c r="UZS12" s="164"/>
      <c r="UZT12" s="488"/>
      <c r="UZU12" s="488"/>
      <c r="UZV12" s="488"/>
      <c r="UZW12" s="488"/>
      <c r="UZX12" s="488"/>
      <c r="UZY12" s="488"/>
      <c r="UZZ12" s="488"/>
      <c r="VAA12" s="488"/>
      <c r="VAB12" s="488"/>
      <c r="VAC12" s="167"/>
      <c r="VAD12" s="167"/>
      <c r="VAE12" s="489"/>
      <c r="VAF12" s="382"/>
      <c r="VAG12" s="383"/>
      <c r="VAH12" s="383"/>
      <c r="VAI12" s="382"/>
      <c r="VAJ12" s="164"/>
      <c r="VAK12" s="488"/>
      <c r="VAL12" s="488"/>
      <c r="VAM12" s="488"/>
      <c r="VAN12" s="488"/>
      <c r="VAO12" s="488"/>
      <c r="VAP12" s="488"/>
      <c r="VAQ12" s="488"/>
      <c r="VAR12" s="488"/>
      <c r="VAS12" s="488"/>
      <c r="VAT12" s="167"/>
      <c r="VAU12" s="167"/>
      <c r="VAV12" s="489"/>
      <c r="VAW12" s="382"/>
      <c r="VAX12" s="383"/>
      <c r="VAY12" s="383"/>
      <c r="VAZ12" s="382"/>
      <c r="VBA12" s="164"/>
      <c r="VBB12" s="488"/>
      <c r="VBC12" s="488"/>
      <c r="VBD12" s="488"/>
      <c r="VBE12" s="488"/>
      <c r="VBF12" s="488"/>
      <c r="VBG12" s="488"/>
      <c r="VBH12" s="488"/>
      <c r="VBI12" s="488"/>
      <c r="VBJ12" s="488"/>
      <c r="VBK12" s="167"/>
      <c r="VBL12" s="167"/>
      <c r="VBM12" s="489"/>
      <c r="VBN12" s="382"/>
      <c r="VBO12" s="383"/>
      <c r="VBP12" s="383"/>
      <c r="VBQ12" s="382"/>
      <c r="VBR12" s="164"/>
      <c r="VBS12" s="488"/>
      <c r="VBT12" s="488"/>
      <c r="VBU12" s="488"/>
      <c r="VBV12" s="488"/>
      <c r="VBW12" s="488"/>
      <c r="VBX12" s="488"/>
      <c r="VBY12" s="488"/>
      <c r="VBZ12" s="488"/>
      <c r="VCA12" s="488"/>
      <c r="VCB12" s="167"/>
      <c r="VCC12" s="167"/>
      <c r="VCD12" s="489"/>
      <c r="VCE12" s="382"/>
      <c r="VCF12" s="383"/>
      <c r="VCG12" s="383"/>
      <c r="VCH12" s="382"/>
      <c r="VCI12" s="164"/>
      <c r="VCJ12" s="488"/>
      <c r="VCK12" s="488"/>
      <c r="VCL12" s="488"/>
      <c r="VCM12" s="488"/>
      <c r="VCN12" s="488"/>
      <c r="VCO12" s="488"/>
      <c r="VCP12" s="488"/>
      <c r="VCQ12" s="488"/>
      <c r="VCR12" s="488"/>
      <c r="VCS12" s="167"/>
      <c r="VCT12" s="167"/>
      <c r="VCU12" s="489"/>
      <c r="VCV12" s="382"/>
      <c r="VCW12" s="383"/>
      <c r="VCX12" s="383"/>
      <c r="VCY12" s="382"/>
      <c r="VCZ12" s="164"/>
      <c r="VDA12" s="488"/>
      <c r="VDB12" s="488"/>
      <c r="VDC12" s="488"/>
      <c r="VDD12" s="488"/>
      <c r="VDE12" s="488"/>
      <c r="VDF12" s="488"/>
      <c r="VDG12" s="488"/>
      <c r="VDH12" s="488"/>
      <c r="VDI12" s="488"/>
      <c r="VDJ12" s="167"/>
      <c r="VDK12" s="167"/>
      <c r="VDL12" s="489"/>
      <c r="VDM12" s="382"/>
      <c r="VDN12" s="383"/>
      <c r="VDO12" s="383"/>
      <c r="VDP12" s="382"/>
      <c r="VDQ12" s="164"/>
      <c r="VDR12" s="488"/>
      <c r="VDS12" s="488"/>
      <c r="VDT12" s="488"/>
      <c r="VDU12" s="488"/>
      <c r="VDV12" s="488"/>
      <c r="VDW12" s="488"/>
      <c r="VDX12" s="488"/>
      <c r="VDY12" s="488"/>
      <c r="VDZ12" s="488"/>
      <c r="VEA12" s="167"/>
      <c r="VEB12" s="167"/>
      <c r="VEC12" s="489"/>
      <c r="VED12" s="382"/>
      <c r="VEE12" s="383"/>
      <c r="VEF12" s="383"/>
      <c r="VEG12" s="382"/>
      <c r="VEH12" s="164"/>
      <c r="VEI12" s="488"/>
      <c r="VEJ12" s="488"/>
      <c r="VEK12" s="488"/>
      <c r="VEL12" s="488"/>
      <c r="VEM12" s="488"/>
      <c r="VEN12" s="488"/>
      <c r="VEO12" s="488"/>
      <c r="VEP12" s="488"/>
      <c r="VEQ12" s="488"/>
      <c r="VER12" s="167"/>
      <c r="VES12" s="167"/>
      <c r="VET12" s="489"/>
      <c r="VEU12" s="382"/>
      <c r="VEV12" s="383"/>
      <c r="VEW12" s="383"/>
      <c r="VEX12" s="382"/>
      <c r="VEY12" s="164"/>
      <c r="VEZ12" s="488"/>
      <c r="VFA12" s="488"/>
      <c r="VFB12" s="488"/>
      <c r="VFC12" s="488"/>
      <c r="VFD12" s="488"/>
      <c r="VFE12" s="488"/>
      <c r="VFF12" s="488"/>
      <c r="VFG12" s="488"/>
      <c r="VFH12" s="488"/>
      <c r="VFI12" s="167"/>
      <c r="VFJ12" s="167"/>
      <c r="VFK12" s="489"/>
      <c r="VFL12" s="382"/>
      <c r="VFM12" s="383"/>
      <c r="VFN12" s="383"/>
      <c r="VFO12" s="382"/>
      <c r="VFP12" s="164"/>
      <c r="VFQ12" s="488"/>
      <c r="VFR12" s="488"/>
      <c r="VFS12" s="488"/>
      <c r="VFT12" s="488"/>
      <c r="VFU12" s="488"/>
      <c r="VFV12" s="488"/>
      <c r="VFW12" s="488"/>
      <c r="VFX12" s="488"/>
      <c r="VFY12" s="488"/>
      <c r="VFZ12" s="167"/>
      <c r="VGA12" s="167"/>
      <c r="VGB12" s="489"/>
      <c r="VGC12" s="382"/>
      <c r="VGD12" s="383"/>
      <c r="VGE12" s="383"/>
      <c r="VGF12" s="382"/>
      <c r="VGG12" s="164"/>
      <c r="VGH12" s="488"/>
      <c r="VGI12" s="488"/>
      <c r="VGJ12" s="488"/>
      <c r="VGK12" s="488"/>
      <c r="VGL12" s="488"/>
      <c r="VGM12" s="488"/>
      <c r="VGN12" s="488"/>
      <c r="VGO12" s="488"/>
      <c r="VGP12" s="488"/>
      <c r="VGQ12" s="167"/>
      <c r="VGR12" s="167"/>
      <c r="VGS12" s="489"/>
      <c r="VGT12" s="382"/>
      <c r="VGU12" s="383"/>
      <c r="VGV12" s="383"/>
      <c r="VGW12" s="382"/>
      <c r="VGX12" s="164"/>
      <c r="VGY12" s="488"/>
      <c r="VGZ12" s="488"/>
      <c r="VHA12" s="488"/>
      <c r="VHB12" s="488"/>
      <c r="VHC12" s="488"/>
      <c r="VHD12" s="488"/>
      <c r="VHE12" s="488"/>
      <c r="VHF12" s="488"/>
      <c r="VHG12" s="488"/>
      <c r="VHH12" s="167"/>
      <c r="VHI12" s="167"/>
      <c r="VHJ12" s="489"/>
      <c r="VHK12" s="382"/>
      <c r="VHL12" s="383"/>
      <c r="VHM12" s="383"/>
      <c r="VHN12" s="382"/>
      <c r="VHO12" s="164"/>
      <c r="VHP12" s="488"/>
      <c r="VHQ12" s="488"/>
      <c r="VHR12" s="488"/>
      <c r="VHS12" s="488"/>
      <c r="VHT12" s="488"/>
      <c r="VHU12" s="488"/>
      <c r="VHV12" s="488"/>
      <c r="VHW12" s="488"/>
      <c r="VHX12" s="488"/>
      <c r="VHY12" s="167"/>
      <c r="VHZ12" s="167"/>
      <c r="VIA12" s="489"/>
      <c r="VIB12" s="382"/>
      <c r="VIC12" s="383"/>
      <c r="VID12" s="383"/>
      <c r="VIE12" s="382"/>
      <c r="VIF12" s="164"/>
      <c r="VIG12" s="488"/>
      <c r="VIH12" s="488"/>
      <c r="VII12" s="488"/>
      <c r="VIJ12" s="488"/>
      <c r="VIK12" s="488"/>
      <c r="VIL12" s="488"/>
      <c r="VIM12" s="488"/>
      <c r="VIN12" s="488"/>
      <c r="VIO12" s="488"/>
      <c r="VIP12" s="167"/>
      <c r="VIQ12" s="167"/>
      <c r="VIR12" s="489"/>
      <c r="VIS12" s="382"/>
      <c r="VIT12" s="383"/>
      <c r="VIU12" s="383"/>
      <c r="VIV12" s="382"/>
      <c r="VIW12" s="164"/>
      <c r="VIX12" s="488"/>
      <c r="VIY12" s="488"/>
      <c r="VIZ12" s="488"/>
      <c r="VJA12" s="488"/>
      <c r="VJB12" s="488"/>
      <c r="VJC12" s="488"/>
      <c r="VJD12" s="488"/>
      <c r="VJE12" s="488"/>
      <c r="VJF12" s="488"/>
      <c r="VJG12" s="167"/>
      <c r="VJH12" s="167"/>
      <c r="VJI12" s="489"/>
      <c r="VJJ12" s="382"/>
      <c r="VJK12" s="383"/>
      <c r="VJL12" s="383"/>
      <c r="VJM12" s="382"/>
      <c r="VJN12" s="164"/>
      <c r="VJO12" s="488"/>
      <c r="VJP12" s="488"/>
      <c r="VJQ12" s="488"/>
      <c r="VJR12" s="488"/>
      <c r="VJS12" s="488"/>
      <c r="VJT12" s="488"/>
      <c r="VJU12" s="488"/>
      <c r="VJV12" s="488"/>
      <c r="VJW12" s="488"/>
      <c r="VJX12" s="167"/>
      <c r="VJY12" s="167"/>
      <c r="VJZ12" s="489"/>
      <c r="VKA12" s="382"/>
      <c r="VKB12" s="383"/>
      <c r="VKC12" s="383"/>
      <c r="VKD12" s="382"/>
      <c r="VKE12" s="164"/>
      <c r="VKF12" s="488"/>
      <c r="VKG12" s="488"/>
      <c r="VKH12" s="488"/>
      <c r="VKI12" s="488"/>
      <c r="VKJ12" s="488"/>
      <c r="VKK12" s="488"/>
      <c r="VKL12" s="488"/>
      <c r="VKM12" s="488"/>
      <c r="VKN12" s="488"/>
      <c r="VKO12" s="167"/>
      <c r="VKP12" s="167"/>
      <c r="VKQ12" s="489"/>
      <c r="VKR12" s="382"/>
      <c r="VKS12" s="383"/>
      <c r="VKT12" s="383"/>
      <c r="VKU12" s="382"/>
      <c r="VKV12" s="164"/>
      <c r="VKW12" s="488"/>
      <c r="VKX12" s="488"/>
      <c r="VKY12" s="488"/>
      <c r="VKZ12" s="488"/>
      <c r="VLA12" s="488"/>
      <c r="VLB12" s="488"/>
      <c r="VLC12" s="488"/>
      <c r="VLD12" s="488"/>
      <c r="VLE12" s="488"/>
      <c r="VLF12" s="167"/>
      <c r="VLG12" s="167"/>
      <c r="VLH12" s="489"/>
      <c r="VLI12" s="382"/>
      <c r="VLJ12" s="383"/>
      <c r="VLK12" s="383"/>
      <c r="VLL12" s="382"/>
      <c r="VLM12" s="164"/>
      <c r="VLN12" s="488"/>
      <c r="VLO12" s="488"/>
      <c r="VLP12" s="488"/>
      <c r="VLQ12" s="488"/>
      <c r="VLR12" s="488"/>
      <c r="VLS12" s="488"/>
      <c r="VLT12" s="488"/>
      <c r="VLU12" s="488"/>
      <c r="VLV12" s="488"/>
      <c r="VLW12" s="167"/>
      <c r="VLX12" s="167"/>
      <c r="VLY12" s="489"/>
      <c r="VLZ12" s="382"/>
      <c r="VMA12" s="383"/>
      <c r="VMB12" s="383"/>
      <c r="VMC12" s="382"/>
      <c r="VMD12" s="164"/>
      <c r="VME12" s="488"/>
      <c r="VMF12" s="488"/>
      <c r="VMG12" s="488"/>
      <c r="VMH12" s="488"/>
      <c r="VMI12" s="488"/>
      <c r="VMJ12" s="488"/>
      <c r="VMK12" s="488"/>
      <c r="VML12" s="488"/>
      <c r="VMM12" s="488"/>
      <c r="VMN12" s="167"/>
      <c r="VMO12" s="167"/>
      <c r="VMP12" s="489"/>
      <c r="VMQ12" s="382"/>
      <c r="VMR12" s="383"/>
      <c r="VMS12" s="383"/>
      <c r="VMT12" s="382"/>
      <c r="VMU12" s="164"/>
      <c r="VMV12" s="488"/>
      <c r="VMW12" s="488"/>
      <c r="VMX12" s="488"/>
      <c r="VMY12" s="488"/>
      <c r="VMZ12" s="488"/>
      <c r="VNA12" s="488"/>
      <c r="VNB12" s="488"/>
      <c r="VNC12" s="488"/>
      <c r="VND12" s="488"/>
      <c r="VNE12" s="167"/>
      <c r="VNF12" s="167"/>
      <c r="VNG12" s="489"/>
      <c r="VNH12" s="382"/>
      <c r="VNI12" s="383"/>
      <c r="VNJ12" s="383"/>
      <c r="VNK12" s="382"/>
      <c r="VNL12" s="164"/>
      <c r="VNM12" s="488"/>
      <c r="VNN12" s="488"/>
      <c r="VNO12" s="488"/>
      <c r="VNP12" s="488"/>
      <c r="VNQ12" s="488"/>
      <c r="VNR12" s="488"/>
      <c r="VNS12" s="488"/>
      <c r="VNT12" s="488"/>
      <c r="VNU12" s="488"/>
      <c r="VNV12" s="167"/>
      <c r="VNW12" s="167"/>
      <c r="VNX12" s="489"/>
      <c r="VNY12" s="382"/>
      <c r="VNZ12" s="383"/>
      <c r="VOA12" s="383"/>
      <c r="VOB12" s="382"/>
      <c r="VOC12" s="164"/>
      <c r="VOD12" s="488"/>
      <c r="VOE12" s="488"/>
      <c r="VOF12" s="488"/>
      <c r="VOG12" s="488"/>
      <c r="VOH12" s="488"/>
      <c r="VOI12" s="488"/>
      <c r="VOJ12" s="488"/>
      <c r="VOK12" s="488"/>
      <c r="VOL12" s="488"/>
      <c r="VOM12" s="167"/>
      <c r="VON12" s="167"/>
      <c r="VOO12" s="489"/>
      <c r="VOP12" s="382"/>
      <c r="VOQ12" s="383"/>
      <c r="VOR12" s="383"/>
      <c r="VOS12" s="382"/>
      <c r="VOT12" s="164"/>
      <c r="VOU12" s="488"/>
      <c r="VOV12" s="488"/>
      <c r="VOW12" s="488"/>
      <c r="VOX12" s="488"/>
      <c r="VOY12" s="488"/>
      <c r="VOZ12" s="488"/>
      <c r="VPA12" s="488"/>
      <c r="VPB12" s="488"/>
      <c r="VPC12" s="488"/>
      <c r="VPD12" s="167"/>
      <c r="VPE12" s="167"/>
      <c r="VPF12" s="489"/>
      <c r="VPG12" s="382"/>
      <c r="VPH12" s="383"/>
      <c r="VPI12" s="383"/>
      <c r="VPJ12" s="382"/>
      <c r="VPK12" s="164"/>
      <c r="VPL12" s="488"/>
      <c r="VPM12" s="488"/>
      <c r="VPN12" s="488"/>
      <c r="VPO12" s="488"/>
      <c r="VPP12" s="488"/>
      <c r="VPQ12" s="488"/>
      <c r="VPR12" s="488"/>
      <c r="VPS12" s="488"/>
      <c r="VPT12" s="488"/>
      <c r="VPU12" s="167"/>
      <c r="VPV12" s="167"/>
      <c r="VPW12" s="489"/>
      <c r="VPX12" s="382"/>
      <c r="VPY12" s="383"/>
      <c r="VPZ12" s="383"/>
      <c r="VQA12" s="382"/>
      <c r="VQB12" s="164"/>
      <c r="VQC12" s="488"/>
      <c r="VQD12" s="488"/>
      <c r="VQE12" s="488"/>
      <c r="VQF12" s="488"/>
      <c r="VQG12" s="488"/>
      <c r="VQH12" s="488"/>
      <c r="VQI12" s="488"/>
      <c r="VQJ12" s="488"/>
      <c r="VQK12" s="488"/>
      <c r="VQL12" s="167"/>
      <c r="VQM12" s="167"/>
      <c r="VQN12" s="489"/>
      <c r="VQO12" s="382"/>
      <c r="VQP12" s="383"/>
      <c r="VQQ12" s="383"/>
      <c r="VQR12" s="382"/>
      <c r="VQS12" s="164"/>
      <c r="VQT12" s="488"/>
      <c r="VQU12" s="488"/>
      <c r="VQV12" s="488"/>
      <c r="VQW12" s="488"/>
      <c r="VQX12" s="488"/>
      <c r="VQY12" s="488"/>
      <c r="VQZ12" s="488"/>
      <c r="VRA12" s="488"/>
      <c r="VRB12" s="488"/>
      <c r="VRC12" s="167"/>
      <c r="VRD12" s="167"/>
      <c r="VRE12" s="489"/>
      <c r="VRF12" s="382"/>
      <c r="VRG12" s="383"/>
      <c r="VRH12" s="383"/>
      <c r="VRI12" s="382"/>
      <c r="VRJ12" s="164"/>
      <c r="VRK12" s="488"/>
      <c r="VRL12" s="488"/>
      <c r="VRM12" s="488"/>
      <c r="VRN12" s="488"/>
      <c r="VRO12" s="488"/>
      <c r="VRP12" s="488"/>
      <c r="VRQ12" s="488"/>
      <c r="VRR12" s="488"/>
      <c r="VRS12" s="488"/>
      <c r="VRT12" s="167"/>
      <c r="VRU12" s="167"/>
      <c r="VRV12" s="489"/>
      <c r="VRW12" s="382"/>
      <c r="VRX12" s="383"/>
      <c r="VRY12" s="383"/>
      <c r="VRZ12" s="382"/>
      <c r="VSA12" s="164"/>
      <c r="VSB12" s="488"/>
      <c r="VSC12" s="488"/>
      <c r="VSD12" s="488"/>
      <c r="VSE12" s="488"/>
      <c r="VSF12" s="488"/>
      <c r="VSG12" s="488"/>
      <c r="VSH12" s="488"/>
      <c r="VSI12" s="488"/>
      <c r="VSJ12" s="488"/>
      <c r="VSK12" s="167"/>
      <c r="VSL12" s="167"/>
      <c r="VSM12" s="489"/>
      <c r="VSN12" s="382"/>
      <c r="VSO12" s="383"/>
      <c r="VSP12" s="383"/>
      <c r="VSQ12" s="382"/>
      <c r="VSR12" s="164"/>
      <c r="VSS12" s="488"/>
      <c r="VST12" s="488"/>
      <c r="VSU12" s="488"/>
      <c r="VSV12" s="488"/>
      <c r="VSW12" s="488"/>
      <c r="VSX12" s="488"/>
      <c r="VSY12" s="488"/>
      <c r="VSZ12" s="488"/>
      <c r="VTA12" s="488"/>
      <c r="VTB12" s="167"/>
      <c r="VTC12" s="167"/>
      <c r="VTD12" s="489"/>
      <c r="VTE12" s="382"/>
      <c r="VTF12" s="383"/>
      <c r="VTG12" s="383"/>
      <c r="VTH12" s="382"/>
      <c r="VTI12" s="164"/>
      <c r="VTJ12" s="488"/>
      <c r="VTK12" s="488"/>
      <c r="VTL12" s="488"/>
      <c r="VTM12" s="488"/>
      <c r="VTN12" s="488"/>
      <c r="VTO12" s="488"/>
      <c r="VTP12" s="488"/>
      <c r="VTQ12" s="488"/>
      <c r="VTR12" s="488"/>
      <c r="VTS12" s="167"/>
      <c r="VTT12" s="167"/>
      <c r="VTU12" s="489"/>
      <c r="VTV12" s="382"/>
      <c r="VTW12" s="383"/>
      <c r="VTX12" s="383"/>
      <c r="VTY12" s="382"/>
      <c r="VTZ12" s="164"/>
      <c r="VUA12" s="488"/>
      <c r="VUB12" s="488"/>
      <c r="VUC12" s="488"/>
      <c r="VUD12" s="488"/>
      <c r="VUE12" s="488"/>
      <c r="VUF12" s="488"/>
      <c r="VUG12" s="488"/>
      <c r="VUH12" s="488"/>
      <c r="VUI12" s="488"/>
      <c r="VUJ12" s="167"/>
      <c r="VUK12" s="167"/>
      <c r="VUL12" s="489"/>
      <c r="VUM12" s="382"/>
      <c r="VUN12" s="383"/>
      <c r="VUO12" s="383"/>
      <c r="VUP12" s="382"/>
      <c r="VUQ12" s="164"/>
      <c r="VUR12" s="488"/>
      <c r="VUS12" s="488"/>
      <c r="VUT12" s="488"/>
      <c r="VUU12" s="488"/>
      <c r="VUV12" s="488"/>
      <c r="VUW12" s="488"/>
      <c r="VUX12" s="488"/>
      <c r="VUY12" s="488"/>
      <c r="VUZ12" s="488"/>
      <c r="VVA12" s="167"/>
      <c r="VVB12" s="167"/>
      <c r="VVC12" s="489"/>
      <c r="VVD12" s="382"/>
      <c r="VVE12" s="383"/>
      <c r="VVF12" s="383"/>
      <c r="VVG12" s="382"/>
      <c r="VVH12" s="164"/>
      <c r="VVI12" s="488"/>
      <c r="VVJ12" s="488"/>
      <c r="VVK12" s="488"/>
      <c r="VVL12" s="488"/>
      <c r="VVM12" s="488"/>
      <c r="VVN12" s="488"/>
      <c r="VVO12" s="488"/>
      <c r="VVP12" s="488"/>
      <c r="VVQ12" s="488"/>
      <c r="VVR12" s="167"/>
      <c r="VVS12" s="167"/>
      <c r="VVT12" s="489"/>
      <c r="VVU12" s="382"/>
      <c r="VVV12" s="383"/>
      <c r="VVW12" s="383"/>
      <c r="VVX12" s="382"/>
      <c r="VVY12" s="164"/>
      <c r="VVZ12" s="488"/>
      <c r="VWA12" s="488"/>
      <c r="VWB12" s="488"/>
      <c r="VWC12" s="488"/>
      <c r="VWD12" s="488"/>
      <c r="VWE12" s="488"/>
      <c r="VWF12" s="488"/>
      <c r="VWG12" s="488"/>
      <c r="VWH12" s="488"/>
      <c r="VWI12" s="167"/>
      <c r="VWJ12" s="167"/>
      <c r="VWK12" s="489"/>
      <c r="VWL12" s="382"/>
      <c r="VWM12" s="383"/>
      <c r="VWN12" s="383"/>
      <c r="VWO12" s="382"/>
      <c r="VWP12" s="164"/>
      <c r="VWQ12" s="488"/>
      <c r="VWR12" s="488"/>
      <c r="VWS12" s="488"/>
      <c r="VWT12" s="488"/>
      <c r="VWU12" s="488"/>
      <c r="VWV12" s="488"/>
      <c r="VWW12" s="488"/>
      <c r="VWX12" s="488"/>
      <c r="VWY12" s="488"/>
      <c r="VWZ12" s="167"/>
      <c r="VXA12" s="167"/>
      <c r="VXB12" s="489"/>
      <c r="VXC12" s="382"/>
      <c r="VXD12" s="383"/>
      <c r="VXE12" s="383"/>
      <c r="VXF12" s="382"/>
      <c r="VXG12" s="164"/>
      <c r="VXH12" s="488"/>
      <c r="VXI12" s="488"/>
      <c r="VXJ12" s="488"/>
      <c r="VXK12" s="488"/>
      <c r="VXL12" s="488"/>
      <c r="VXM12" s="488"/>
      <c r="VXN12" s="488"/>
      <c r="VXO12" s="488"/>
      <c r="VXP12" s="488"/>
      <c r="VXQ12" s="167"/>
      <c r="VXR12" s="167"/>
      <c r="VXS12" s="489"/>
      <c r="VXT12" s="382"/>
      <c r="VXU12" s="383"/>
      <c r="VXV12" s="383"/>
      <c r="VXW12" s="382"/>
      <c r="VXX12" s="164"/>
      <c r="VXY12" s="488"/>
      <c r="VXZ12" s="488"/>
      <c r="VYA12" s="488"/>
      <c r="VYB12" s="488"/>
      <c r="VYC12" s="488"/>
      <c r="VYD12" s="488"/>
      <c r="VYE12" s="488"/>
      <c r="VYF12" s="488"/>
      <c r="VYG12" s="488"/>
      <c r="VYH12" s="167"/>
      <c r="VYI12" s="167"/>
      <c r="VYJ12" s="489"/>
      <c r="VYK12" s="382"/>
      <c r="VYL12" s="383"/>
      <c r="VYM12" s="383"/>
      <c r="VYN12" s="382"/>
      <c r="VYO12" s="164"/>
      <c r="VYP12" s="488"/>
      <c r="VYQ12" s="488"/>
      <c r="VYR12" s="488"/>
      <c r="VYS12" s="488"/>
      <c r="VYT12" s="488"/>
      <c r="VYU12" s="488"/>
      <c r="VYV12" s="488"/>
      <c r="VYW12" s="488"/>
      <c r="VYX12" s="488"/>
      <c r="VYY12" s="167"/>
      <c r="VYZ12" s="167"/>
      <c r="VZA12" s="489"/>
      <c r="VZB12" s="382"/>
      <c r="VZC12" s="383"/>
      <c r="VZD12" s="383"/>
      <c r="VZE12" s="382"/>
      <c r="VZF12" s="164"/>
      <c r="VZG12" s="488"/>
      <c r="VZH12" s="488"/>
      <c r="VZI12" s="488"/>
      <c r="VZJ12" s="488"/>
      <c r="VZK12" s="488"/>
      <c r="VZL12" s="488"/>
      <c r="VZM12" s="488"/>
      <c r="VZN12" s="488"/>
      <c r="VZO12" s="488"/>
      <c r="VZP12" s="167"/>
      <c r="VZQ12" s="167"/>
      <c r="VZR12" s="489"/>
      <c r="VZS12" s="382"/>
      <c r="VZT12" s="383"/>
      <c r="VZU12" s="383"/>
      <c r="VZV12" s="382"/>
      <c r="VZW12" s="164"/>
      <c r="VZX12" s="488"/>
      <c r="VZY12" s="488"/>
      <c r="VZZ12" s="488"/>
      <c r="WAA12" s="488"/>
      <c r="WAB12" s="488"/>
      <c r="WAC12" s="488"/>
      <c r="WAD12" s="488"/>
      <c r="WAE12" s="488"/>
      <c r="WAF12" s="488"/>
      <c r="WAG12" s="167"/>
      <c r="WAH12" s="167"/>
      <c r="WAI12" s="489"/>
      <c r="WAJ12" s="382"/>
      <c r="WAK12" s="383"/>
      <c r="WAL12" s="383"/>
      <c r="WAM12" s="382"/>
      <c r="WAN12" s="164"/>
      <c r="WAO12" s="488"/>
      <c r="WAP12" s="488"/>
      <c r="WAQ12" s="488"/>
      <c r="WAR12" s="488"/>
      <c r="WAS12" s="488"/>
      <c r="WAT12" s="488"/>
      <c r="WAU12" s="488"/>
      <c r="WAV12" s="488"/>
      <c r="WAW12" s="488"/>
      <c r="WAX12" s="167"/>
      <c r="WAY12" s="167"/>
      <c r="WAZ12" s="489"/>
      <c r="WBA12" s="382"/>
      <c r="WBB12" s="383"/>
      <c r="WBC12" s="383"/>
      <c r="WBD12" s="382"/>
      <c r="WBE12" s="164"/>
      <c r="WBF12" s="488"/>
      <c r="WBG12" s="488"/>
      <c r="WBH12" s="488"/>
      <c r="WBI12" s="488"/>
      <c r="WBJ12" s="488"/>
      <c r="WBK12" s="488"/>
      <c r="WBL12" s="488"/>
      <c r="WBM12" s="488"/>
      <c r="WBN12" s="488"/>
      <c r="WBO12" s="167"/>
      <c r="WBP12" s="167"/>
      <c r="WBQ12" s="489"/>
      <c r="WBR12" s="382"/>
      <c r="WBS12" s="383"/>
      <c r="WBT12" s="383"/>
      <c r="WBU12" s="382"/>
      <c r="WBV12" s="164"/>
      <c r="WBW12" s="488"/>
      <c r="WBX12" s="488"/>
      <c r="WBY12" s="488"/>
      <c r="WBZ12" s="488"/>
      <c r="WCA12" s="488"/>
      <c r="WCB12" s="488"/>
      <c r="WCC12" s="488"/>
      <c r="WCD12" s="488"/>
      <c r="WCE12" s="488"/>
      <c r="WCF12" s="167"/>
      <c r="WCG12" s="167"/>
      <c r="WCH12" s="489"/>
      <c r="WCI12" s="382"/>
      <c r="WCJ12" s="383"/>
      <c r="WCK12" s="383"/>
      <c r="WCL12" s="382"/>
      <c r="WCM12" s="164"/>
      <c r="WCN12" s="488"/>
      <c r="WCO12" s="488"/>
      <c r="WCP12" s="488"/>
      <c r="WCQ12" s="488"/>
      <c r="WCR12" s="488"/>
      <c r="WCS12" s="488"/>
      <c r="WCT12" s="488"/>
      <c r="WCU12" s="488"/>
      <c r="WCV12" s="488"/>
      <c r="WCW12" s="167"/>
      <c r="WCX12" s="167"/>
      <c r="WCY12" s="489"/>
      <c r="WCZ12" s="382"/>
      <c r="WDA12" s="383"/>
      <c r="WDB12" s="383"/>
      <c r="WDC12" s="382"/>
      <c r="WDD12" s="164"/>
      <c r="WDE12" s="488"/>
      <c r="WDF12" s="488"/>
      <c r="WDG12" s="488"/>
      <c r="WDH12" s="488"/>
      <c r="WDI12" s="488"/>
      <c r="WDJ12" s="488"/>
      <c r="WDK12" s="488"/>
      <c r="WDL12" s="488"/>
      <c r="WDM12" s="488"/>
      <c r="WDN12" s="167"/>
      <c r="WDO12" s="167"/>
      <c r="WDP12" s="489"/>
      <c r="WDQ12" s="382"/>
      <c r="WDR12" s="383"/>
      <c r="WDS12" s="383"/>
      <c r="WDT12" s="382"/>
      <c r="WDU12" s="164"/>
      <c r="WDV12" s="488"/>
      <c r="WDW12" s="488"/>
      <c r="WDX12" s="488"/>
      <c r="WDY12" s="488"/>
      <c r="WDZ12" s="488"/>
      <c r="WEA12" s="488"/>
      <c r="WEB12" s="488"/>
      <c r="WEC12" s="488"/>
      <c r="WED12" s="488"/>
      <c r="WEE12" s="167"/>
      <c r="WEF12" s="167"/>
      <c r="WEG12" s="489"/>
      <c r="WEH12" s="382"/>
      <c r="WEI12" s="383"/>
      <c r="WEJ12" s="383"/>
      <c r="WEK12" s="382"/>
      <c r="WEL12" s="164"/>
      <c r="WEM12" s="488"/>
      <c r="WEN12" s="488"/>
      <c r="WEO12" s="488"/>
      <c r="WEP12" s="488"/>
      <c r="WEQ12" s="488"/>
      <c r="WER12" s="488"/>
      <c r="WES12" s="488"/>
      <c r="WET12" s="488"/>
      <c r="WEU12" s="488"/>
      <c r="WEV12" s="167"/>
      <c r="WEW12" s="167"/>
      <c r="WEX12" s="489"/>
      <c r="WEY12" s="382"/>
      <c r="WEZ12" s="383"/>
      <c r="WFA12" s="383"/>
      <c r="WFB12" s="382"/>
      <c r="WFC12" s="164"/>
      <c r="WFD12" s="488"/>
      <c r="WFE12" s="488"/>
      <c r="WFF12" s="488"/>
      <c r="WFG12" s="488"/>
      <c r="WFH12" s="488"/>
      <c r="WFI12" s="488"/>
      <c r="WFJ12" s="488"/>
      <c r="WFK12" s="488"/>
      <c r="WFL12" s="488"/>
      <c r="WFM12" s="167"/>
      <c r="WFN12" s="167"/>
      <c r="WFO12" s="489"/>
      <c r="WFP12" s="382"/>
      <c r="WFQ12" s="383"/>
      <c r="WFR12" s="383"/>
      <c r="WFS12" s="382"/>
      <c r="WFT12" s="164"/>
      <c r="WFU12" s="488"/>
      <c r="WFV12" s="488"/>
      <c r="WFW12" s="488"/>
      <c r="WFX12" s="488"/>
      <c r="WFY12" s="488"/>
      <c r="WFZ12" s="488"/>
      <c r="WGA12" s="488"/>
      <c r="WGB12" s="488"/>
      <c r="WGC12" s="488"/>
      <c r="WGD12" s="167"/>
      <c r="WGE12" s="167"/>
      <c r="WGF12" s="489"/>
      <c r="WGG12" s="382"/>
      <c r="WGH12" s="383"/>
      <c r="WGI12" s="383"/>
      <c r="WGJ12" s="382"/>
      <c r="WGK12" s="164"/>
      <c r="WGL12" s="488"/>
      <c r="WGM12" s="488"/>
      <c r="WGN12" s="488"/>
      <c r="WGO12" s="488"/>
      <c r="WGP12" s="488"/>
      <c r="WGQ12" s="488"/>
      <c r="WGR12" s="488"/>
      <c r="WGS12" s="488"/>
      <c r="WGT12" s="488"/>
      <c r="WGU12" s="167"/>
      <c r="WGV12" s="167"/>
      <c r="WGW12" s="489"/>
      <c r="WGX12" s="382"/>
      <c r="WGY12" s="383"/>
      <c r="WGZ12" s="383"/>
      <c r="WHA12" s="382"/>
      <c r="WHB12" s="164"/>
      <c r="WHC12" s="488"/>
      <c r="WHD12" s="488"/>
      <c r="WHE12" s="488"/>
      <c r="WHF12" s="488"/>
      <c r="WHG12" s="488"/>
      <c r="WHH12" s="488"/>
      <c r="WHI12" s="488"/>
      <c r="WHJ12" s="488"/>
      <c r="WHK12" s="488"/>
      <c r="WHL12" s="167"/>
      <c r="WHM12" s="167"/>
      <c r="WHN12" s="489"/>
      <c r="WHO12" s="382"/>
      <c r="WHP12" s="383"/>
      <c r="WHQ12" s="383"/>
      <c r="WHR12" s="382"/>
      <c r="WHS12" s="164"/>
      <c r="WHT12" s="488"/>
      <c r="WHU12" s="488"/>
      <c r="WHV12" s="488"/>
      <c r="WHW12" s="488"/>
      <c r="WHX12" s="488"/>
      <c r="WHY12" s="488"/>
      <c r="WHZ12" s="488"/>
      <c r="WIA12" s="488"/>
      <c r="WIB12" s="488"/>
      <c r="WIC12" s="167"/>
      <c r="WID12" s="167"/>
      <c r="WIE12" s="489"/>
      <c r="WIF12" s="382"/>
      <c r="WIG12" s="383"/>
      <c r="WIH12" s="383"/>
      <c r="WII12" s="382"/>
      <c r="WIJ12" s="164"/>
      <c r="WIK12" s="488"/>
      <c r="WIL12" s="488"/>
      <c r="WIM12" s="488"/>
      <c r="WIN12" s="488"/>
      <c r="WIO12" s="488"/>
      <c r="WIP12" s="488"/>
      <c r="WIQ12" s="488"/>
      <c r="WIR12" s="488"/>
      <c r="WIS12" s="488"/>
      <c r="WIT12" s="167"/>
      <c r="WIU12" s="167"/>
      <c r="WIV12" s="489"/>
      <c r="WIW12" s="382"/>
      <c r="WIX12" s="383"/>
      <c r="WIY12" s="383"/>
      <c r="WIZ12" s="382"/>
      <c r="WJA12" s="164"/>
      <c r="WJB12" s="488"/>
      <c r="WJC12" s="488"/>
      <c r="WJD12" s="488"/>
      <c r="WJE12" s="488"/>
      <c r="WJF12" s="488"/>
      <c r="WJG12" s="488"/>
      <c r="WJH12" s="488"/>
      <c r="WJI12" s="488"/>
      <c r="WJJ12" s="488"/>
      <c r="WJK12" s="167"/>
      <c r="WJL12" s="167"/>
      <c r="WJM12" s="489"/>
      <c r="WJN12" s="382"/>
      <c r="WJO12" s="383"/>
      <c r="WJP12" s="383"/>
      <c r="WJQ12" s="382"/>
      <c r="WJR12" s="164"/>
      <c r="WJS12" s="488"/>
      <c r="WJT12" s="488"/>
      <c r="WJU12" s="488"/>
      <c r="WJV12" s="488"/>
      <c r="WJW12" s="488"/>
      <c r="WJX12" s="488"/>
      <c r="WJY12" s="488"/>
      <c r="WJZ12" s="488"/>
      <c r="WKA12" s="488"/>
      <c r="WKB12" s="167"/>
      <c r="WKC12" s="167"/>
      <c r="WKD12" s="489"/>
      <c r="WKE12" s="382"/>
      <c r="WKF12" s="383"/>
      <c r="WKG12" s="383"/>
      <c r="WKH12" s="382"/>
      <c r="WKI12" s="164"/>
      <c r="WKJ12" s="488"/>
      <c r="WKK12" s="488"/>
      <c r="WKL12" s="488"/>
      <c r="WKM12" s="488"/>
      <c r="WKN12" s="488"/>
      <c r="WKO12" s="488"/>
      <c r="WKP12" s="488"/>
      <c r="WKQ12" s="488"/>
      <c r="WKR12" s="488"/>
      <c r="WKS12" s="167"/>
      <c r="WKT12" s="167"/>
      <c r="WKU12" s="489"/>
      <c r="WKV12" s="382"/>
      <c r="WKW12" s="383"/>
      <c r="WKX12" s="383"/>
      <c r="WKY12" s="382"/>
      <c r="WKZ12" s="164"/>
      <c r="WLA12" s="488"/>
      <c r="WLB12" s="488"/>
      <c r="WLC12" s="488"/>
      <c r="WLD12" s="488"/>
      <c r="WLE12" s="488"/>
      <c r="WLF12" s="488"/>
      <c r="WLG12" s="488"/>
      <c r="WLH12" s="488"/>
      <c r="WLI12" s="488"/>
      <c r="WLJ12" s="167"/>
      <c r="WLK12" s="167"/>
      <c r="WLL12" s="489"/>
      <c r="WLM12" s="382"/>
      <c r="WLN12" s="383"/>
      <c r="WLO12" s="383"/>
      <c r="WLP12" s="382"/>
      <c r="WLQ12" s="164"/>
      <c r="WLR12" s="488"/>
      <c r="WLS12" s="488"/>
      <c r="WLT12" s="488"/>
      <c r="WLU12" s="488"/>
      <c r="WLV12" s="488"/>
      <c r="WLW12" s="488"/>
      <c r="WLX12" s="488"/>
      <c r="WLY12" s="488"/>
      <c r="WLZ12" s="488"/>
      <c r="WMA12" s="167"/>
      <c r="WMB12" s="167"/>
      <c r="WMC12" s="489"/>
      <c r="WMD12" s="382"/>
      <c r="WME12" s="383"/>
      <c r="WMF12" s="383"/>
      <c r="WMG12" s="382"/>
      <c r="WMH12" s="164"/>
      <c r="WMI12" s="488"/>
      <c r="WMJ12" s="488"/>
      <c r="WMK12" s="488"/>
      <c r="WML12" s="488"/>
      <c r="WMM12" s="488"/>
      <c r="WMN12" s="488"/>
      <c r="WMO12" s="488"/>
      <c r="WMP12" s="488"/>
      <c r="WMQ12" s="488"/>
      <c r="WMR12" s="167"/>
      <c r="WMS12" s="167"/>
      <c r="WMT12" s="489"/>
      <c r="WMU12" s="382"/>
      <c r="WMV12" s="383"/>
      <c r="WMW12" s="383"/>
      <c r="WMX12" s="382"/>
      <c r="WMY12" s="164"/>
      <c r="WMZ12" s="488"/>
      <c r="WNA12" s="488"/>
      <c r="WNB12" s="488"/>
      <c r="WNC12" s="488"/>
      <c r="WND12" s="488"/>
      <c r="WNE12" s="488"/>
      <c r="WNF12" s="488"/>
      <c r="WNG12" s="488"/>
      <c r="WNH12" s="488"/>
      <c r="WNI12" s="167"/>
      <c r="WNJ12" s="167"/>
      <c r="WNK12" s="489"/>
      <c r="WNL12" s="382"/>
      <c r="WNM12" s="383"/>
      <c r="WNN12" s="383"/>
      <c r="WNO12" s="382"/>
      <c r="WNP12" s="164"/>
      <c r="WNQ12" s="488"/>
      <c r="WNR12" s="488"/>
      <c r="WNS12" s="488"/>
      <c r="WNT12" s="488"/>
      <c r="WNU12" s="488"/>
      <c r="WNV12" s="488"/>
      <c r="WNW12" s="488"/>
      <c r="WNX12" s="488"/>
      <c r="WNY12" s="488"/>
      <c r="WNZ12" s="167"/>
      <c r="WOA12" s="167"/>
      <c r="WOB12" s="489"/>
      <c r="WOC12" s="382"/>
      <c r="WOD12" s="383"/>
      <c r="WOE12" s="383"/>
      <c r="WOF12" s="382"/>
      <c r="WOG12" s="164"/>
      <c r="WOH12" s="488"/>
      <c r="WOI12" s="488"/>
      <c r="WOJ12" s="488"/>
      <c r="WOK12" s="488"/>
      <c r="WOL12" s="488"/>
      <c r="WOM12" s="488"/>
      <c r="WON12" s="488"/>
      <c r="WOO12" s="488"/>
      <c r="WOP12" s="488"/>
      <c r="WOQ12" s="167"/>
      <c r="WOR12" s="167"/>
      <c r="WOS12" s="489"/>
      <c r="WOT12" s="382"/>
      <c r="WOU12" s="383"/>
      <c r="WOV12" s="383"/>
      <c r="WOW12" s="382"/>
      <c r="WOX12" s="164"/>
      <c r="WOY12" s="488"/>
      <c r="WOZ12" s="488"/>
      <c r="WPA12" s="488"/>
      <c r="WPB12" s="488"/>
      <c r="WPC12" s="488"/>
      <c r="WPD12" s="488"/>
      <c r="WPE12" s="488"/>
      <c r="WPF12" s="488"/>
      <c r="WPG12" s="488"/>
      <c r="WPH12" s="167"/>
      <c r="WPI12" s="167"/>
      <c r="WPJ12" s="489"/>
      <c r="WPK12" s="382"/>
      <c r="WPL12" s="383"/>
      <c r="WPM12" s="383"/>
      <c r="WPN12" s="382"/>
      <c r="WPO12" s="164"/>
      <c r="WPP12" s="488"/>
      <c r="WPQ12" s="488"/>
      <c r="WPR12" s="488"/>
      <c r="WPS12" s="488"/>
      <c r="WPT12" s="488"/>
      <c r="WPU12" s="488"/>
      <c r="WPV12" s="488"/>
      <c r="WPW12" s="488"/>
      <c r="WPX12" s="488"/>
      <c r="WPY12" s="167"/>
      <c r="WPZ12" s="167"/>
      <c r="WQA12" s="489"/>
      <c r="WQB12" s="382"/>
      <c r="WQC12" s="383"/>
      <c r="WQD12" s="383"/>
      <c r="WQE12" s="382"/>
      <c r="WQF12" s="164"/>
      <c r="WQG12" s="488"/>
      <c r="WQH12" s="488"/>
      <c r="WQI12" s="488"/>
      <c r="WQJ12" s="488"/>
      <c r="WQK12" s="488"/>
      <c r="WQL12" s="488"/>
      <c r="WQM12" s="488"/>
      <c r="WQN12" s="488"/>
      <c r="WQO12" s="488"/>
      <c r="WQP12" s="167"/>
      <c r="WQQ12" s="167"/>
      <c r="WQR12" s="489"/>
      <c r="WQS12" s="382"/>
      <c r="WQT12" s="383"/>
      <c r="WQU12" s="383"/>
      <c r="WQV12" s="382"/>
      <c r="WQW12" s="164"/>
      <c r="WQX12" s="488"/>
      <c r="WQY12" s="488"/>
      <c r="WQZ12" s="488"/>
      <c r="WRA12" s="488"/>
      <c r="WRB12" s="488"/>
      <c r="WRC12" s="488"/>
      <c r="WRD12" s="488"/>
      <c r="WRE12" s="488"/>
      <c r="WRF12" s="488"/>
      <c r="WRG12" s="167"/>
      <c r="WRH12" s="167"/>
      <c r="WRI12" s="489"/>
      <c r="WRJ12" s="382"/>
      <c r="WRK12" s="383"/>
      <c r="WRL12" s="383"/>
      <c r="WRM12" s="382"/>
      <c r="WRN12" s="164"/>
      <c r="WRO12" s="488"/>
      <c r="WRP12" s="488"/>
      <c r="WRQ12" s="488"/>
      <c r="WRR12" s="488"/>
      <c r="WRS12" s="488"/>
      <c r="WRT12" s="488"/>
      <c r="WRU12" s="488"/>
      <c r="WRV12" s="488"/>
      <c r="WRW12" s="488"/>
      <c r="WRX12" s="167"/>
      <c r="WRY12" s="167"/>
      <c r="WRZ12" s="489"/>
      <c r="WSA12" s="382"/>
      <c r="WSB12" s="383"/>
      <c r="WSC12" s="383"/>
      <c r="WSD12" s="382"/>
      <c r="WSE12" s="164"/>
      <c r="WSF12" s="488"/>
      <c r="WSG12" s="488"/>
      <c r="WSH12" s="488"/>
      <c r="WSI12" s="488"/>
      <c r="WSJ12" s="488"/>
      <c r="WSK12" s="488"/>
      <c r="WSL12" s="488"/>
      <c r="WSM12" s="488"/>
      <c r="WSN12" s="488"/>
      <c r="WSO12" s="167"/>
      <c r="WSP12" s="167"/>
      <c r="WSQ12" s="489"/>
      <c r="WSR12" s="382"/>
      <c r="WSS12" s="383"/>
      <c r="WST12" s="383"/>
      <c r="WSU12" s="382"/>
      <c r="WSV12" s="164"/>
      <c r="WSW12" s="488"/>
      <c r="WSX12" s="488"/>
      <c r="WSY12" s="488"/>
      <c r="WSZ12" s="488"/>
      <c r="WTA12" s="488"/>
      <c r="WTB12" s="488"/>
      <c r="WTC12" s="488"/>
      <c r="WTD12" s="488"/>
      <c r="WTE12" s="488"/>
      <c r="WTF12" s="167"/>
      <c r="WTG12" s="167"/>
      <c r="WTH12" s="489"/>
      <c r="WTI12" s="382"/>
      <c r="WTJ12" s="383"/>
      <c r="WTK12" s="383"/>
      <c r="WTL12" s="382"/>
      <c r="WTM12" s="164"/>
      <c r="WTN12" s="488"/>
      <c r="WTO12" s="488"/>
      <c r="WTP12" s="488"/>
      <c r="WTQ12" s="488"/>
      <c r="WTR12" s="488"/>
      <c r="WTS12" s="488"/>
      <c r="WTT12" s="488"/>
      <c r="WTU12" s="488"/>
      <c r="WTV12" s="488"/>
      <c r="WTW12" s="167"/>
      <c r="WTX12" s="167"/>
      <c r="WTY12" s="489"/>
      <c r="WTZ12" s="382"/>
      <c r="WUA12" s="383"/>
      <c r="WUB12" s="383"/>
      <c r="WUC12" s="382"/>
      <c r="WUD12" s="164"/>
      <c r="WUE12" s="488"/>
      <c r="WUF12" s="488"/>
      <c r="WUG12" s="488"/>
      <c r="WUH12" s="488"/>
      <c r="WUI12" s="488"/>
      <c r="WUJ12" s="488"/>
      <c r="WUK12" s="488"/>
      <c r="WUL12" s="488"/>
      <c r="WUM12" s="488"/>
      <c r="WUN12" s="167"/>
      <c r="WUO12" s="167"/>
      <c r="WUP12" s="489"/>
      <c r="WUQ12" s="382"/>
      <c r="WUR12" s="383"/>
      <c r="WUS12" s="383"/>
      <c r="WUT12" s="382"/>
      <c r="WUU12" s="164"/>
      <c r="WUV12" s="488"/>
      <c r="WUW12" s="488"/>
      <c r="WUX12" s="488"/>
      <c r="WUY12" s="488"/>
      <c r="WUZ12" s="488"/>
      <c r="WVA12" s="488"/>
      <c r="WVB12" s="488"/>
      <c r="WVC12" s="488"/>
      <c r="WVD12" s="488"/>
      <c r="WVE12" s="167"/>
      <c r="WVF12" s="167"/>
      <c r="WVG12" s="489"/>
      <c r="WVH12" s="382"/>
      <c r="WVI12" s="383"/>
      <c r="WVJ12" s="383"/>
      <c r="WVK12" s="382"/>
      <c r="WVL12" s="164"/>
      <c r="WVM12" s="488"/>
      <c r="WVN12" s="488"/>
      <c r="WVO12" s="488"/>
      <c r="WVP12" s="488"/>
      <c r="WVQ12" s="488"/>
      <c r="WVR12" s="488"/>
      <c r="WVS12" s="488"/>
      <c r="WVT12" s="488"/>
      <c r="WVU12" s="488"/>
      <c r="WVV12" s="167"/>
      <c r="WVW12" s="167"/>
      <c r="WVX12" s="489"/>
      <c r="WVY12" s="382"/>
      <c r="WVZ12" s="383"/>
      <c r="WWA12" s="383"/>
      <c r="WWB12" s="382"/>
      <c r="WWC12" s="164"/>
      <c r="WWD12" s="488"/>
      <c r="WWE12" s="488"/>
      <c r="WWF12" s="488"/>
      <c r="WWG12" s="488"/>
      <c r="WWH12" s="488"/>
      <c r="WWI12" s="488"/>
      <c r="WWJ12" s="488"/>
      <c r="WWK12" s="488"/>
      <c r="WWL12" s="488"/>
      <c r="WWM12" s="167"/>
      <c r="WWN12" s="167"/>
      <c r="WWO12" s="489"/>
      <c r="WWP12" s="382"/>
      <c r="WWQ12" s="383"/>
      <c r="WWR12" s="383"/>
      <c r="WWS12" s="382"/>
      <c r="WWT12" s="164"/>
      <c r="WWU12" s="488"/>
      <c r="WWV12" s="488"/>
      <c r="WWW12" s="488"/>
      <c r="WWX12" s="488"/>
      <c r="WWY12" s="488"/>
      <c r="WWZ12" s="488"/>
      <c r="WXA12" s="488"/>
      <c r="WXB12" s="488"/>
      <c r="WXC12" s="488"/>
      <c r="WXD12" s="167"/>
      <c r="WXE12" s="167"/>
      <c r="WXF12" s="489"/>
      <c r="WXG12" s="382"/>
      <c r="WXH12" s="383"/>
      <c r="WXI12" s="383"/>
      <c r="WXJ12" s="382"/>
      <c r="WXK12" s="164"/>
      <c r="WXL12" s="488"/>
      <c r="WXM12" s="488"/>
      <c r="WXN12" s="488"/>
      <c r="WXO12" s="488"/>
      <c r="WXP12" s="488"/>
      <c r="WXQ12" s="488"/>
      <c r="WXR12" s="488"/>
      <c r="WXS12" s="488"/>
      <c r="WXT12" s="488"/>
      <c r="WXU12" s="167"/>
      <c r="WXV12" s="167"/>
      <c r="WXW12" s="489"/>
      <c r="WXX12" s="382"/>
      <c r="WXY12" s="383"/>
      <c r="WXZ12" s="383"/>
      <c r="WYA12" s="382"/>
      <c r="WYB12" s="164"/>
      <c r="WYC12" s="488"/>
      <c r="WYD12" s="488"/>
      <c r="WYE12" s="488"/>
      <c r="WYF12" s="488"/>
      <c r="WYG12" s="488"/>
      <c r="WYH12" s="488"/>
      <c r="WYI12" s="488"/>
      <c r="WYJ12" s="488"/>
      <c r="WYK12" s="488"/>
      <c r="WYL12" s="167"/>
      <c r="WYM12" s="167"/>
      <c r="WYN12" s="489"/>
      <c r="WYO12" s="382"/>
      <c r="WYP12" s="383"/>
      <c r="WYQ12" s="383"/>
      <c r="WYR12" s="382"/>
      <c r="WYS12" s="164"/>
      <c r="WYT12" s="488"/>
      <c r="WYU12" s="488"/>
      <c r="WYV12" s="488"/>
      <c r="WYW12" s="488"/>
      <c r="WYX12" s="488"/>
      <c r="WYY12" s="488"/>
      <c r="WYZ12" s="488"/>
      <c r="WZA12" s="488"/>
      <c r="WZB12" s="488"/>
      <c r="WZC12" s="167"/>
      <c r="WZD12" s="167"/>
      <c r="WZE12" s="489"/>
      <c r="WZF12" s="382"/>
      <c r="WZG12" s="383"/>
      <c r="WZH12" s="383"/>
      <c r="WZI12" s="382"/>
      <c r="WZJ12" s="164"/>
      <c r="WZK12" s="488"/>
      <c r="WZL12" s="488"/>
      <c r="WZM12" s="488"/>
      <c r="WZN12" s="488"/>
      <c r="WZO12" s="488"/>
      <c r="WZP12" s="488"/>
      <c r="WZQ12" s="488"/>
      <c r="WZR12" s="488"/>
      <c r="WZS12" s="488"/>
      <c r="WZT12" s="167"/>
      <c r="WZU12" s="167"/>
      <c r="WZV12" s="489"/>
      <c r="WZW12" s="382"/>
      <c r="WZX12" s="383"/>
      <c r="WZY12" s="383"/>
      <c r="WZZ12" s="382"/>
      <c r="XAA12" s="164"/>
      <c r="XAB12" s="488"/>
      <c r="XAC12" s="488"/>
      <c r="XAD12" s="488"/>
      <c r="XAE12" s="488"/>
      <c r="XAF12" s="488"/>
      <c r="XAG12" s="488"/>
      <c r="XAH12" s="488"/>
      <c r="XAI12" s="488"/>
      <c r="XAJ12" s="488"/>
      <c r="XAK12" s="167"/>
      <c r="XAL12" s="167"/>
      <c r="XAM12" s="489"/>
      <c r="XAN12" s="382"/>
      <c r="XAO12" s="383"/>
      <c r="XAP12" s="383"/>
      <c r="XAQ12" s="382"/>
      <c r="XAR12" s="164"/>
      <c r="XAS12" s="488"/>
      <c r="XAT12" s="488"/>
      <c r="XAU12" s="488"/>
      <c r="XAV12" s="488"/>
      <c r="XAW12" s="488"/>
      <c r="XAX12" s="488"/>
      <c r="XAY12" s="488"/>
      <c r="XAZ12" s="488"/>
      <c r="XBA12" s="488"/>
      <c r="XBB12" s="167"/>
      <c r="XBC12" s="167"/>
      <c r="XBD12" s="489"/>
      <c r="XBE12" s="382"/>
      <c r="XBF12" s="383"/>
      <c r="XBG12" s="383"/>
      <c r="XBH12" s="382"/>
      <c r="XBI12" s="164"/>
      <c r="XBJ12" s="488"/>
      <c r="XBK12" s="488"/>
      <c r="XBL12" s="488"/>
      <c r="XBM12" s="488"/>
      <c r="XBN12" s="488"/>
      <c r="XBO12" s="488"/>
      <c r="XBP12" s="488"/>
      <c r="XBQ12" s="488"/>
      <c r="XBR12" s="488"/>
      <c r="XBS12" s="167"/>
      <c r="XBT12" s="167"/>
      <c r="XBU12" s="489"/>
      <c r="XBV12" s="382"/>
      <c r="XBW12" s="383"/>
      <c r="XBX12" s="383"/>
      <c r="XBY12" s="382"/>
      <c r="XBZ12" s="164"/>
      <c r="XCA12" s="488"/>
      <c r="XCB12" s="488"/>
      <c r="XCC12" s="488"/>
      <c r="XCD12" s="488"/>
      <c r="XCE12" s="488"/>
      <c r="XCF12" s="488"/>
      <c r="XCG12" s="488"/>
      <c r="XCH12" s="488"/>
      <c r="XCI12" s="488"/>
      <c r="XCJ12" s="167"/>
      <c r="XCK12" s="167"/>
      <c r="XCL12" s="489"/>
      <c r="XCM12" s="382"/>
      <c r="XCN12" s="383"/>
      <c r="XCO12" s="383"/>
      <c r="XCP12" s="382"/>
      <c r="XCQ12" s="164"/>
      <c r="XCR12" s="488"/>
      <c r="XCS12" s="488"/>
      <c r="XCT12" s="488"/>
      <c r="XCU12" s="488"/>
      <c r="XCV12" s="488"/>
      <c r="XCW12" s="488"/>
      <c r="XCX12" s="488"/>
      <c r="XCY12" s="488"/>
      <c r="XCZ12" s="488"/>
      <c r="XDA12" s="167"/>
      <c r="XDB12" s="167"/>
      <c r="XDC12" s="489"/>
      <c r="XDD12" s="382"/>
      <c r="XDE12" s="383"/>
      <c r="XDF12" s="383"/>
      <c r="XDG12" s="382"/>
      <c r="XDH12" s="164"/>
      <c r="XDI12" s="488"/>
      <c r="XDJ12" s="488"/>
      <c r="XDK12" s="488"/>
      <c r="XDL12" s="488"/>
      <c r="XDM12" s="488"/>
      <c r="XDN12" s="488"/>
      <c r="XDO12" s="488"/>
      <c r="XDP12" s="488"/>
      <c r="XDQ12" s="488"/>
      <c r="XDR12" s="167"/>
      <c r="XDS12" s="167"/>
      <c r="XDT12" s="489"/>
      <c r="XDU12" s="382"/>
      <c r="XDV12" s="383"/>
      <c r="XDW12" s="383"/>
      <c r="XDX12" s="382"/>
      <c r="XDY12" s="164"/>
      <c r="XDZ12" s="488"/>
      <c r="XEA12" s="488"/>
      <c r="XEB12" s="488"/>
      <c r="XEC12" s="488"/>
      <c r="XED12" s="488"/>
      <c r="XEE12" s="488"/>
      <c r="XEF12" s="488"/>
      <c r="XEG12" s="488"/>
      <c r="XEH12" s="488"/>
      <c r="XEI12" s="167"/>
      <c r="XEJ12" s="167"/>
      <c r="XEK12" s="489"/>
      <c r="XEL12" s="382"/>
      <c r="XEM12" s="383"/>
      <c r="XEN12" s="383"/>
      <c r="XEO12" s="382"/>
      <c r="XEP12" s="164"/>
      <c r="XEQ12" s="488"/>
      <c r="XER12" s="488"/>
      <c r="XES12" s="488"/>
      <c r="XET12" s="488"/>
      <c r="XEU12" s="488"/>
      <c r="XEV12" s="488"/>
      <c r="XEW12" s="488"/>
      <c r="XEX12" s="488"/>
      <c r="XEY12" s="488"/>
      <c r="XEZ12" s="167"/>
      <c r="XFA12" s="167"/>
      <c r="XFB12" s="489"/>
    </row>
    <row r="13" spans="1:16382" ht="30">
      <c r="A13" s="377" t="s">
        <v>6344</v>
      </c>
      <c r="B13" s="31"/>
      <c r="C13" s="1" t="s">
        <v>8787</v>
      </c>
      <c r="D13" s="373" t="s">
        <v>6479</v>
      </c>
      <c r="E13" s="483"/>
      <c r="F13" s="483"/>
      <c r="G13" s="483"/>
      <c r="H13" s="483"/>
      <c r="I13" s="377" t="s">
        <v>2859</v>
      </c>
      <c r="J13" s="463" t="s">
        <v>8720</v>
      </c>
      <c r="K13" s="463" t="s">
        <v>8720</v>
      </c>
      <c r="L13" s="490">
        <v>588</v>
      </c>
      <c r="M13" s="468">
        <v>44957</v>
      </c>
      <c r="N13" s="468">
        <v>44987</v>
      </c>
      <c r="O13" s="490">
        <v>588</v>
      </c>
      <c r="P13" s="164"/>
      <c r="Q13" s="488"/>
      <c r="R13" s="488"/>
      <c r="S13" s="488"/>
      <c r="T13" s="488"/>
      <c r="U13" s="488"/>
      <c r="V13" s="488"/>
      <c r="W13" s="488"/>
      <c r="X13" s="488"/>
      <c r="Y13" s="488"/>
      <c r="Z13" s="167"/>
      <c r="AA13" s="167"/>
      <c r="AB13" s="489"/>
      <c r="AC13" s="382"/>
      <c r="AD13" s="383"/>
      <c r="AE13" s="383"/>
      <c r="AF13" s="382"/>
      <c r="AG13" s="164"/>
      <c r="AH13" s="488"/>
      <c r="AI13" s="488"/>
      <c r="AJ13" s="488"/>
      <c r="AK13" s="488"/>
      <c r="AL13" s="488"/>
      <c r="AM13" s="488"/>
      <c r="AN13" s="488"/>
      <c r="AO13" s="488"/>
      <c r="AP13" s="488"/>
      <c r="AQ13" s="167"/>
      <c r="AR13" s="167"/>
      <c r="AS13" s="489"/>
      <c r="AT13" s="382"/>
      <c r="AU13" s="383"/>
      <c r="AV13" s="383"/>
      <c r="AW13" s="382"/>
      <c r="AX13" s="164"/>
      <c r="AY13" s="488"/>
      <c r="AZ13" s="488"/>
      <c r="BA13" s="488"/>
      <c r="BB13" s="488"/>
      <c r="BC13" s="488"/>
      <c r="BD13" s="488"/>
      <c r="BE13" s="488"/>
      <c r="BF13" s="488"/>
      <c r="BG13" s="488"/>
      <c r="BH13" s="167"/>
      <c r="BI13" s="167"/>
      <c r="BJ13" s="489"/>
      <c r="BK13" s="382"/>
      <c r="BL13" s="383"/>
      <c r="BM13" s="383"/>
      <c r="BN13" s="382"/>
      <c r="BO13" s="164"/>
      <c r="BP13" s="488"/>
      <c r="BQ13" s="488"/>
      <c r="BR13" s="488"/>
      <c r="BS13" s="488"/>
      <c r="BT13" s="488"/>
      <c r="BU13" s="488"/>
      <c r="BV13" s="488"/>
      <c r="BW13" s="488"/>
      <c r="BX13" s="488"/>
      <c r="BY13" s="167"/>
      <c r="BZ13" s="167"/>
      <c r="CA13" s="489"/>
      <c r="CB13" s="382"/>
      <c r="CC13" s="383"/>
      <c r="CD13" s="383"/>
      <c r="CE13" s="382"/>
      <c r="CF13" s="164"/>
      <c r="CG13" s="488"/>
      <c r="CH13" s="488"/>
      <c r="CI13" s="488"/>
      <c r="CJ13" s="488"/>
      <c r="CK13" s="488"/>
      <c r="CL13" s="488"/>
      <c r="CM13" s="488"/>
      <c r="CN13" s="488"/>
      <c r="CO13" s="488"/>
      <c r="CP13" s="167"/>
      <c r="CQ13" s="167"/>
      <c r="CR13" s="489"/>
      <c r="CS13" s="382"/>
      <c r="CT13" s="383"/>
      <c r="CU13" s="383"/>
      <c r="CV13" s="382"/>
      <c r="CW13" s="164"/>
      <c r="CX13" s="488"/>
      <c r="CY13" s="488"/>
      <c r="CZ13" s="488"/>
      <c r="DA13" s="488"/>
      <c r="DB13" s="488"/>
      <c r="DC13" s="488"/>
      <c r="DD13" s="488"/>
      <c r="DE13" s="488"/>
      <c r="DF13" s="488"/>
      <c r="DG13" s="167"/>
      <c r="DH13" s="167"/>
      <c r="DI13" s="489"/>
      <c r="DJ13" s="382"/>
      <c r="DK13" s="383"/>
      <c r="DL13" s="383"/>
      <c r="DM13" s="382"/>
      <c r="DN13" s="164"/>
      <c r="DO13" s="488"/>
      <c r="DP13" s="488"/>
      <c r="DQ13" s="488"/>
      <c r="DR13" s="488"/>
      <c r="DS13" s="488"/>
      <c r="DT13" s="488"/>
      <c r="DU13" s="488"/>
      <c r="DV13" s="488"/>
      <c r="DW13" s="488"/>
      <c r="DX13" s="167"/>
      <c r="DY13" s="167"/>
      <c r="DZ13" s="489"/>
      <c r="EA13" s="382"/>
      <c r="EB13" s="383"/>
      <c r="EC13" s="383"/>
      <c r="ED13" s="382"/>
      <c r="EE13" s="164"/>
      <c r="EF13" s="488"/>
      <c r="EG13" s="488"/>
      <c r="EH13" s="488"/>
      <c r="EI13" s="488"/>
      <c r="EJ13" s="488"/>
      <c r="EK13" s="488"/>
      <c r="EL13" s="488"/>
      <c r="EM13" s="488"/>
      <c r="EN13" s="488"/>
      <c r="EO13" s="167"/>
      <c r="EP13" s="167"/>
      <c r="EQ13" s="489"/>
      <c r="ER13" s="382"/>
      <c r="ES13" s="383"/>
      <c r="ET13" s="383"/>
      <c r="EU13" s="382"/>
      <c r="EV13" s="164"/>
      <c r="EW13" s="488"/>
      <c r="EX13" s="488"/>
      <c r="EY13" s="488"/>
      <c r="EZ13" s="488"/>
      <c r="FA13" s="488"/>
      <c r="FB13" s="488"/>
      <c r="FC13" s="488"/>
      <c r="FD13" s="488"/>
      <c r="FE13" s="488"/>
      <c r="FF13" s="167"/>
      <c r="FG13" s="167"/>
      <c r="FH13" s="489"/>
      <c r="FI13" s="382"/>
      <c r="FJ13" s="383"/>
      <c r="FK13" s="383"/>
      <c r="FL13" s="382"/>
      <c r="FM13" s="164"/>
      <c r="FN13" s="488"/>
      <c r="FO13" s="488"/>
      <c r="FP13" s="488"/>
      <c r="FQ13" s="488"/>
      <c r="FR13" s="488"/>
      <c r="FS13" s="488"/>
      <c r="FT13" s="488"/>
      <c r="FU13" s="488"/>
      <c r="FV13" s="488"/>
      <c r="FW13" s="167"/>
      <c r="FX13" s="167"/>
      <c r="FY13" s="489"/>
      <c r="FZ13" s="382"/>
      <c r="GA13" s="383"/>
      <c r="GB13" s="383"/>
      <c r="GC13" s="382"/>
      <c r="GD13" s="164"/>
      <c r="GE13" s="488"/>
      <c r="GF13" s="488"/>
      <c r="GG13" s="488"/>
      <c r="GH13" s="488"/>
      <c r="GI13" s="488"/>
      <c r="GJ13" s="488"/>
      <c r="GK13" s="488"/>
      <c r="GL13" s="488"/>
      <c r="GM13" s="488"/>
      <c r="GN13" s="167"/>
      <c r="GO13" s="167"/>
      <c r="GP13" s="489"/>
      <c r="GQ13" s="382"/>
      <c r="GR13" s="383"/>
      <c r="GS13" s="383"/>
      <c r="GT13" s="382"/>
      <c r="GU13" s="164"/>
      <c r="GV13" s="488"/>
      <c r="GW13" s="488"/>
      <c r="GX13" s="488"/>
      <c r="GY13" s="488"/>
      <c r="GZ13" s="488"/>
      <c r="HA13" s="488"/>
      <c r="HB13" s="488"/>
      <c r="HC13" s="488"/>
      <c r="HD13" s="488"/>
      <c r="HE13" s="167"/>
      <c r="HF13" s="167"/>
      <c r="HG13" s="489"/>
      <c r="HH13" s="382"/>
      <c r="HI13" s="383"/>
      <c r="HJ13" s="383"/>
      <c r="HK13" s="382"/>
      <c r="HL13" s="164"/>
      <c r="HM13" s="488"/>
      <c r="HN13" s="488"/>
      <c r="HO13" s="488"/>
      <c r="HP13" s="488"/>
      <c r="HQ13" s="488"/>
      <c r="HR13" s="488"/>
      <c r="HS13" s="488"/>
      <c r="HT13" s="488"/>
      <c r="HU13" s="488"/>
      <c r="HV13" s="167"/>
      <c r="HW13" s="167"/>
      <c r="HX13" s="489"/>
      <c r="HY13" s="382"/>
      <c r="HZ13" s="383"/>
      <c r="IA13" s="383"/>
      <c r="IB13" s="382"/>
      <c r="IC13" s="164"/>
      <c r="ID13" s="488"/>
      <c r="IE13" s="488"/>
      <c r="IF13" s="488"/>
      <c r="IG13" s="488"/>
      <c r="IH13" s="488"/>
      <c r="II13" s="488"/>
      <c r="IJ13" s="488"/>
      <c r="IK13" s="488"/>
      <c r="IL13" s="488"/>
      <c r="IM13" s="167"/>
      <c r="IN13" s="167"/>
      <c r="IO13" s="489"/>
      <c r="IP13" s="382"/>
      <c r="IQ13" s="383"/>
      <c r="IR13" s="383"/>
      <c r="IS13" s="382"/>
      <c r="IT13" s="164"/>
      <c r="IU13" s="488"/>
      <c r="IV13" s="488"/>
      <c r="IW13" s="488"/>
      <c r="IX13" s="488"/>
      <c r="IY13" s="488"/>
      <c r="IZ13" s="488"/>
      <c r="JA13" s="488"/>
      <c r="JB13" s="488"/>
      <c r="JC13" s="488"/>
      <c r="JD13" s="167"/>
      <c r="JE13" s="167"/>
      <c r="JF13" s="489"/>
      <c r="JG13" s="382"/>
      <c r="JH13" s="383"/>
      <c r="JI13" s="383"/>
      <c r="JJ13" s="382"/>
      <c r="JK13" s="164"/>
      <c r="JL13" s="488"/>
      <c r="JM13" s="488"/>
      <c r="JN13" s="488"/>
      <c r="JO13" s="488"/>
      <c r="JP13" s="488"/>
      <c r="JQ13" s="488"/>
      <c r="JR13" s="488"/>
      <c r="JS13" s="488"/>
      <c r="JT13" s="488"/>
      <c r="JU13" s="167"/>
      <c r="JV13" s="167"/>
      <c r="JW13" s="489"/>
      <c r="JX13" s="382"/>
      <c r="JY13" s="383"/>
      <c r="JZ13" s="383"/>
      <c r="KA13" s="382"/>
      <c r="KB13" s="164"/>
      <c r="KC13" s="488"/>
      <c r="KD13" s="488"/>
      <c r="KE13" s="488"/>
      <c r="KF13" s="488"/>
      <c r="KG13" s="488"/>
      <c r="KH13" s="488"/>
      <c r="KI13" s="488"/>
      <c r="KJ13" s="488"/>
      <c r="KK13" s="488"/>
      <c r="KL13" s="167"/>
      <c r="KM13" s="167"/>
      <c r="KN13" s="489"/>
      <c r="KO13" s="382"/>
      <c r="KP13" s="383"/>
      <c r="KQ13" s="383"/>
      <c r="KR13" s="382"/>
      <c r="KS13" s="164"/>
      <c r="KT13" s="488"/>
      <c r="KU13" s="488"/>
      <c r="KV13" s="488"/>
      <c r="KW13" s="488"/>
      <c r="KX13" s="488"/>
      <c r="KY13" s="488"/>
      <c r="KZ13" s="488"/>
      <c r="LA13" s="488"/>
      <c r="LB13" s="488"/>
      <c r="LC13" s="167"/>
      <c r="LD13" s="167"/>
      <c r="LE13" s="489"/>
      <c r="LF13" s="382"/>
      <c r="LG13" s="383"/>
      <c r="LH13" s="383"/>
      <c r="LI13" s="382"/>
      <c r="LJ13" s="164"/>
      <c r="LK13" s="488"/>
      <c r="LL13" s="488"/>
      <c r="LM13" s="488"/>
      <c r="LN13" s="488"/>
      <c r="LO13" s="488"/>
      <c r="LP13" s="488"/>
      <c r="LQ13" s="488"/>
      <c r="LR13" s="488"/>
      <c r="LS13" s="488"/>
      <c r="LT13" s="167"/>
      <c r="LU13" s="167"/>
      <c r="LV13" s="489"/>
      <c r="LW13" s="382"/>
      <c r="LX13" s="383"/>
      <c r="LY13" s="383"/>
      <c r="LZ13" s="382"/>
      <c r="MA13" s="164"/>
      <c r="MB13" s="488"/>
      <c r="MC13" s="488"/>
      <c r="MD13" s="488"/>
      <c r="ME13" s="488"/>
      <c r="MF13" s="488"/>
      <c r="MG13" s="488"/>
      <c r="MH13" s="488"/>
      <c r="MI13" s="488"/>
      <c r="MJ13" s="488"/>
      <c r="MK13" s="167"/>
      <c r="ML13" s="167"/>
      <c r="MM13" s="489"/>
      <c r="MN13" s="382"/>
      <c r="MO13" s="383"/>
      <c r="MP13" s="383"/>
      <c r="MQ13" s="382"/>
      <c r="MR13" s="164"/>
      <c r="MS13" s="488"/>
      <c r="MT13" s="488"/>
      <c r="MU13" s="488"/>
      <c r="MV13" s="488"/>
      <c r="MW13" s="488"/>
      <c r="MX13" s="488"/>
      <c r="MY13" s="488"/>
      <c r="MZ13" s="488"/>
      <c r="NA13" s="488"/>
      <c r="NB13" s="167"/>
      <c r="NC13" s="167"/>
      <c r="ND13" s="489"/>
      <c r="NE13" s="382"/>
      <c r="NF13" s="383"/>
      <c r="NG13" s="383"/>
      <c r="NH13" s="382"/>
      <c r="NI13" s="164"/>
      <c r="NJ13" s="488"/>
      <c r="NK13" s="488"/>
      <c r="NL13" s="488"/>
      <c r="NM13" s="488"/>
      <c r="NN13" s="488"/>
      <c r="NO13" s="488"/>
      <c r="NP13" s="488"/>
      <c r="NQ13" s="488"/>
      <c r="NR13" s="488"/>
      <c r="NS13" s="167"/>
      <c r="NT13" s="167"/>
      <c r="NU13" s="489"/>
      <c r="NV13" s="382"/>
      <c r="NW13" s="383"/>
      <c r="NX13" s="383"/>
      <c r="NY13" s="382"/>
      <c r="NZ13" s="164"/>
      <c r="OA13" s="488"/>
      <c r="OB13" s="488"/>
      <c r="OC13" s="488"/>
      <c r="OD13" s="488"/>
      <c r="OE13" s="488"/>
      <c r="OF13" s="488"/>
      <c r="OG13" s="488"/>
      <c r="OH13" s="488"/>
      <c r="OI13" s="488"/>
      <c r="OJ13" s="167"/>
      <c r="OK13" s="167"/>
      <c r="OL13" s="489"/>
      <c r="OM13" s="382"/>
      <c r="ON13" s="383"/>
      <c r="OO13" s="383"/>
      <c r="OP13" s="382"/>
      <c r="OQ13" s="164"/>
      <c r="OR13" s="488"/>
      <c r="OS13" s="488"/>
      <c r="OT13" s="488"/>
      <c r="OU13" s="488"/>
      <c r="OV13" s="488"/>
      <c r="OW13" s="488"/>
      <c r="OX13" s="488"/>
      <c r="OY13" s="488"/>
      <c r="OZ13" s="488"/>
      <c r="PA13" s="167"/>
      <c r="PB13" s="167"/>
      <c r="PC13" s="489"/>
      <c r="PD13" s="382"/>
      <c r="PE13" s="383"/>
      <c r="PF13" s="383"/>
      <c r="PG13" s="382"/>
      <c r="PH13" s="164"/>
      <c r="PI13" s="488"/>
      <c r="PJ13" s="488"/>
      <c r="PK13" s="488"/>
      <c r="PL13" s="488"/>
      <c r="PM13" s="488"/>
      <c r="PN13" s="488"/>
      <c r="PO13" s="488"/>
      <c r="PP13" s="488"/>
      <c r="PQ13" s="488"/>
      <c r="PR13" s="167"/>
      <c r="PS13" s="167"/>
      <c r="PT13" s="489"/>
      <c r="PU13" s="382"/>
      <c r="PV13" s="383"/>
      <c r="PW13" s="383"/>
      <c r="PX13" s="382"/>
      <c r="PY13" s="164"/>
      <c r="PZ13" s="488"/>
      <c r="QA13" s="488"/>
      <c r="QB13" s="488"/>
      <c r="QC13" s="488"/>
      <c r="QD13" s="488"/>
      <c r="QE13" s="488"/>
      <c r="QF13" s="488"/>
      <c r="QG13" s="488"/>
      <c r="QH13" s="488"/>
      <c r="QI13" s="167"/>
      <c r="QJ13" s="167"/>
      <c r="QK13" s="489"/>
      <c r="QL13" s="382"/>
      <c r="QM13" s="383"/>
      <c r="QN13" s="383"/>
      <c r="QO13" s="382"/>
      <c r="QP13" s="164"/>
      <c r="QQ13" s="488"/>
      <c r="QR13" s="488"/>
      <c r="QS13" s="488"/>
      <c r="QT13" s="488"/>
      <c r="QU13" s="488"/>
      <c r="QV13" s="488"/>
      <c r="QW13" s="488"/>
      <c r="QX13" s="488"/>
      <c r="QY13" s="488"/>
      <c r="QZ13" s="167"/>
      <c r="RA13" s="167"/>
      <c r="RB13" s="489"/>
      <c r="RC13" s="382"/>
      <c r="RD13" s="383"/>
      <c r="RE13" s="383"/>
      <c r="RF13" s="382"/>
      <c r="RG13" s="164"/>
      <c r="RH13" s="488"/>
      <c r="RI13" s="488"/>
      <c r="RJ13" s="488"/>
      <c r="RK13" s="488"/>
      <c r="RL13" s="488"/>
      <c r="RM13" s="488"/>
      <c r="RN13" s="488"/>
      <c r="RO13" s="488"/>
      <c r="RP13" s="488"/>
      <c r="RQ13" s="167"/>
      <c r="RR13" s="167"/>
      <c r="RS13" s="489"/>
      <c r="RT13" s="382"/>
      <c r="RU13" s="383"/>
      <c r="RV13" s="383"/>
      <c r="RW13" s="382"/>
      <c r="RX13" s="164"/>
      <c r="RY13" s="488"/>
      <c r="RZ13" s="488"/>
      <c r="SA13" s="488"/>
      <c r="SB13" s="488"/>
      <c r="SC13" s="488"/>
      <c r="SD13" s="488"/>
      <c r="SE13" s="488"/>
      <c r="SF13" s="488"/>
      <c r="SG13" s="488"/>
      <c r="SH13" s="167"/>
      <c r="SI13" s="167"/>
      <c r="SJ13" s="489"/>
      <c r="SK13" s="382"/>
      <c r="SL13" s="383"/>
      <c r="SM13" s="383"/>
      <c r="SN13" s="382"/>
      <c r="SO13" s="164"/>
      <c r="SP13" s="488"/>
      <c r="SQ13" s="488"/>
      <c r="SR13" s="488"/>
      <c r="SS13" s="488"/>
      <c r="ST13" s="488"/>
      <c r="SU13" s="488"/>
      <c r="SV13" s="488"/>
      <c r="SW13" s="488"/>
      <c r="SX13" s="488"/>
      <c r="SY13" s="167"/>
      <c r="SZ13" s="167"/>
      <c r="TA13" s="489"/>
      <c r="TB13" s="382"/>
      <c r="TC13" s="383"/>
      <c r="TD13" s="383"/>
      <c r="TE13" s="382"/>
      <c r="TF13" s="164"/>
      <c r="TG13" s="488"/>
      <c r="TH13" s="488"/>
      <c r="TI13" s="488"/>
      <c r="TJ13" s="488"/>
      <c r="TK13" s="488"/>
      <c r="TL13" s="488"/>
      <c r="TM13" s="488"/>
      <c r="TN13" s="488"/>
      <c r="TO13" s="488"/>
      <c r="TP13" s="167"/>
      <c r="TQ13" s="167"/>
      <c r="TR13" s="489"/>
      <c r="TS13" s="382"/>
      <c r="TT13" s="383"/>
      <c r="TU13" s="383"/>
      <c r="TV13" s="382"/>
      <c r="TW13" s="164"/>
      <c r="TX13" s="488"/>
      <c r="TY13" s="488"/>
      <c r="TZ13" s="488"/>
      <c r="UA13" s="488"/>
      <c r="UB13" s="488"/>
      <c r="UC13" s="488"/>
      <c r="UD13" s="488"/>
      <c r="UE13" s="488"/>
      <c r="UF13" s="488"/>
      <c r="UG13" s="167"/>
      <c r="UH13" s="167"/>
      <c r="UI13" s="489"/>
      <c r="UJ13" s="382"/>
      <c r="UK13" s="383"/>
      <c r="UL13" s="383"/>
      <c r="UM13" s="382"/>
      <c r="UN13" s="164"/>
      <c r="UO13" s="488"/>
      <c r="UP13" s="488"/>
      <c r="UQ13" s="488"/>
      <c r="UR13" s="488"/>
      <c r="US13" s="488"/>
      <c r="UT13" s="488"/>
      <c r="UU13" s="488"/>
      <c r="UV13" s="488"/>
      <c r="UW13" s="488"/>
      <c r="UX13" s="167"/>
      <c r="UY13" s="167"/>
      <c r="UZ13" s="489"/>
      <c r="VA13" s="382"/>
      <c r="VB13" s="383"/>
      <c r="VC13" s="383"/>
      <c r="VD13" s="382"/>
      <c r="VE13" s="164"/>
      <c r="VF13" s="488"/>
      <c r="VG13" s="488"/>
      <c r="VH13" s="488"/>
      <c r="VI13" s="488"/>
      <c r="VJ13" s="488"/>
      <c r="VK13" s="488"/>
      <c r="VL13" s="488"/>
      <c r="VM13" s="488"/>
      <c r="VN13" s="488"/>
      <c r="VO13" s="167"/>
      <c r="VP13" s="167"/>
      <c r="VQ13" s="489"/>
      <c r="VR13" s="382"/>
      <c r="VS13" s="383"/>
      <c r="VT13" s="383"/>
      <c r="VU13" s="382"/>
      <c r="VV13" s="164"/>
      <c r="VW13" s="488"/>
      <c r="VX13" s="488"/>
      <c r="VY13" s="488"/>
      <c r="VZ13" s="488"/>
      <c r="WA13" s="488"/>
      <c r="WB13" s="488"/>
      <c r="WC13" s="488"/>
      <c r="WD13" s="488"/>
      <c r="WE13" s="488"/>
      <c r="WF13" s="167"/>
      <c r="WG13" s="167"/>
      <c r="WH13" s="489"/>
      <c r="WI13" s="382"/>
      <c r="WJ13" s="383"/>
      <c r="WK13" s="383"/>
      <c r="WL13" s="382"/>
      <c r="WM13" s="164"/>
      <c r="WN13" s="488"/>
      <c r="WO13" s="488"/>
      <c r="WP13" s="488"/>
      <c r="WQ13" s="488"/>
      <c r="WR13" s="488"/>
      <c r="WS13" s="488"/>
      <c r="WT13" s="488"/>
      <c r="WU13" s="488"/>
      <c r="WV13" s="488"/>
      <c r="WW13" s="167"/>
      <c r="WX13" s="167"/>
      <c r="WY13" s="489"/>
      <c r="WZ13" s="382"/>
      <c r="XA13" s="383"/>
      <c r="XB13" s="383"/>
      <c r="XC13" s="382"/>
      <c r="XD13" s="164"/>
      <c r="XE13" s="488"/>
      <c r="XF13" s="488"/>
      <c r="XG13" s="488"/>
      <c r="XH13" s="488"/>
      <c r="XI13" s="488"/>
      <c r="XJ13" s="488"/>
      <c r="XK13" s="488"/>
      <c r="XL13" s="488"/>
      <c r="XM13" s="488"/>
      <c r="XN13" s="167"/>
      <c r="XO13" s="167"/>
      <c r="XP13" s="489"/>
      <c r="XQ13" s="382"/>
      <c r="XR13" s="383"/>
      <c r="XS13" s="383"/>
      <c r="XT13" s="382"/>
      <c r="XU13" s="164"/>
      <c r="XV13" s="488"/>
      <c r="XW13" s="488"/>
      <c r="XX13" s="488"/>
      <c r="XY13" s="488"/>
      <c r="XZ13" s="488"/>
      <c r="YA13" s="488"/>
      <c r="YB13" s="488"/>
      <c r="YC13" s="488"/>
      <c r="YD13" s="488"/>
      <c r="YE13" s="167"/>
      <c r="YF13" s="167"/>
      <c r="YG13" s="489"/>
      <c r="YH13" s="382"/>
      <c r="YI13" s="383"/>
      <c r="YJ13" s="383"/>
      <c r="YK13" s="382"/>
      <c r="YL13" s="164"/>
      <c r="YM13" s="488"/>
      <c r="YN13" s="488"/>
      <c r="YO13" s="488"/>
      <c r="YP13" s="488"/>
      <c r="YQ13" s="488"/>
      <c r="YR13" s="488"/>
      <c r="YS13" s="488"/>
      <c r="YT13" s="488"/>
      <c r="YU13" s="488"/>
      <c r="YV13" s="167"/>
      <c r="YW13" s="167"/>
      <c r="YX13" s="489"/>
      <c r="YY13" s="382"/>
      <c r="YZ13" s="383"/>
      <c r="ZA13" s="383"/>
      <c r="ZB13" s="382"/>
      <c r="ZC13" s="164"/>
      <c r="ZD13" s="488"/>
      <c r="ZE13" s="488"/>
      <c r="ZF13" s="488"/>
      <c r="ZG13" s="488"/>
      <c r="ZH13" s="488"/>
      <c r="ZI13" s="488"/>
      <c r="ZJ13" s="488"/>
      <c r="ZK13" s="488"/>
      <c r="ZL13" s="488"/>
      <c r="ZM13" s="167"/>
      <c r="ZN13" s="167"/>
      <c r="ZO13" s="489"/>
      <c r="ZP13" s="382"/>
      <c r="ZQ13" s="383"/>
      <c r="ZR13" s="383"/>
      <c r="ZS13" s="382"/>
      <c r="ZT13" s="164"/>
      <c r="ZU13" s="488"/>
      <c r="ZV13" s="488"/>
      <c r="ZW13" s="488"/>
      <c r="ZX13" s="488"/>
      <c r="ZY13" s="488"/>
      <c r="ZZ13" s="488"/>
      <c r="AAA13" s="488"/>
      <c r="AAB13" s="488"/>
      <c r="AAC13" s="488"/>
      <c r="AAD13" s="167"/>
      <c r="AAE13" s="167"/>
      <c r="AAF13" s="489"/>
      <c r="AAG13" s="382"/>
      <c r="AAH13" s="383"/>
      <c r="AAI13" s="383"/>
      <c r="AAJ13" s="382"/>
      <c r="AAK13" s="164"/>
      <c r="AAL13" s="488"/>
      <c r="AAM13" s="488"/>
      <c r="AAN13" s="488"/>
      <c r="AAO13" s="488"/>
      <c r="AAP13" s="488"/>
      <c r="AAQ13" s="488"/>
      <c r="AAR13" s="488"/>
      <c r="AAS13" s="488"/>
      <c r="AAT13" s="488"/>
      <c r="AAU13" s="167"/>
      <c r="AAV13" s="167"/>
      <c r="AAW13" s="489"/>
      <c r="AAX13" s="382"/>
      <c r="AAY13" s="383"/>
      <c r="AAZ13" s="383"/>
      <c r="ABA13" s="382"/>
      <c r="ABB13" s="164"/>
      <c r="ABC13" s="488"/>
      <c r="ABD13" s="488"/>
      <c r="ABE13" s="488"/>
      <c r="ABF13" s="488"/>
      <c r="ABG13" s="488"/>
      <c r="ABH13" s="488"/>
      <c r="ABI13" s="488"/>
      <c r="ABJ13" s="488"/>
      <c r="ABK13" s="488"/>
      <c r="ABL13" s="167"/>
      <c r="ABM13" s="167"/>
      <c r="ABN13" s="489"/>
      <c r="ABO13" s="382"/>
      <c r="ABP13" s="383"/>
      <c r="ABQ13" s="383"/>
      <c r="ABR13" s="382"/>
      <c r="ABS13" s="164"/>
      <c r="ABT13" s="488"/>
      <c r="ABU13" s="488"/>
      <c r="ABV13" s="488"/>
      <c r="ABW13" s="488"/>
      <c r="ABX13" s="488"/>
      <c r="ABY13" s="488"/>
      <c r="ABZ13" s="488"/>
      <c r="ACA13" s="488"/>
      <c r="ACB13" s="488"/>
      <c r="ACC13" s="167"/>
      <c r="ACD13" s="167"/>
      <c r="ACE13" s="489"/>
      <c r="ACF13" s="382"/>
      <c r="ACG13" s="383"/>
      <c r="ACH13" s="383"/>
      <c r="ACI13" s="382"/>
      <c r="ACJ13" s="164"/>
      <c r="ACK13" s="488"/>
      <c r="ACL13" s="488"/>
      <c r="ACM13" s="488"/>
      <c r="ACN13" s="488"/>
      <c r="ACO13" s="488"/>
      <c r="ACP13" s="488"/>
      <c r="ACQ13" s="488"/>
      <c r="ACR13" s="488"/>
      <c r="ACS13" s="488"/>
      <c r="ACT13" s="167"/>
      <c r="ACU13" s="167"/>
      <c r="ACV13" s="489"/>
      <c r="ACW13" s="382"/>
      <c r="ACX13" s="383"/>
      <c r="ACY13" s="383"/>
      <c r="ACZ13" s="382"/>
      <c r="ADA13" s="164"/>
      <c r="ADB13" s="488"/>
      <c r="ADC13" s="488"/>
      <c r="ADD13" s="488"/>
      <c r="ADE13" s="488"/>
      <c r="ADF13" s="488"/>
      <c r="ADG13" s="488"/>
      <c r="ADH13" s="488"/>
      <c r="ADI13" s="488"/>
      <c r="ADJ13" s="488"/>
      <c r="ADK13" s="167"/>
      <c r="ADL13" s="167"/>
      <c r="ADM13" s="489"/>
      <c r="ADN13" s="382"/>
      <c r="ADO13" s="383"/>
      <c r="ADP13" s="383"/>
      <c r="ADQ13" s="382"/>
      <c r="ADR13" s="164"/>
      <c r="ADS13" s="488"/>
      <c r="ADT13" s="488"/>
      <c r="ADU13" s="488"/>
      <c r="ADV13" s="488"/>
      <c r="ADW13" s="488"/>
      <c r="ADX13" s="488"/>
      <c r="ADY13" s="488"/>
      <c r="ADZ13" s="488"/>
      <c r="AEA13" s="488"/>
      <c r="AEB13" s="167"/>
      <c r="AEC13" s="167"/>
      <c r="AED13" s="489"/>
      <c r="AEE13" s="382"/>
      <c r="AEF13" s="383"/>
      <c r="AEG13" s="383"/>
      <c r="AEH13" s="382"/>
      <c r="AEI13" s="164"/>
      <c r="AEJ13" s="488"/>
      <c r="AEK13" s="488"/>
      <c r="AEL13" s="488"/>
      <c r="AEM13" s="488"/>
      <c r="AEN13" s="488"/>
      <c r="AEO13" s="488"/>
      <c r="AEP13" s="488"/>
      <c r="AEQ13" s="488"/>
      <c r="AER13" s="488"/>
      <c r="AES13" s="167"/>
      <c r="AET13" s="167"/>
      <c r="AEU13" s="489"/>
      <c r="AEV13" s="382"/>
      <c r="AEW13" s="383"/>
      <c r="AEX13" s="383"/>
      <c r="AEY13" s="382"/>
      <c r="AEZ13" s="164"/>
      <c r="AFA13" s="488"/>
      <c r="AFB13" s="488"/>
      <c r="AFC13" s="488"/>
      <c r="AFD13" s="488"/>
      <c r="AFE13" s="488"/>
      <c r="AFF13" s="488"/>
      <c r="AFG13" s="488"/>
      <c r="AFH13" s="488"/>
      <c r="AFI13" s="488"/>
      <c r="AFJ13" s="167"/>
      <c r="AFK13" s="167"/>
      <c r="AFL13" s="489"/>
      <c r="AFM13" s="382"/>
      <c r="AFN13" s="383"/>
      <c r="AFO13" s="383"/>
      <c r="AFP13" s="382"/>
      <c r="AFQ13" s="164"/>
      <c r="AFR13" s="488"/>
      <c r="AFS13" s="488"/>
      <c r="AFT13" s="488"/>
      <c r="AFU13" s="488"/>
      <c r="AFV13" s="488"/>
      <c r="AFW13" s="488"/>
      <c r="AFX13" s="488"/>
      <c r="AFY13" s="488"/>
      <c r="AFZ13" s="488"/>
      <c r="AGA13" s="167"/>
      <c r="AGB13" s="167"/>
      <c r="AGC13" s="489"/>
      <c r="AGD13" s="382"/>
      <c r="AGE13" s="383"/>
      <c r="AGF13" s="383"/>
      <c r="AGG13" s="382"/>
      <c r="AGH13" s="164"/>
      <c r="AGI13" s="488"/>
      <c r="AGJ13" s="488"/>
      <c r="AGK13" s="488"/>
      <c r="AGL13" s="488"/>
      <c r="AGM13" s="488"/>
      <c r="AGN13" s="488"/>
      <c r="AGO13" s="488"/>
      <c r="AGP13" s="488"/>
      <c r="AGQ13" s="488"/>
      <c r="AGR13" s="167"/>
      <c r="AGS13" s="167"/>
      <c r="AGT13" s="489"/>
      <c r="AGU13" s="382"/>
      <c r="AGV13" s="383"/>
      <c r="AGW13" s="383"/>
      <c r="AGX13" s="382"/>
      <c r="AGY13" s="164"/>
      <c r="AGZ13" s="488"/>
      <c r="AHA13" s="488"/>
      <c r="AHB13" s="488"/>
      <c r="AHC13" s="488"/>
      <c r="AHD13" s="488"/>
      <c r="AHE13" s="488"/>
      <c r="AHF13" s="488"/>
      <c r="AHG13" s="488"/>
      <c r="AHH13" s="488"/>
      <c r="AHI13" s="167"/>
      <c r="AHJ13" s="167"/>
      <c r="AHK13" s="489"/>
      <c r="AHL13" s="382"/>
      <c r="AHM13" s="383"/>
      <c r="AHN13" s="383"/>
      <c r="AHO13" s="382"/>
      <c r="AHP13" s="164"/>
      <c r="AHQ13" s="488"/>
      <c r="AHR13" s="488"/>
      <c r="AHS13" s="488"/>
      <c r="AHT13" s="488"/>
      <c r="AHU13" s="488"/>
      <c r="AHV13" s="488"/>
      <c r="AHW13" s="488"/>
      <c r="AHX13" s="488"/>
      <c r="AHY13" s="488"/>
      <c r="AHZ13" s="167"/>
      <c r="AIA13" s="167"/>
      <c r="AIB13" s="489"/>
      <c r="AIC13" s="382"/>
      <c r="AID13" s="383"/>
      <c r="AIE13" s="383"/>
      <c r="AIF13" s="382"/>
      <c r="AIG13" s="164"/>
      <c r="AIH13" s="488"/>
      <c r="AII13" s="488"/>
      <c r="AIJ13" s="488"/>
      <c r="AIK13" s="488"/>
      <c r="AIL13" s="488"/>
      <c r="AIM13" s="488"/>
      <c r="AIN13" s="488"/>
      <c r="AIO13" s="488"/>
      <c r="AIP13" s="488"/>
      <c r="AIQ13" s="167"/>
      <c r="AIR13" s="167"/>
      <c r="AIS13" s="489"/>
      <c r="AIT13" s="382"/>
      <c r="AIU13" s="383"/>
      <c r="AIV13" s="383"/>
      <c r="AIW13" s="382"/>
      <c r="AIX13" s="164"/>
      <c r="AIY13" s="488"/>
      <c r="AIZ13" s="488"/>
      <c r="AJA13" s="488"/>
      <c r="AJB13" s="488"/>
      <c r="AJC13" s="488"/>
      <c r="AJD13" s="488"/>
      <c r="AJE13" s="488"/>
      <c r="AJF13" s="488"/>
      <c r="AJG13" s="488"/>
      <c r="AJH13" s="167"/>
      <c r="AJI13" s="167"/>
      <c r="AJJ13" s="489"/>
      <c r="AJK13" s="382"/>
      <c r="AJL13" s="383"/>
      <c r="AJM13" s="383"/>
      <c r="AJN13" s="382"/>
      <c r="AJO13" s="164"/>
      <c r="AJP13" s="488"/>
      <c r="AJQ13" s="488"/>
      <c r="AJR13" s="488"/>
      <c r="AJS13" s="488"/>
      <c r="AJT13" s="488"/>
      <c r="AJU13" s="488"/>
      <c r="AJV13" s="488"/>
      <c r="AJW13" s="488"/>
      <c r="AJX13" s="488"/>
      <c r="AJY13" s="167"/>
      <c r="AJZ13" s="167"/>
      <c r="AKA13" s="489"/>
      <c r="AKB13" s="382"/>
      <c r="AKC13" s="383"/>
      <c r="AKD13" s="383"/>
      <c r="AKE13" s="382"/>
      <c r="AKF13" s="164"/>
      <c r="AKG13" s="488"/>
      <c r="AKH13" s="488"/>
      <c r="AKI13" s="488"/>
      <c r="AKJ13" s="488"/>
      <c r="AKK13" s="488"/>
      <c r="AKL13" s="488"/>
      <c r="AKM13" s="488"/>
      <c r="AKN13" s="488"/>
      <c r="AKO13" s="488"/>
      <c r="AKP13" s="167"/>
      <c r="AKQ13" s="167"/>
      <c r="AKR13" s="489"/>
      <c r="AKS13" s="382"/>
      <c r="AKT13" s="383"/>
      <c r="AKU13" s="383"/>
      <c r="AKV13" s="382"/>
      <c r="AKW13" s="164"/>
      <c r="AKX13" s="488"/>
      <c r="AKY13" s="488"/>
      <c r="AKZ13" s="488"/>
      <c r="ALA13" s="488"/>
      <c r="ALB13" s="488"/>
      <c r="ALC13" s="488"/>
      <c r="ALD13" s="488"/>
      <c r="ALE13" s="488"/>
      <c r="ALF13" s="488"/>
      <c r="ALG13" s="167"/>
      <c r="ALH13" s="167"/>
      <c r="ALI13" s="489"/>
      <c r="ALJ13" s="382"/>
      <c r="ALK13" s="383"/>
      <c r="ALL13" s="383"/>
      <c r="ALM13" s="382"/>
      <c r="ALN13" s="164"/>
      <c r="ALO13" s="488"/>
      <c r="ALP13" s="488"/>
      <c r="ALQ13" s="488"/>
      <c r="ALR13" s="488"/>
      <c r="ALS13" s="488"/>
      <c r="ALT13" s="488"/>
      <c r="ALU13" s="488"/>
      <c r="ALV13" s="488"/>
      <c r="ALW13" s="488"/>
      <c r="ALX13" s="167"/>
      <c r="ALY13" s="167"/>
      <c r="ALZ13" s="489"/>
      <c r="AMA13" s="382"/>
      <c r="AMB13" s="383"/>
      <c r="AMC13" s="383"/>
      <c r="AMD13" s="382"/>
      <c r="AME13" s="164"/>
      <c r="AMF13" s="488"/>
      <c r="AMG13" s="488"/>
      <c r="AMH13" s="488"/>
      <c r="AMI13" s="488"/>
      <c r="AMJ13" s="488"/>
      <c r="AMK13" s="488"/>
      <c r="AML13" s="488"/>
      <c r="AMM13" s="488"/>
      <c r="AMN13" s="488"/>
      <c r="AMO13" s="167"/>
      <c r="AMP13" s="167"/>
      <c r="AMQ13" s="489"/>
      <c r="AMR13" s="382"/>
      <c r="AMS13" s="383"/>
      <c r="AMT13" s="383"/>
      <c r="AMU13" s="382"/>
      <c r="AMV13" s="164"/>
      <c r="AMW13" s="488"/>
      <c r="AMX13" s="488"/>
      <c r="AMY13" s="488"/>
      <c r="AMZ13" s="488"/>
      <c r="ANA13" s="488"/>
      <c r="ANB13" s="488"/>
      <c r="ANC13" s="488"/>
      <c r="AND13" s="488"/>
      <c r="ANE13" s="488"/>
      <c r="ANF13" s="167"/>
      <c r="ANG13" s="167"/>
      <c r="ANH13" s="489"/>
      <c r="ANI13" s="382"/>
      <c r="ANJ13" s="383"/>
      <c r="ANK13" s="383"/>
      <c r="ANL13" s="382"/>
      <c r="ANM13" s="164"/>
      <c r="ANN13" s="488"/>
      <c r="ANO13" s="488"/>
      <c r="ANP13" s="488"/>
      <c r="ANQ13" s="488"/>
      <c r="ANR13" s="488"/>
      <c r="ANS13" s="488"/>
      <c r="ANT13" s="488"/>
      <c r="ANU13" s="488"/>
      <c r="ANV13" s="488"/>
      <c r="ANW13" s="167"/>
      <c r="ANX13" s="167"/>
      <c r="ANY13" s="489"/>
      <c r="ANZ13" s="382"/>
      <c r="AOA13" s="383"/>
      <c r="AOB13" s="383"/>
      <c r="AOC13" s="382"/>
      <c r="AOD13" s="164"/>
      <c r="AOE13" s="488"/>
      <c r="AOF13" s="488"/>
      <c r="AOG13" s="488"/>
      <c r="AOH13" s="488"/>
      <c r="AOI13" s="488"/>
      <c r="AOJ13" s="488"/>
      <c r="AOK13" s="488"/>
      <c r="AOL13" s="488"/>
      <c r="AOM13" s="488"/>
      <c r="AON13" s="167"/>
      <c r="AOO13" s="167"/>
      <c r="AOP13" s="489"/>
      <c r="AOQ13" s="382"/>
      <c r="AOR13" s="383"/>
      <c r="AOS13" s="383"/>
      <c r="AOT13" s="382"/>
      <c r="AOU13" s="164"/>
      <c r="AOV13" s="488"/>
      <c r="AOW13" s="488"/>
      <c r="AOX13" s="488"/>
      <c r="AOY13" s="488"/>
      <c r="AOZ13" s="488"/>
      <c r="APA13" s="488"/>
      <c r="APB13" s="488"/>
      <c r="APC13" s="488"/>
      <c r="APD13" s="488"/>
      <c r="APE13" s="167"/>
      <c r="APF13" s="167"/>
      <c r="APG13" s="489"/>
      <c r="APH13" s="382"/>
      <c r="API13" s="383"/>
      <c r="APJ13" s="383"/>
      <c r="APK13" s="382"/>
      <c r="APL13" s="164"/>
      <c r="APM13" s="488"/>
      <c r="APN13" s="488"/>
      <c r="APO13" s="488"/>
      <c r="APP13" s="488"/>
      <c r="APQ13" s="488"/>
      <c r="APR13" s="488"/>
      <c r="APS13" s="488"/>
      <c r="APT13" s="488"/>
      <c r="APU13" s="488"/>
      <c r="APV13" s="167"/>
      <c r="APW13" s="167"/>
      <c r="APX13" s="489"/>
      <c r="APY13" s="382"/>
      <c r="APZ13" s="383"/>
      <c r="AQA13" s="383"/>
      <c r="AQB13" s="382"/>
      <c r="AQC13" s="164"/>
      <c r="AQD13" s="488"/>
      <c r="AQE13" s="488"/>
      <c r="AQF13" s="488"/>
      <c r="AQG13" s="488"/>
      <c r="AQH13" s="488"/>
      <c r="AQI13" s="488"/>
      <c r="AQJ13" s="488"/>
      <c r="AQK13" s="488"/>
      <c r="AQL13" s="488"/>
      <c r="AQM13" s="167"/>
      <c r="AQN13" s="167"/>
      <c r="AQO13" s="489"/>
      <c r="AQP13" s="382"/>
      <c r="AQQ13" s="383"/>
      <c r="AQR13" s="383"/>
      <c r="AQS13" s="382"/>
      <c r="AQT13" s="164"/>
      <c r="AQU13" s="488"/>
      <c r="AQV13" s="488"/>
      <c r="AQW13" s="488"/>
      <c r="AQX13" s="488"/>
      <c r="AQY13" s="488"/>
      <c r="AQZ13" s="488"/>
      <c r="ARA13" s="488"/>
      <c r="ARB13" s="488"/>
      <c r="ARC13" s="488"/>
      <c r="ARD13" s="167"/>
      <c r="ARE13" s="167"/>
      <c r="ARF13" s="489"/>
      <c r="ARG13" s="382"/>
      <c r="ARH13" s="383"/>
      <c r="ARI13" s="383"/>
      <c r="ARJ13" s="382"/>
      <c r="ARK13" s="164"/>
      <c r="ARL13" s="488"/>
      <c r="ARM13" s="488"/>
      <c r="ARN13" s="488"/>
      <c r="ARO13" s="488"/>
      <c r="ARP13" s="488"/>
      <c r="ARQ13" s="488"/>
      <c r="ARR13" s="488"/>
      <c r="ARS13" s="488"/>
      <c r="ART13" s="488"/>
      <c r="ARU13" s="167"/>
      <c r="ARV13" s="167"/>
      <c r="ARW13" s="489"/>
      <c r="ARX13" s="382"/>
      <c r="ARY13" s="383"/>
      <c r="ARZ13" s="383"/>
      <c r="ASA13" s="382"/>
      <c r="ASB13" s="164"/>
      <c r="ASC13" s="488"/>
      <c r="ASD13" s="488"/>
      <c r="ASE13" s="488"/>
      <c r="ASF13" s="488"/>
      <c r="ASG13" s="488"/>
      <c r="ASH13" s="488"/>
      <c r="ASI13" s="488"/>
      <c r="ASJ13" s="488"/>
      <c r="ASK13" s="488"/>
      <c r="ASL13" s="167"/>
      <c r="ASM13" s="167"/>
      <c r="ASN13" s="489"/>
      <c r="ASO13" s="382"/>
      <c r="ASP13" s="383"/>
      <c r="ASQ13" s="383"/>
      <c r="ASR13" s="382"/>
      <c r="ASS13" s="164"/>
      <c r="AST13" s="488"/>
      <c r="ASU13" s="488"/>
      <c r="ASV13" s="488"/>
      <c r="ASW13" s="488"/>
      <c r="ASX13" s="488"/>
      <c r="ASY13" s="488"/>
      <c r="ASZ13" s="488"/>
      <c r="ATA13" s="488"/>
      <c r="ATB13" s="488"/>
      <c r="ATC13" s="167"/>
      <c r="ATD13" s="167"/>
      <c r="ATE13" s="489"/>
      <c r="ATF13" s="382"/>
      <c r="ATG13" s="383"/>
      <c r="ATH13" s="383"/>
      <c r="ATI13" s="382"/>
      <c r="ATJ13" s="164"/>
      <c r="ATK13" s="488"/>
      <c r="ATL13" s="488"/>
      <c r="ATM13" s="488"/>
      <c r="ATN13" s="488"/>
      <c r="ATO13" s="488"/>
      <c r="ATP13" s="488"/>
      <c r="ATQ13" s="488"/>
      <c r="ATR13" s="488"/>
      <c r="ATS13" s="488"/>
      <c r="ATT13" s="167"/>
      <c r="ATU13" s="167"/>
      <c r="ATV13" s="489"/>
      <c r="ATW13" s="382"/>
      <c r="ATX13" s="383"/>
      <c r="ATY13" s="383"/>
      <c r="ATZ13" s="382"/>
      <c r="AUA13" s="164"/>
      <c r="AUB13" s="488"/>
      <c r="AUC13" s="488"/>
      <c r="AUD13" s="488"/>
      <c r="AUE13" s="488"/>
      <c r="AUF13" s="488"/>
      <c r="AUG13" s="488"/>
      <c r="AUH13" s="488"/>
      <c r="AUI13" s="488"/>
      <c r="AUJ13" s="488"/>
      <c r="AUK13" s="167"/>
      <c r="AUL13" s="167"/>
      <c r="AUM13" s="489"/>
      <c r="AUN13" s="382"/>
      <c r="AUO13" s="383"/>
      <c r="AUP13" s="383"/>
      <c r="AUQ13" s="382"/>
      <c r="AUR13" s="164"/>
      <c r="AUS13" s="488"/>
      <c r="AUT13" s="488"/>
      <c r="AUU13" s="488"/>
      <c r="AUV13" s="488"/>
      <c r="AUW13" s="488"/>
      <c r="AUX13" s="488"/>
      <c r="AUY13" s="488"/>
      <c r="AUZ13" s="488"/>
      <c r="AVA13" s="488"/>
      <c r="AVB13" s="167"/>
      <c r="AVC13" s="167"/>
      <c r="AVD13" s="489"/>
      <c r="AVE13" s="382"/>
      <c r="AVF13" s="383"/>
      <c r="AVG13" s="383"/>
      <c r="AVH13" s="382"/>
      <c r="AVI13" s="164"/>
      <c r="AVJ13" s="488"/>
      <c r="AVK13" s="488"/>
      <c r="AVL13" s="488"/>
      <c r="AVM13" s="488"/>
      <c r="AVN13" s="488"/>
      <c r="AVO13" s="488"/>
      <c r="AVP13" s="488"/>
      <c r="AVQ13" s="488"/>
      <c r="AVR13" s="488"/>
      <c r="AVS13" s="167"/>
      <c r="AVT13" s="167"/>
      <c r="AVU13" s="489"/>
      <c r="AVV13" s="382"/>
      <c r="AVW13" s="383"/>
      <c r="AVX13" s="383"/>
      <c r="AVY13" s="382"/>
      <c r="AVZ13" s="164"/>
      <c r="AWA13" s="488"/>
      <c r="AWB13" s="488"/>
      <c r="AWC13" s="488"/>
      <c r="AWD13" s="488"/>
      <c r="AWE13" s="488"/>
      <c r="AWF13" s="488"/>
      <c r="AWG13" s="488"/>
      <c r="AWH13" s="488"/>
      <c r="AWI13" s="488"/>
      <c r="AWJ13" s="167"/>
      <c r="AWK13" s="167"/>
      <c r="AWL13" s="489"/>
      <c r="AWM13" s="382"/>
      <c r="AWN13" s="383"/>
      <c r="AWO13" s="383"/>
      <c r="AWP13" s="382"/>
      <c r="AWQ13" s="164"/>
      <c r="AWR13" s="488"/>
      <c r="AWS13" s="488"/>
      <c r="AWT13" s="488"/>
      <c r="AWU13" s="488"/>
      <c r="AWV13" s="488"/>
      <c r="AWW13" s="488"/>
      <c r="AWX13" s="488"/>
      <c r="AWY13" s="488"/>
      <c r="AWZ13" s="488"/>
      <c r="AXA13" s="167"/>
      <c r="AXB13" s="167"/>
      <c r="AXC13" s="489"/>
      <c r="AXD13" s="382"/>
      <c r="AXE13" s="383"/>
      <c r="AXF13" s="383"/>
      <c r="AXG13" s="382"/>
      <c r="AXH13" s="164"/>
      <c r="AXI13" s="488"/>
      <c r="AXJ13" s="488"/>
      <c r="AXK13" s="488"/>
      <c r="AXL13" s="488"/>
      <c r="AXM13" s="488"/>
      <c r="AXN13" s="488"/>
      <c r="AXO13" s="488"/>
      <c r="AXP13" s="488"/>
      <c r="AXQ13" s="488"/>
      <c r="AXR13" s="167"/>
      <c r="AXS13" s="167"/>
      <c r="AXT13" s="489"/>
      <c r="AXU13" s="382"/>
      <c r="AXV13" s="383"/>
      <c r="AXW13" s="383"/>
      <c r="AXX13" s="382"/>
      <c r="AXY13" s="164"/>
      <c r="AXZ13" s="488"/>
      <c r="AYA13" s="488"/>
      <c r="AYB13" s="488"/>
      <c r="AYC13" s="488"/>
      <c r="AYD13" s="488"/>
      <c r="AYE13" s="488"/>
      <c r="AYF13" s="488"/>
      <c r="AYG13" s="488"/>
      <c r="AYH13" s="488"/>
      <c r="AYI13" s="167"/>
      <c r="AYJ13" s="167"/>
      <c r="AYK13" s="489"/>
      <c r="AYL13" s="382"/>
      <c r="AYM13" s="383"/>
      <c r="AYN13" s="383"/>
      <c r="AYO13" s="382"/>
      <c r="AYP13" s="164"/>
      <c r="AYQ13" s="488"/>
      <c r="AYR13" s="488"/>
      <c r="AYS13" s="488"/>
      <c r="AYT13" s="488"/>
      <c r="AYU13" s="488"/>
      <c r="AYV13" s="488"/>
      <c r="AYW13" s="488"/>
      <c r="AYX13" s="488"/>
      <c r="AYY13" s="488"/>
      <c r="AYZ13" s="167"/>
      <c r="AZA13" s="167"/>
      <c r="AZB13" s="489"/>
      <c r="AZC13" s="382"/>
      <c r="AZD13" s="383"/>
      <c r="AZE13" s="383"/>
      <c r="AZF13" s="382"/>
      <c r="AZG13" s="164"/>
      <c r="AZH13" s="488"/>
      <c r="AZI13" s="488"/>
      <c r="AZJ13" s="488"/>
      <c r="AZK13" s="488"/>
      <c r="AZL13" s="488"/>
      <c r="AZM13" s="488"/>
      <c r="AZN13" s="488"/>
      <c r="AZO13" s="488"/>
      <c r="AZP13" s="488"/>
      <c r="AZQ13" s="167"/>
      <c r="AZR13" s="167"/>
      <c r="AZS13" s="489"/>
      <c r="AZT13" s="382"/>
      <c r="AZU13" s="383"/>
      <c r="AZV13" s="383"/>
      <c r="AZW13" s="382"/>
      <c r="AZX13" s="164"/>
      <c r="AZY13" s="488"/>
      <c r="AZZ13" s="488"/>
      <c r="BAA13" s="488"/>
      <c r="BAB13" s="488"/>
      <c r="BAC13" s="488"/>
      <c r="BAD13" s="488"/>
      <c r="BAE13" s="488"/>
      <c r="BAF13" s="488"/>
      <c r="BAG13" s="488"/>
      <c r="BAH13" s="167"/>
      <c r="BAI13" s="167"/>
      <c r="BAJ13" s="489"/>
      <c r="BAK13" s="382"/>
      <c r="BAL13" s="383"/>
      <c r="BAM13" s="383"/>
      <c r="BAN13" s="382"/>
      <c r="BAO13" s="164"/>
      <c r="BAP13" s="488"/>
      <c r="BAQ13" s="488"/>
      <c r="BAR13" s="488"/>
      <c r="BAS13" s="488"/>
      <c r="BAT13" s="488"/>
      <c r="BAU13" s="488"/>
      <c r="BAV13" s="488"/>
      <c r="BAW13" s="488"/>
      <c r="BAX13" s="488"/>
      <c r="BAY13" s="167"/>
      <c r="BAZ13" s="167"/>
      <c r="BBA13" s="489"/>
      <c r="BBB13" s="382"/>
      <c r="BBC13" s="383"/>
      <c r="BBD13" s="383"/>
      <c r="BBE13" s="382"/>
      <c r="BBF13" s="164"/>
      <c r="BBG13" s="488"/>
      <c r="BBH13" s="488"/>
      <c r="BBI13" s="488"/>
      <c r="BBJ13" s="488"/>
      <c r="BBK13" s="488"/>
      <c r="BBL13" s="488"/>
      <c r="BBM13" s="488"/>
      <c r="BBN13" s="488"/>
      <c r="BBO13" s="488"/>
      <c r="BBP13" s="167"/>
      <c r="BBQ13" s="167"/>
      <c r="BBR13" s="489"/>
      <c r="BBS13" s="382"/>
      <c r="BBT13" s="383"/>
      <c r="BBU13" s="383"/>
      <c r="BBV13" s="382"/>
      <c r="BBW13" s="164"/>
      <c r="BBX13" s="488"/>
      <c r="BBY13" s="488"/>
      <c r="BBZ13" s="488"/>
      <c r="BCA13" s="488"/>
      <c r="BCB13" s="488"/>
      <c r="BCC13" s="488"/>
      <c r="BCD13" s="488"/>
      <c r="BCE13" s="488"/>
      <c r="BCF13" s="488"/>
      <c r="BCG13" s="167"/>
      <c r="BCH13" s="167"/>
      <c r="BCI13" s="489"/>
      <c r="BCJ13" s="382"/>
      <c r="BCK13" s="383"/>
      <c r="BCL13" s="383"/>
      <c r="BCM13" s="382"/>
      <c r="BCN13" s="164"/>
      <c r="BCO13" s="488"/>
      <c r="BCP13" s="488"/>
      <c r="BCQ13" s="488"/>
      <c r="BCR13" s="488"/>
      <c r="BCS13" s="488"/>
      <c r="BCT13" s="488"/>
      <c r="BCU13" s="488"/>
      <c r="BCV13" s="488"/>
      <c r="BCW13" s="488"/>
      <c r="BCX13" s="167"/>
      <c r="BCY13" s="167"/>
      <c r="BCZ13" s="489"/>
      <c r="BDA13" s="382"/>
      <c r="BDB13" s="383"/>
      <c r="BDC13" s="383"/>
      <c r="BDD13" s="382"/>
      <c r="BDE13" s="164"/>
      <c r="BDF13" s="488"/>
      <c r="BDG13" s="488"/>
      <c r="BDH13" s="488"/>
      <c r="BDI13" s="488"/>
      <c r="BDJ13" s="488"/>
      <c r="BDK13" s="488"/>
      <c r="BDL13" s="488"/>
      <c r="BDM13" s="488"/>
      <c r="BDN13" s="488"/>
      <c r="BDO13" s="167"/>
      <c r="BDP13" s="167"/>
      <c r="BDQ13" s="489"/>
      <c r="BDR13" s="382"/>
      <c r="BDS13" s="383"/>
      <c r="BDT13" s="383"/>
      <c r="BDU13" s="382"/>
      <c r="BDV13" s="164"/>
      <c r="BDW13" s="488"/>
      <c r="BDX13" s="488"/>
      <c r="BDY13" s="488"/>
      <c r="BDZ13" s="488"/>
      <c r="BEA13" s="488"/>
      <c r="BEB13" s="488"/>
      <c r="BEC13" s="488"/>
      <c r="BED13" s="488"/>
      <c r="BEE13" s="488"/>
      <c r="BEF13" s="167"/>
      <c r="BEG13" s="167"/>
      <c r="BEH13" s="489"/>
      <c r="BEI13" s="382"/>
      <c r="BEJ13" s="383"/>
      <c r="BEK13" s="383"/>
      <c r="BEL13" s="382"/>
      <c r="BEM13" s="164"/>
      <c r="BEN13" s="488"/>
      <c r="BEO13" s="488"/>
      <c r="BEP13" s="488"/>
      <c r="BEQ13" s="488"/>
      <c r="BER13" s="488"/>
      <c r="BES13" s="488"/>
      <c r="BET13" s="488"/>
      <c r="BEU13" s="488"/>
      <c r="BEV13" s="488"/>
      <c r="BEW13" s="167"/>
      <c r="BEX13" s="167"/>
      <c r="BEY13" s="489"/>
      <c r="BEZ13" s="382"/>
      <c r="BFA13" s="383"/>
      <c r="BFB13" s="383"/>
      <c r="BFC13" s="382"/>
      <c r="BFD13" s="164"/>
      <c r="BFE13" s="488"/>
      <c r="BFF13" s="488"/>
      <c r="BFG13" s="488"/>
      <c r="BFH13" s="488"/>
      <c r="BFI13" s="488"/>
      <c r="BFJ13" s="488"/>
      <c r="BFK13" s="488"/>
      <c r="BFL13" s="488"/>
      <c r="BFM13" s="488"/>
      <c r="BFN13" s="167"/>
      <c r="BFO13" s="167"/>
      <c r="BFP13" s="489"/>
      <c r="BFQ13" s="382"/>
      <c r="BFR13" s="383"/>
      <c r="BFS13" s="383"/>
      <c r="BFT13" s="382"/>
      <c r="BFU13" s="164"/>
      <c r="BFV13" s="488"/>
      <c r="BFW13" s="488"/>
      <c r="BFX13" s="488"/>
      <c r="BFY13" s="488"/>
      <c r="BFZ13" s="488"/>
      <c r="BGA13" s="488"/>
      <c r="BGB13" s="488"/>
      <c r="BGC13" s="488"/>
      <c r="BGD13" s="488"/>
      <c r="BGE13" s="167"/>
      <c r="BGF13" s="167"/>
      <c r="BGG13" s="489"/>
      <c r="BGH13" s="382"/>
      <c r="BGI13" s="383"/>
      <c r="BGJ13" s="383"/>
      <c r="BGK13" s="382"/>
      <c r="BGL13" s="164"/>
      <c r="BGM13" s="488"/>
      <c r="BGN13" s="488"/>
      <c r="BGO13" s="488"/>
      <c r="BGP13" s="488"/>
      <c r="BGQ13" s="488"/>
      <c r="BGR13" s="488"/>
      <c r="BGS13" s="488"/>
      <c r="BGT13" s="488"/>
      <c r="BGU13" s="488"/>
      <c r="BGV13" s="167"/>
      <c r="BGW13" s="167"/>
      <c r="BGX13" s="489"/>
      <c r="BGY13" s="382"/>
      <c r="BGZ13" s="383"/>
      <c r="BHA13" s="383"/>
      <c r="BHB13" s="382"/>
      <c r="BHC13" s="164"/>
      <c r="BHD13" s="488"/>
      <c r="BHE13" s="488"/>
      <c r="BHF13" s="488"/>
      <c r="BHG13" s="488"/>
      <c r="BHH13" s="488"/>
      <c r="BHI13" s="488"/>
      <c r="BHJ13" s="488"/>
      <c r="BHK13" s="488"/>
      <c r="BHL13" s="488"/>
      <c r="BHM13" s="167"/>
      <c r="BHN13" s="167"/>
      <c r="BHO13" s="489"/>
      <c r="BHP13" s="382"/>
      <c r="BHQ13" s="383"/>
      <c r="BHR13" s="383"/>
      <c r="BHS13" s="382"/>
      <c r="BHT13" s="164"/>
      <c r="BHU13" s="488"/>
      <c r="BHV13" s="488"/>
      <c r="BHW13" s="488"/>
      <c r="BHX13" s="488"/>
      <c r="BHY13" s="488"/>
      <c r="BHZ13" s="488"/>
      <c r="BIA13" s="488"/>
      <c r="BIB13" s="488"/>
      <c r="BIC13" s="488"/>
      <c r="BID13" s="167"/>
      <c r="BIE13" s="167"/>
      <c r="BIF13" s="489"/>
      <c r="BIG13" s="382"/>
      <c r="BIH13" s="383"/>
      <c r="BII13" s="383"/>
      <c r="BIJ13" s="382"/>
      <c r="BIK13" s="164"/>
      <c r="BIL13" s="488"/>
      <c r="BIM13" s="488"/>
      <c r="BIN13" s="488"/>
      <c r="BIO13" s="488"/>
      <c r="BIP13" s="488"/>
      <c r="BIQ13" s="488"/>
      <c r="BIR13" s="488"/>
      <c r="BIS13" s="488"/>
      <c r="BIT13" s="488"/>
      <c r="BIU13" s="167"/>
      <c r="BIV13" s="167"/>
      <c r="BIW13" s="489"/>
      <c r="BIX13" s="382"/>
      <c r="BIY13" s="383"/>
      <c r="BIZ13" s="383"/>
      <c r="BJA13" s="382"/>
      <c r="BJB13" s="164"/>
      <c r="BJC13" s="488"/>
      <c r="BJD13" s="488"/>
      <c r="BJE13" s="488"/>
      <c r="BJF13" s="488"/>
      <c r="BJG13" s="488"/>
      <c r="BJH13" s="488"/>
      <c r="BJI13" s="488"/>
      <c r="BJJ13" s="488"/>
      <c r="BJK13" s="488"/>
      <c r="BJL13" s="167"/>
      <c r="BJM13" s="167"/>
      <c r="BJN13" s="489"/>
      <c r="BJO13" s="382"/>
      <c r="BJP13" s="383"/>
      <c r="BJQ13" s="383"/>
      <c r="BJR13" s="382"/>
      <c r="BJS13" s="164"/>
      <c r="BJT13" s="488"/>
      <c r="BJU13" s="488"/>
      <c r="BJV13" s="488"/>
      <c r="BJW13" s="488"/>
      <c r="BJX13" s="488"/>
      <c r="BJY13" s="488"/>
      <c r="BJZ13" s="488"/>
      <c r="BKA13" s="488"/>
      <c r="BKB13" s="488"/>
      <c r="BKC13" s="167"/>
      <c r="BKD13" s="167"/>
      <c r="BKE13" s="489"/>
      <c r="BKF13" s="382"/>
      <c r="BKG13" s="383"/>
      <c r="BKH13" s="383"/>
      <c r="BKI13" s="382"/>
      <c r="BKJ13" s="164"/>
      <c r="BKK13" s="488"/>
      <c r="BKL13" s="488"/>
      <c r="BKM13" s="488"/>
      <c r="BKN13" s="488"/>
      <c r="BKO13" s="488"/>
      <c r="BKP13" s="488"/>
      <c r="BKQ13" s="488"/>
      <c r="BKR13" s="488"/>
      <c r="BKS13" s="488"/>
      <c r="BKT13" s="167"/>
      <c r="BKU13" s="167"/>
      <c r="BKV13" s="489"/>
      <c r="BKW13" s="382"/>
      <c r="BKX13" s="383"/>
      <c r="BKY13" s="383"/>
      <c r="BKZ13" s="382"/>
      <c r="BLA13" s="164"/>
      <c r="BLB13" s="488"/>
      <c r="BLC13" s="488"/>
      <c r="BLD13" s="488"/>
      <c r="BLE13" s="488"/>
      <c r="BLF13" s="488"/>
      <c r="BLG13" s="488"/>
      <c r="BLH13" s="488"/>
      <c r="BLI13" s="488"/>
      <c r="BLJ13" s="488"/>
      <c r="BLK13" s="167"/>
      <c r="BLL13" s="167"/>
      <c r="BLM13" s="489"/>
      <c r="BLN13" s="382"/>
      <c r="BLO13" s="383"/>
      <c r="BLP13" s="383"/>
      <c r="BLQ13" s="382"/>
      <c r="BLR13" s="164"/>
      <c r="BLS13" s="488"/>
      <c r="BLT13" s="488"/>
      <c r="BLU13" s="488"/>
      <c r="BLV13" s="488"/>
      <c r="BLW13" s="488"/>
      <c r="BLX13" s="488"/>
      <c r="BLY13" s="488"/>
      <c r="BLZ13" s="488"/>
      <c r="BMA13" s="488"/>
      <c r="BMB13" s="167"/>
      <c r="BMC13" s="167"/>
      <c r="BMD13" s="489"/>
      <c r="BME13" s="382"/>
      <c r="BMF13" s="383"/>
      <c r="BMG13" s="383"/>
      <c r="BMH13" s="382"/>
      <c r="BMI13" s="164"/>
      <c r="BMJ13" s="488"/>
      <c r="BMK13" s="488"/>
      <c r="BML13" s="488"/>
      <c r="BMM13" s="488"/>
      <c r="BMN13" s="488"/>
      <c r="BMO13" s="488"/>
      <c r="BMP13" s="488"/>
      <c r="BMQ13" s="488"/>
      <c r="BMR13" s="488"/>
      <c r="BMS13" s="167"/>
      <c r="BMT13" s="167"/>
      <c r="BMU13" s="489"/>
      <c r="BMV13" s="382"/>
      <c r="BMW13" s="383"/>
      <c r="BMX13" s="383"/>
      <c r="BMY13" s="382"/>
      <c r="BMZ13" s="164"/>
      <c r="BNA13" s="488"/>
      <c r="BNB13" s="488"/>
      <c r="BNC13" s="488"/>
      <c r="BND13" s="488"/>
      <c r="BNE13" s="488"/>
      <c r="BNF13" s="488"/>
      <c r="BNG13" s="488"/>
      <c r="BNH13" s="488"/>
      <c r="BNI13" s="488"/>
      <c r="BNJ13" s="167"/>
      <c r="BNK13" s="167"/>
      <c r="BNL13" s="489"/>
      <c r="BNM13" s="382"/>
      <c r="BNN13" s="383"/>
      <c r="BNO13" s="383"/>
      <c r="BNP13" s="382"/>
      <c r="BNQ13" s="164"/>
      <c r="BNR13" s="488"/>
      <c r="BNS13" s="488"/>
      <c r="BNT13" s="488"/>
      <c r="BNU13" s="488"/>
      <c r="BNV13" s="488"/>
      <c r="BNW13" s="488"/>
      <c r="BNX13" s="488"/>
      <c r="BNY13" s="488"/>
      <c r="BNZ13" s="488"/>
      <c r="BOA13" s="167"/>
      <c r="BOB13" s="167"/>
      <c r="BOC13" s="489"/>
      <c r="BOD13" s="382"/>
      <c r="BOE13" s="383"/>
      <c r="BOF13" s="383"/>
      <c r="BOG13" s="382"/>
      <c r="BOH13" s="164"/>
      <c r="BOI13" s="488"/>
      <c r="BOJ13" s="488"/>
      <c r="BOK13" s="488"/>
      <c r="BOL13" s="488"/>
      <c r="BOM13" s="488"/>
      <c r="BON13" s="488"/>
      <c r="BOO13" s="488"/>
      <c r="BOP13" s="488"/>
      <c r="BOQ13" s="488"/>
      <c r="BOR13" s="167"/>
      <c r="BOS13" s="167"/>
      <c r="BOT13" s="489"/>
      <c r="BOU13" s="382"/>
      <c r="BOV13" s="383"/>
      <c r="BOW13" s="383"/>
      <c r="BOX13" s="382"/>
      <c r="BOY13" s="164"/>
      <c r="BOZ13" s="488"/>
      <c r="BPA13" s="488"/>
      <c r="BPB13" s="488"/>
      <c r="BPC13" s="488"/>
      <c r="BPD13" s="488"/>
      <c r="BPE13" s="488"/>
      <c r="BPF13" s="488"/>
      <c r="BPG13" s="488"/>
      <c r="BPH13" s="488"/>
      <c r="BPI13" s="167"/>
      <c r="BPJ13" s="167"/>
      <c r="BPK13" s="489"/>
      <c r="BPL13" s="382"/>
      <c r="BPM13" s="383"/>
      <c r="BPN13" s="383"/>
      <c r="BPO13" s="382"/>
      <c r="BPP13" s="164"/>
      <c r="BPQ13" s="488"/>
      <c r="BPR13" s="488"/>
      <c r="BPS13" s="488"/>
      <c r="BPT13" s="488"/>
      <c r="BPU13" s="488"/>
      <c r="BPV13" s="488"/>
      <c r="BPW13" s="488"/>
      <c r="BPX13" s="488"/>
      <c r="BPY13" s="488"/>
      <c r="BPZ13" s="167"/>
      <c r="BQA13" s="167"/>
      <c r="BQB13" s="489"/>
      <c r="BQC13" s="382"/>
      <c r="BQD13" s="383"/>
      <c r="BQE13" s="383"/>
      <c r="BQF13" s="382"/>
      <c r="BQG13" s="164"/>
      <c r="BQH13" s="488"/>
      <c r="BQI13" s="488"/>
      <c r="BQJ13" s="488"/>
      <c r="BQK13" s="488"/>
      <c r="BQL13" s="488"/>
      <c r="BQM13" s="488"/>
      <c r="BQN13" s="488"/>
      <c r="BQO13" s="488"/>
      <c r="BQP13" s="488"/>
      <c r="BQQ13" s="167"/>
      <c r="BQR13" s="167"/>
      <c r="BQS13" s="489"/>
      <c r="BQT13" s="382"/>
      <c r="BQU13" s="383"/>
      <c r="BQV13" s="383"/>
      <c r="BQW13" s="382"/>
      <c r="BQX13" s="164"/>
      <c r="BQY13" s="488"/>
      <c r="BQZ13" s="488"/>
      <c r="BRA13" s="488"/>
      <c r="BRB13" s="488"/>
      <c r="BRC13" s="488"/>
      <c r="BRD13" s="488"/>
      <c r="BRE13" s="488"/>
      <c r="BRF13" s="488"/>
      <c r="BRG13" s="488"/>
      <c r="BRH13" s="167"/>
      <c r="BRI13" s="167"/>
      <c r="BRJ13" s="489"/>
      <c r="BRK13" s="382"/>
      <c r="BRL13" s="383"/>
      <c r="BRM13" s="383"/>
      <c r="BRN13" s="382"/>
      <c r="BRO13" s="164"/>
      <c r="BRP13" s="488"/>
      <c r="BRQ13" s="488"/>
      <c r="BRR13" s="488"/>
      <c r="BRS13" s="488"/>
      <c r="BRT13" s="488"/>
      <c r="BRU13" s="488"/>
      <c r="BRV13" s="488"/>
      <c r="BRW13" s="488"/>
      <c r="BRX13" s="488"/>
      <c r="BRY13" s="167"/>
      <c r="BRZ13" s="167"/>
      <c r="BSA13" s="489"/>
      <c r="BSB13" s="382"/>
      <c r="BSC13" s="383"/>
      <c r="BSD13" s="383"/>
      <c r="BSE13" s="382"/>
      <c r="BSF13" s="164"/>
      <c r="BSG13" s="488"/>
      <c r="BSH13" s="488"/>
      <c r="BSI13" s="488"/>
      <c r="BSJ13" s="488"/>
      <c r="BSK13" s="488"/>
      <c r="BSL13" s="488"/>
      <c r="BSM13" s="488"/>
      <c r="BSN13" s="488"/>
      <c r="BSO13" s="488"/>
      <c r="BSP13" s="167"/>
      <c r="BSQ13" s="167"/>
      <c r="BSR13" s="489"/>
      <c r="BSS13" s="382"/>
      <c r="BST13" s="383"/>
      <c r="BSU13" s="383"/>
      <c r="BSV13" s="382"/>
      <c r="BSW13" s="164"/>
      <c r="BSX13" s="488"/>
      <c r="BSY13" s="488"/>
      <c r="BSZ13" s="488"/>
      <c r="BTA13" s="488"/>
      <c r="BTB13" s="488"/>
      <c r="BTC13" s="488"/>
      <c r="BTD13" s="488"/>
      <c r="BTE13" s="488"/>
      <c r="BTF13" s="488"/>
      <c r="BTG13" s="167"/>
      <c r="BTH13" s="167"/>
      <c r="BTI13" s="489"/>
      <c r="BTJ13" s="382"/>
      <c r="BTK13" s="383"/>
      <c r="BTL13" s="383"/>
      <c r="BTM13" s="382"/>
      <c r="BTN13" s="164"/>
      <c r="BTO13" s="488"/>
      <c r="BTP13" s="488"/>
      <c r="BTQ13" s="488"/>
      <c r="BTR13" s="488"/>
      <c r="BTS13" s="488"/>
      <c r="BTT13" s="488"/>
      <c r="BTU13" s="488"/>
      <c r="BTV13" s="488"/>
      <c r="BTW13" s="488"/>
      <c r="BTX13" s="167"/>
      <c r="BTY13" s="167"/>
      <c r="BTZ13" s="489"/>
      <c r="BUA13" s="382"/>
      <c r="BUB13" s="383"/>
      <c r="BUC13" s="383"/>
      <c r="BUD13" s="382"/>
      <c r="BUE13" s="164"/>
      <c r="BUF13" s="488"/>
      <c r="BUG13" s="488"/>
      <c r="BUH13" s="488"/>
      <c r="BUI13" s="488"/>
      <c r="BUJ13" s="488"/>
      <c r="BUK13" s="488"/>
      <c r="BUL13" s="488"/>
      <c r="BUM13" s="488"/>
      <c r="BUN13" s="488"/>
      <c r="BUO13" s="167"/>
      <c r="BUP13" s="167"/>
      <c r="BUQ13" s="489"/>
      <c r="BUR13" s="382"/>
      <c r="BUS13" s="383"/>
      <c r="BUT13" s="383"/>
      <c r="BUU13" s="382"/>
      <c r="BUV13" s="164"/>
      <c r="BUW13" s="488"/>
      <c r="BUX13" s="488"/>
      <c r="BUY13" s="488"/>
      <c r="BUZ13" s="488"/>
      <c r="BVA13" s="488"/>
      <c r="BVB13" s="488"/>
      <c r="BVC13" s="488"/>
      <c r="BVD13" s="488"/>
      <c r="BVE13" s="488"/>
      <c r="BVF13" s="167"/>
      <c r="BVG13" s="167"/>
      <c r="BVH13" s="489"/>
      <c r="BVI13" s="382"/>
      <c r="BVJ13" s="383"/>
      <c r="BVK13" s="383"/>
      <c r="BVL13" s="382"/>
      <c r="BVM13" s="164"/>
      <c r="BVN13" s="488"/>
      <c r="BVO13" s="488"/>
      <c r="BVP13" s="488"/>
      <c r="BVQ13" s="488"/>
      <c r="BVR13" s="488"/>
      <c r="BVS13" s="488"/>
      <c r="BVT13" s="488"/>
      <c r="BVU13" s="488"/>
      <c r="BVV13" s="488"/>
      <c r="BVW13" s="167"/>
      <c r="BVX13" s="167"/>
      <c r="BVY13" s="489"/>
      <c r="BVZ13" s="382"/>
      <c r="BWA13" s="383"/>
      <c r="BWB13" s="383"/>
      <c r="BWC13" s="382"/>
      <c r="BWD13" s="164"/>
      <c r="BWE13" s="488"/>
      <c r="BWF13" s="488"/>
      <c r="BWG13" s="488"/>
      <c r="BWH13" s="488"/>
      <c r="BWI13" s="488"/>
      <c r="BWJ13" s="488"/>
      <c r="BWK13" s="488"/>
      <c r="BWL13" s="488"/>
      <c r="BWM13" s="488"/>
      <c r="BWN13" s="167"/>
      <c r="BWO13" s="167"/>
      <c r="BWP13" s="489"/>
      <c r="BWQ13" s="382"/>
      <c r="BWR13" s="383"/>
      <c r="BWS13" s="383"/>
      <c r="BWT13" s="382"/>
      <c r="BWU13" s="164"/>
      <c r="BWV13" s="488"/>
      <c r="BWW13" s="488"/>
      <c r="BWX13" s="488"/>
      <c r="BWY13" s="488"/>
      <c r="BWZ13" s="488"/>
      <c r="BXA13" s="488"/>
      <c r="BXB13" s="488"/>
      <c r="BXC13" s="488"/>
      <c r="BXD13" s="488"/>
      <c r="BXE13" s="167"/>
      <c r="BXF13" s="167"/>
      <c r="BXG13" s="489"/>
      <c r="BXH13" s="382"/>
      <c r="BXI13" s="383"/>
      <c r="BXJ13" s="383"/>
      <c r="BXK13" s="382"/>
      <c r="BXL13" s="164"/>
      <c r="BXM13" s="488"/>
      <c r="BXN13" s="488"/>
      <c r="BXO13" s="488"/>
      <c r="BXP13" s="488"/>
      <c r="BXQ13" s="488"/>
      <c r="BXR13" s="488"/>
      <c r="BXS13" s="488"/>
      <c r="BXT13" s="488"/>
      <c r="BXU13" s="488"/>
      <c r="BXV13" s="167"/>
      <c r="BXW13" s="167"/>
      <c r="BXX13" s="489"/>
      <c r="BXY13" s="382"/>
      <c r="BXZ13" s="383"/>
      <c r="BYA13" s="383"/>
      <c r="BYB13" s="382"/>
      <c r="BYC13" s="164"/>
      <c r="BYD13" s="488"/>
      <c r="BYE13" s="488"/>
      <c r="BYF13" s="488"/>
      <c r="BYG13" s="488"/>
      <c r="BYH13" s="488"/>
      <c r="BYI13" s="488"/>
      <c r="BYJ13" s="488"/>
      <c r="BYK13" s="488"/>
      <c r="BYL13" s="488"/>
      <c r="BYM13" s="167"/>
      <c r="BYN13" s="167"/>
      <c r="BYO13" s="489"/>
      <c r="BYP13" s="382"/>
      <c r="BYQ13" s="383"/>
      <c r="BYR13" s="383"/>
      <c r="BYS13" s="382"/>
      <c r="BYT13" s="164"/>
      <c r="BYU13" s="488"/>
      <c r="BYV13" s="488"/>
      <c r="BYW13" s="488"/>
      <c r="BYX13" s="488"/>
      <c r="BYY13" s="488"/>
      <c r="BYZ13" s="488"/>
      <c r="BZA13" s="488"/>
      <c r="BZB13" s="488"/>
      <c r="BZC13" s="488"/>
      <c r="BZD13" s="167"/>
      <c r="BZE13" s="167"/>
      <c r="BZF13" s="489"/>
      <c r="BZG13" s="382"/>
      <c r="BZH13" s="383"/>
      <c r="BZI13" s="383"/>
      <c r="BZJ13" s="382"/>
      <c r="BZK13" s="164"/>
      <c r="BZL13" s="488"/>
      <c r="BZM13" s="488"/>
      <c r="BZN13" s="488"/>
      <c r="BZO13" s="488"/>
      <c r="BZP13" s="488"/>
      <c r="BZQ13" s="488"/>
      <c r="BZR13" s="488"/>
      <c r="BZS13" s="488"/>
      <c r="BZT13" s="488"/>
      <c r="BZU13" s="167"/>
      <c r="BZV13" s="167"/>
      <c r="BZW13" s="489"/>
      <c r="BZX13" s="382"/>
      <c r="BZY13" s="383"/>
      <c r="BZZ13" s="383"/>
      <c r="CAA13" s="382"/>
      <c r="CAB13" s="164"/>
      <c r="CAC13" s="488"/>
      <c r="CAD13" s="488"/>
      <c r="CAE13" s="488"/>
      <c r="CAF13" s="488"/>
      <c r="CAG13" s="488"/>
      <c r="CAH13" s="488"/>
      <c r="CAI13" s="488"/>
      <c r="CAJ13" s="488"/>
      <c r="CAK13" s="488"/>
      <c r="CAL13" s="167"/>
      <c r="CAM13" s="167"/>
      <c r="CAN13" s="489"/>
      <c r="CAO13" s="382"/>
      <c r="CAP13" s="383"/>
      <c r="CAQ13" s="383"/>
      <c r="CAR13" s="382"/>
      <c r="CAS13" s="164"/>
      <c r="CAT13" s="488"/>
      <c r="CAU13" s="488"/>
      <c r="CAV13" s="488"/>
      <c r="CAW13" s="488"/>
      <c r="CAX13" s="488"/>
      <c r="CAY13" s="488"/>
      <c r="CAZ13" s="488"/>
      <c r="CBA13" s="488"/>
      <c r="CBB13" s="488"/>
      <c r="CBC13" s="167"/>
      <c r="CBD13" s="167"/>
      <c r="CBE13" s="489"/>
      <c r="CBF13" s="382"/>
      <c r="CBG13" s="383"/>
      <c r="CBH13" s="383"/>
      <c r="CBI13" s="382"/>
      <c r="CBJ13" s="164"/>
      <c r="CBK13" s="488"/>
      <c r="CBL13" s="488"/>
      <c r="CBM13" s="488"/>
      <c r="CBN13" s="488"/>
      <c r="CBO13" s="488"/>
      <c r="CBP13" s="488"/>
      <c r="CBQ13" s="488"/>
      <c r="CBR13" s="488"/>
      <c r="CBS13" s="488"/>
      <c r="CBT13" s="167"/>
      <c r="CBU13" s="167"/>
      <c r="CBV13" s="489"/>
      <c r="CBW13" s="382"/>
      <c r="CBX13" s="383"/>
      <c r="CBY13" s="383"/>
      <c r="CBZ13" s="382"/>
      <c r="CCA13" s="164"/>
      <c r="CCB13" s="488"/>
      <c r="CCC13" s="488"/>
      <c r="CCD13" s="488"/>
      <c r="CCE13" s="488"/>
      <c r="CCF13" s="488"/>
      <c r="CCG13" s="488"/>
      <c r="CCH13" s="488"/>
      <c r="CCI13" s="488"/>
      <c r="CCJ13" s="488"/>
      <c r="CCK13" s="167"/>
      <c r="CCL13" s="167"/>
      <c r="CCM13" s="489"/>
      <c r="CCN13" s="382"/>
      <c r="CCO13" s="383"/>
      <c r="CCP13" s="383"/>
      <c r="CCQ13" s="382"/>
      <c r="CCR13" s="164"/>
      <c r="CCS13" s="488"/>
      <c r="CCT13" s="488"/>
      <c r="CCU13" s="488"/>
      <c r="CCV13" s="488"/>
      <c r="CCW13" s="488"/>
      <c r="CCX13" s="488"/>
      <c r="CCY13" s="488"/>
      <c r="CCZ13" s="488"/>
      <c r="CDA13" s="488"/>
      <c r="CDB13" s="167"/>
      <c r="CDC13" s="167"/>
      <c r="CDD13" s="489"/>
      <c r="CDE13" s="382"/>
      <c r="CDF13" s="383"/>
      <c r="CDG13" s="383"/>
      <c r="CDH13" s="382"/>
      <c r="CDI13" s="164"/>
      <c r="CDJ13" s="488"/>
      <c r="CDK13" s="488"/>
      <c r="CDL13" s="488"/>
      <c r="CDM13" s="488"/>
      <c r="CDN13" s="488"/>
      <c r="CDO13" s="488"/>
      <c r="CDP13" s="488"/>
      <c r="CDQ13" s="488"/>
      <c r="CDR13" s="488"/>
      <c r="CDS13" s="167"/>
      <c r="CDT13" s="167"/>
      <c r="CDU13" s="489"/>
      <c r="CDV13" s="382"/>
      <c r="CDW13" s="383"/>
      <c r="CDX13" s="383"/>
      <c r="CDY13" s="382"/>
      <c r="CDZ13" s="164"/>
      <c r="CEA13" s="488"/>
      <c r="CEB13" s="488"/>
      <c r="CEC13" s="488"/>
      <c r="CED13" s="488"/>
      <c r="CEE13" s="488"/>
      <c r="CEF13" s="488"/>
      <c r="CEG13" s="488"/>
      <c r="CEH13" s="488"/>
      <c r="CEI13" s="488"/>
      <c r="CEJ13" s="167"/>
      <c r="CEK13" s="167"/>
      <c r="CEL13" s="489"/>
      <c r="CEM13" s="382"/>
      <c r="CEN13" s="383"/>
      <c r="CEO13" s="383"/>
      <c r="CEP13" s="382"/>
      <c r="CEQ13" s="164"/>
      <c r="CER13" s="488"/>
      <c r="CES13" s="488"/>
      <c r="CET13" s="488"/>
      <c r="CEU13" s="488"/>
      <c r="CEV13" s="488"/>
      <c r="CEW13" s="488"/>
      <c r="CEX13" s="488"/>
      <c r="CEY13" s="488"/>
      <c r="CEZ13" s="488"/>
      <c r="CFA13" s="167"/>
      <c r="CFB13" s="167"/>
      <c r="CFC13" s="489"/>
      <c r="CFD13" s="382"/>
      <c r="CFE13" s="383"/>
      <c r="CFF13" s="383"/>
      <c r="CFG13" s="382"/>
      <c r="CFH13" s="164"/>
      <c r="CFI13" s="488"/>
      <c r="CFJ13" s="488"/>
      <c r="CFK13" s="488"/>
      <c r="CFL13" s="488"/>
      <c r="CFM13" s="488"/>
      <c r="CFN13" s="488"/>
      <c r="CFO13" s="488"/>
      <c r="CFP13" s="488"/>
      <c r="CFQ13" s="488"/>
      <c r="CFR13" s="167"/>
      <c r="CFS13" s="167"/>
      <c r="CFT13" s="489"/>
      <c r="CFU13" s="382"/>
      <c r="CFV13" s="383"/>
      <c r="CFW13" s="383"/>
      <c r="CFX13" s="382"/>
      <c r="CFY13" s="164"/>
      <c r="CFZ13" s="488"/>
      <c r="CGA13" s="488"/>
      <c r="CGB13" s="488"/>
      <c r="CGC13" s="488"/>
      <c r="CGD13" s="488"/>
      <c r="CGE13" s="488"/>
      <c r="CGF13" s="488"/>
      <c r="CGG13" s="488"/>
      <c r="CGH13" s="488"/>
      <c r="CGI13" s="167"/>
      <c r="CGJ13" s="167"/>
      <c r="CGK13" s="489"/>
      <c r="CGL13" s="382"/>
      <c r="CGM13" s="383"/>
      <c r="CGN13" s="383"/>
      <c r="CGO13" s="382"/>
      <c r="CGP13" s="164"/>
      <c r="CGQ13" s="488"/>
      <c r="CGR13" s="488"/>
      <c r="CGS13" s="488"/>
      <c r="CGT13" s="488"/>
      <c r="CGU13" s="488"/>
      <c r="CGV13" s="488"/>
      <c r="CGW13" s="488"/>
      <c r="CGX13" s="488"/>
      <c r="CGY13" s="488"/>
      <c r="CGZ13" s="167"/>
      <c r="CHA13" s="167"/>
      <c r="CHB13" s="489"/>
      <c r="CHC13" s="382"/>
      <c r="CHD13" s="383"/>
      <c r="CHE13" s="383"/>
      <c r="CHF13" s="382"/>
      <c r="CHG13" s="164"/>
      <c r="CHH13" s="488"/>
      <c r="CHI13" s="488"/>
      <c r="CHJ13" s="488"/>
      <c r="CHK13" s="488"/>
      <c r="CHL13" s="488"/>
      <c r="CHM13" s="488"/>
      <c r="CHN13" s="488"/>
      <c r="CHO13" s="488"/>
      <c r="CHP13" s="488"/>
      <c r="CHQ13" s="167"/>
      <c r="CHR13" s="167"/>
      <c r="CHS13" s="489"/>
      <c r="CHT13" s="382"/>
      <c r="CHU13" s="383"/>
      <c r="CHV13" s="383"/>
      <c r="CHW13" s="382"/>
      <c r="CHX13" s="164"/>
      <c r="CHY13" s="488"/>
      <c r="CHZ13" s="488"/>
      <c r="CIA13" s="488"/>
      <c r="CIB13" s="488"/>
      <c r="CIC13" s="488"/>
      <c r="CID13" s="488"/>
      <c r="CIE13" s="488"/>
      <c r="CIF13" s="488"/>
      <c r="CIG13" s="488"/>
      <c r="CIH13" s="167"/>
      <c r="CII13" s="167"/>
      <c r="CIJ13" s="489"/>
      <c r="CIK13" s="382"/>
      <c r="CIL13" s="383"/>
      <c r="CIM13" s="383"/>
      <c r="CIN13" s="382"/>
      <c r="CIO13" s="164"/>
      <c r="CIP13" s="488"/>
      <c r="CIQ13" s="488"/>
      <c r="CIR13" s="488"/>
      <c r="CIS13" s="488"/>
      <c r="CIT13" s="488"/>
      <c r="CIU13" s="488"/>
      <c r="CIV13" s="488"/>
      <c r="CIW13" s="488"/>
      <c r="CIX13" s="488"/>
      <c r="CIY13" s="167"/>
      <c r="CIZ13" s="167"/>
      <c r="CJA13" s="489"/>
      <c r="CJB13" s="382"/>
      <c r="CJC13" s="383"/>
      <c r="CJD13" s="383"/>
      <c r="CJE13" s="382"/>
      <c r="CJF13" s="164"/>
      <c r="CJG13" s="488"/>
      <c r="CJH13" s="488"/>
      <c r="CJI13" s="488"/>
      <c r="CJJ13" s="488"/>
      <c r="CJK13" s="488"/>
      <c r="CJL13" s="488"/>
      <c r="CJM13" s="488"/>
      <c r="CJN13" s="488"/>
      <c r="CJO13" s="488"/>
      <c r="CJP13" s="167"/>
      <c r="CJQ13" s="167"/>
      <c r="CJR13" s="489"/>
      <c r="CJS13" s="382"/>
      <c r="CJT13" s="383"/>
      <c r="CJU13" s="383"/>
      <c r="CJV13" s="382"/>
      <c r="CJW13" s="164"/>
      <c r="CJX13" s="488"/>
      <c r="CJY13" s="488"/>
      <c r="CJZ13" s="488"/>
      <c r="CKA13" s="488"/>
      <c r="CKB13" s="488"/>
      <c r="CKC13" s="488"/>
      <c r="CKD13" s="488"/>
      <c r="CKE13" s="488"/>
      <c r="CKF13" s="488"/>
      <c r="CKG13" s="167"/>
      <c r="CKH13" s="167"/>
      <c r="CKI13" s="489"/>
      <c r="CKJ13" s="382"/>
      <c r="CKK13" s="383"/>
      <c r="CKL13" s="383"/>
      <c r="CKM13" s="382"/>
      <c r="CKN13" s="164"/>
      <c r="CKO13" s="488"/>
      <c r="CKP13" s="488"/>
      <c r="CKQ13" s="488"/>
      <c r="CKR13" s="488"/>
      <c r="CKS13" s="488"/>
      <c r="CKT13" s="488"/>
      <c r="CKU13" s="488"/>
      <c r="CKV13" s="488"/>
      <c r="CKW13" s="488"/>
      <c r="CKX13" s="167"/>
      <c r="CKY13" s="167"/>
      <c r="CKZ13" s="489"/>
      <c r="CLA13" s="382"/>
      <c r="CLB13" s="383"/>
      <c r="CLC13" s="383"/>
      <c r="CLD13" s="382"/>
      <c r="CLE13" s="164"/>
      <c r="CLF13" s="488"/>
      <c r="CLG13" s="488"/>
      <c r="CLH13" s="488"/>
      <c r="CLI13" s="488"/>
      <c r="CLJ13" s="488"/>
      <c r="CLK13" s="488"/>
      <c r="CLL13" s="488"/>
      <c r="CLM13" s="488"/>
      <c r="CLN13" s="488"/>
      <c r="CLO13" s="167"/>
      <c r="CLP13" s="167"/>
      <c r="CLQ13" s="489"/>
      <c r="CLR13" s="382"/>
      <c r="CLS13" s="383"/>
      <c r="CLT13" s="383"/>
      <c r="CLU13" s="382"/>
      <c r="CLV13" s="164"/>
      <c r="CLW13" s="488"/>
      <c r="CLX13" s="488"/>
      <c r="CLY13" s="488"/>
      <c r="CLZ13" s="488"/>
      <c r="CMA13" s="488"/>
      <c r="CMB13" s="488"/>
      <c r="CMC13" s="488"/>
      <c r="CMD13" s="488"/>
      <c r="CME13" s="488"/>
      <c r="CMF13" s="167"/>
      <c r="CMG13" s="167"/>
      <c r="CMH13" s="489"/>
      <c r="CMI13" s="382"/>
      <c r="CMJ13" s="383"/>
      <c r="CMK13" s="383"/>
      <c r="CML13" s="382"/>
      <c r="CMM13" s="164"/>
      <c r="CMN13" s="488"/>
      <c r="CMO13" s="488"/>
      <c r="CMP13" s="488"/>
      <c r="CMQ13" s="488"/>
      <c r="CMR13" s="488"/>
      <c r="CMS13" s="488"/>
      <c r="CMT13" s="488"/>
      <c r="CMU13" s="488"/>
      <c r="CMV13" s="488"/>
      <c r="CMW13" s="167"/>
      <c r="CMX13" s="167"/>
      <c r="CMY13" s="489"/>
      <c r="CMZ13" s="382"/>
      <c r="CNA13" s="383"/>
      <c r="CNB13" s="383"/>
      <c r="CNC13" s="382"/>
      <c r="CND13" s="164"/>
      <c r="CNE13" s="488"/>
      <c r="CNF13" s="488"/>
      <c r="CNG13" s="488"/>
      <c r="CNH13" s="488"/>
      <c r="CNI13" s="488"/>
      <c r="CNJ13" s="488"/>
      <c r="CNK13" s="488"/>
      <c r="CNL13" s="488"/>
      <c r="CNM13" s="488"/>
      <c r="CNN13" s="167"/>
      <c r="CNO13" s="167"/>
      <c r="CNP13" s="489"/>
      <c r="CNQ13" s="382"/>
      <c r="CNR13" s="383"/>
      <c r="CNS13" s="383"/>
      <c r="CNT13" s="382"/>
      <c r="CNU13" s="164"/>
      <c r="CNV13" s="488"/>
      <c r="CNW13" s="488"/>
      <c r="CNX13" s="488"/>
      <c r="CNY13" s="488"/>
      <c r="CNZ13" s="488"/>
      <c r="COA13" s="488"/>
      <c r="COB13" s="488"/>
      <c r="COC13" s="488"/>
      <c r="COD13" s="488"/>
      <c r="COE13" s="167"/>
      <c r="COF13" s="167"/>
      <c r="COG13" s="489"/>
      <c r="COH13" s="382"/>
      <c r="COI13" s="383"/>
      <c r="COJ13" s="383"/>
      <c r="COK13" s="382"/>
      <c r="COL13" s="164"/>
      <c r="COM13" s="488"/>
      <c r="CON13" s="488"/>
      <c r="COO13" s="488"/>
      <c r="COP13" s="488"/>
      <c r="COQ13" s="488"/>
      <c r="COR13" s="488"/>
      <c r="COS13" s="488"/>
      <c r="COT13" s="488"/>
      <c r="COU13" s="488"/>
      <c r="COV13" s="167"/>
      <c r="COW13" s="167"/>
      <c r="COX13" s="489"/>
      <c r="COY13" s="382"/>
      <c r="COZ13" s="383"/>
      <c r="CPA13" s="383"/>
      <c r="CPB13" s="382"/>
      <c r="CPC13" s="164"/>
      <c r="CPD13" s="488"/>
      <c r="CPE13" s="488"/>
      <c r="CPF13" s="488"/>
      <c r="CPG13" s="488"/>
      <c r="CPH13" s="488"/>
      <c r="CPI13" s="488"/>
      <c r="CPJ13" s="488"/>
      <c r="CPK13" s="488"/>
      <c r="CPL13" s="488"/>
      <c r="CPM13" s="167"/>
      <c r="CPN13" s="167"/>
      <c r="CPO13" s="489"/>
      <c r="CPP13" s="382"/>
      <c r="CPQ13" s="383"/>
      <c r="CPR13" s="383"/>
      <c r="CPS13" s="382"/>
      <c r="CPT13" s="164"/>
      <c r="CPU13" s="488"/>
      <c r="CPV13" s="488"/>
      <c r="CPW13" s="488"/>
      <c r="CPX13" s="488"/>
      <c r="CPY13" s="488"/>
      <c r="CPZ13" s="488"/>
      <c r="CQA13" s="488"/>
      <c r="CQB13" s="488"/>
      <c r="CQC13" s="488"/>
      <c r="CQD13" s="167"/>
      <c r="CQE13" s="167"/>
      <c r="CQF13" s="489"/>
      <c r="CQG13" s="382"/>
      <c r="CQH13" s="383"/>
      <c r="CQI13" s="383"/>
      <c r="CQJ13" s="382"/>
      <c r="CQK13" s="164"/>
      <c r="CQL13" s="488"/>
      <c r="CQM13" s="488"/>
      <c r="CQN13" s="488"/>
      <c r="CQO13" s="488"/>
      <c r="CQP13" s="488"/>
      <c r="CQQ13" s="488"/>
      <c r="CQR13" s="488"/>
      <c r="CQS13" s="488"/>
      <c r="CQT13" s="488"/>
      <c r="CQU13" s="167"/>
      <c r="CQV13" s="167"/>
      <c r="CQW13" s="489"/>
      <c r="CQX13" s="382"/>
      <c r="CQY13" s="383"/>
      <c r="CQZ13" s="383"/>
      <c r="CRA13" s="382"/>
      <c r="CRB13" s="164"/>
      <c r="CRC13" s="488"/>
      <c r="CRD13" s="488"/>
      <c r="CRE13" s="488"/>
      <c r="CRF13" s="488"/>
      <c r="CRG13" s="488"/>
      <c r="CRH13" s="488"/>
      <c r="CRI13" s="488"/>
      <c r="CRJ13" s="488"/>
      <c r="CRK13" s="488"/>
      <c r="CRL13" s="167"/>
      <c r="CRM13" s="167"/>
      <c r="CRN13" s="489"/>
      <c r="CRO13" s="382"/>
      <c r="CRP13" s="383"/>
      <c r="CRQ13" s="383"/>
      <c r="CRR13" s="382"/>
      <c r="CRS13" s="164"/>
      <c r="CRT13" s="488"/>
      <c r="CRU13" s="488"/>
      <c r="CRV13" s="488"/>
      <c r="CRW13" s="488"/>
      <c r="CRX13" s="488"/>
      <c r="CRY13" s="488"/>
      <c r="CRZ13" s="488"/>
      <c r="CSA13" s="488"/>
      <c r="CSB13" s="488"/>
      <c r="CSC13" s="167"/>
      <c r="CSD13" s="167"/>
      <c r="CSE13" s="489"/>
      <c r="CSF13" s="382"/>
      <c r="CSG13" s="383"/>
      <c r="CSH13" s="383"/>
      <c r="CSI13" s="382"/>
      <c r="CSJ13" s="164"/>
      <c r="CSK13" s="488"/>
      <c r="CSL13" s="488"/>
      <c r="CSM13" s="488"/>
      <c r="CSN13" s="488"/>
      <c r="CSO13" s="488"/>
      <c r="CSP13" s="488"/>
      <c r="CSQ13" s="488"/>
      <c r="CSR13" s="488"/>
      <c r="CSS13" s="488"/>
      <c r="CST13" s="167"/>
      <c r="CSU13" s="167"/>
      <c r="CSV13" s="489"/>
      <c r="CSW13" s="382"/>
      <c r="CSX13" s="383"/>
      <c r="CSY13" s="383"/>
      <c r="CSZ13" s="382"/>
      <c r="CTA13" s="164"/>
      <c r="CTB13" s="488"/>
      <c r="CTC13" s="488"/>
      <c r="CTD13" s="488"/>
      <c r="CTE13" s="488"/>
      <c r="CTF13" s="488"/>
      <c r="CTG13" s="488"/>
      <c r="CTH13" s="488"/>
      <c r="CTI13" s="488"/>
      <c r="CTJ13" s="488"/>
      <c r="CTK13" s="167"/>
      <c r="CTL13" s="167"/>
      <c r="CTM13" s="489"/>
      <c r="CTN13" s="382"/>
      <c r="CTO13" s="383"/>
      <c r="CTP13" s="383"/>
      <c r="CTQ13" s="382"/>
      <c r="CTR13" s="164"/>
      <c r="CTS13" s="488"/>
      <c r="CTT13" s="488"/>
      <c r="CTU13" s="488"/>
      <c r="CTV13" s="488"/>
      <c r="CTW13" s="488"/>
      <c r="CTX13" s="488"/>
      <c r="CTY13" s="488"/>
      <c r="CTZ13" s="488"/>
      <c r="CUA13" s="488"/>
      <c r="CUB13" s="167"/>
      <c r="CUC13" s="167"/>
      <c r="CUD13" s="489"/>
      <c r="CUE13" s="382"/>
      <c r="CUF13" s="383"/>
      <c r="CUG13" s="383"/>
      <c r="CUH13" s="382"/>
      <c r="CUI13" s="164"/>
      <c r="CUJ13" s="488"/>
      <c r="CUK13" s="488"/>
      <c r="CUL13" s="488"/>
      <c r="CUM13" s="488"/>
      <c r="CUN13" s="488"/>
      <c r="CUO13" s="488"/>
      <c r="CUP13" s="488"/>
      <c r="CUQ13" s="488"/>
      <c r="CUR13" s="488"/>
      <c r="CUS13" s="167"/>
      <c r="CUT13" s="167"/>
      <c r="CUU13" s="489"/>
      <c r="CUV13" s="382"/>
      <c r="CUW13" s="383"/>
      <c r="CUX13" s="383"/>
      <c r="CUY13" s="382"/>
      <c r="CUZ13" s="164"/>
      <c r="CVA13" s="488"/>
      <c r="CVB13" s="488"/>
      <c r="CVC13" s="488"/>
      <c r="CVD13" s="488"/>
      <c r="CVE13" s="488"/>
      <c r="CVF13" s="488"/>
      <c r="CVG13" s="488"/>
      <c r="CVH13" s="488"/>
      <c r="CVI13" s="488"/>
      <c r="CVJ13" s="167"/>
      <c r="CVK13" s="167"/>
      <c r="CVL13" s="489"/>
      <c r="CVM13" s="382"/>
      <c r="CVN13" s="383"/>
      <c r="CVO13" s="383"/>
      <c r="CVP13" s="382"/>
      <c r="CVQ13" s="164"/>
      <c r="CVR13" s="488"/>
      <c r="CVS13" s="488"/>
      <c r="CVT13" s="488"/>
      <c r="CVU13" s="488"/>
      <c r="CVV13" s="488"/>
      <c r="CVW13" s="488"/>
      <c r="CVX13" s="488"/>
      <c r="CVY13" s="488"/>
      <c r="CVZ13" s="488"/>
      <c r="CWA13" s="167"/>
      <c r="CWB13" s="167"/>
      <c r="CWC13" s="489"/>
      <c r="CWD13" s="382"/>
      <c r="CWE13" s="383"/>
      <c r="CWF13" s="383"/>
      <c r="CWG13" s="382"/>
      <c r="CWH13" s="164"/>
      <c r="CWI13" s="488"/>
      <c r="CWJ13" s="488"/>
      <c r="CWK13" s="488"/>
      <c r="CWL13" s="488"/>
      <c r="CWM13" s="488"/>
      <c r="CWN13" s="488"/>
      <c r="CWO13" s="488"/>
      <c r="CWP13" s="488"/>
      <c r="CWQ13" s="488"/>
      <c r="CWR13" s="167"/>
      <c r="CWS13" s="167"/>
      <c r="CWT13" s="489"/>
      <c r="CWU13" s="382"/>
      <c r="CWV13" s="383"/>
      <c r="CWW13" s="383"/>
      <c r="CWX13" s="382"/>
      <c r="CWY13" s="164"/>
      <c r="CWZ13" s="488"/>
      <c r="CXA13" s="488"/>
      <c r="CXB13" s="488"/>
      <c r="CXC13" s="488"/>
      <c r="CXD13" s="488"/>
      <c r="CXE13" s="488"/>
      <c r="CXF13" s="488"/>
      <c r="CXG13" s="488"/>
      <c r="CXH13" s="488"/>
      <c r="CXI13" s="167"/>
      <c r="CXJ13" s="167"/>
      <c r="CXK13" s="489"/>
      <c r="CXL13" s="382"/>
      <c r="CXM13" s="383"/>
      <c r="CXN13" s="383"/>
      <c r="CXO13" s="382"/>
      <c r="CXP13" s="164"/>
      <c r="CXQ13" s="488"/>
      <c r="CXR13" s="488"/>
      <c r="CXS13" s="488"/>
      <c r="CXT13" s="488"/>
      <c r="CXU13" s="488"/>
      <c r="CXV13" s="488"/>
      <c r="CXW13" s="488"/>
      <c r="CXX13" s="488"/>
      <c r="CXY13" s="488"/>
      <c r="CXZ13" s="167"/>
      <c r="CYA13" s="167"/>
      <c r="CYB13" s="489"/>
      <c r="CYC13" s="382"/>
      <c r="CYD13" s="383"/>
      <c r="CYE13" s="383"/>
      <c r="CYF13" s="382"/>
      <c r="CYG13" s="164"/>
      <c r="CYH13" s="488"/>
      <c r="CYI13" s="488"/>
      <c r="CYJ13" s="488"/>
      <c r="CYK13" s="488"/>
      <c r="CYL13" s="488"/>
      <c r="CYM13" s="488"/>
      <c r="CYN13" s="488"/>
      <c r="CYO13" s="488"/>
      <c r="CYP13" s="488"/>
      <c r="CYQ13" s="167"/>
      <c r="CYR13" s="167"/>
      <c r="CYS13" s="489"/>
      <c r="CYT13" s="382"/>
      <c r="CYU13" s="383"/>
      <c r="CYV13" s="383"/>
      <c r="CYW13" s="382"/>
      <c r="CYX13" s="164"/>
      <c r="CYY13" s="488"/>
      <c r="CYZ13" s="488"/>
      <c r="CZA13" s="488"/>
      <c r="CZB13" s="488"/>
      <c r="CZC13" s="488"/>
      <c r="CZD13" s="488"/>
      <c r="CZE13" s="488"/>
      <c r="CZF13" s="488"/>
      <c r="CZG13" s="488"/>
      <c r="CZH13" s="167"/>
      <c r="CZI13" s="167"/>
      <c r="CZJ13" s="489"/>
      <c r="CZK13" s="382"/>
      <c r="CZL13" s="383"/>
      <c r="CZM13" s="383"/>
      <c r="CZN13" s="382"/>
      <c r="CZO13" s="164"/>
      <c r="CZP13" s="488"/>
      <c r="CZQ13" s="488"/>
      <c r="CZR13" s="488"/>
      <c r="CZS13" s="488"/>
      <c r="CZT13" s="488"/>
      <c r="CZU13" s="488"/>
      <c r="CZV13" s="488"/>
      <c r="CZW13" s="488"/>
      <c r="CZX13" s="488"/>
      <c r="CZY13" s="167"/>
      <c r="CZZ13" s="167"/>
      <c r="DAA13" s="489"/>
      <c r="DAB13" s="382"/>
      <c r="DAC13" s="383"/>
      <c r="DAD13" s="383"/>
      <c r="DAE13" s="382"/>
      <c r="DAF13" s="164"/>
      <c r="DAG13" s="488"/>
      <c r="DAH13" s="488"/>
      <c r="DAI13" s="488"/>
      <c r="DAJ13" s="488"/>
      <c r="DAK13" s="488"/>
      <c r="DAL13" s="488"/>
      <c r="DAM13" s="488"/>
      <c r="DAN13" s="488"/>
      <c r="DAO13" s="488"/>
      <c r="DAP13" s="167"/>
      <c r="DAQ13" s="167"/>
      <c r="DAR13" s="489"/>
      <c r="DAS13" s="382"/>
      <c r="DAT13" s="383"/>
      <c r="DAU13" s="383"/>
      <c r="DAV13" s="382"/>
      <c r="DAW13" s="164"/>
      <c r="DAX13" s="488"/>
      <c r="DAY13" s="488"/>
      <c r="DAZ13" s="488"/>
      <c r="DBA13" s="488"/>
      <c r="DBB13" s="488"/>
      <c r="DBC13" s="488"/>
      <c r="DBD13" s="488"/>
      <c r="DBE13" s="488"/>
      <c r="DBF13" s="488"/>
      <c r="DBG13" s="167"/>
      <c r="DBH13" s="167"/>
      <c r="DBI13" s="489"/>
      <c r="DBJ13" s="382"/>
      <c r="DBK13" s="383"/>
      <c r="DBL13" s="383"/>
      <c r="DBM13" s="382"/>
      <c r="DBN13" s="164"/>
      <c r="DBO13" s="488"/>
      <c r="DBP13" s="488"/>
      <c r="DBQ13" s="488"/>
      <c r="DBR13" s="488"/>
      <c r="DBS13" s="488"/>
      <c r="DBT13" s="488"/>
      <c r="DBU13" s="488"/>
      <c r="DBV13" s="488"/>
      <c r="DBW13" s="488"/>
      <c r="DBX13" s="167"/>
      <c r="DBY13" s="167"/>
      <c r="DBZ13" s="489"/>
      <c r="DCA13" s="382"/>
      <c r="DCB13" s="383"/>
      <c r="DCC13" s="383"/>
      <c r="DCD13" s="382"/>
      <c r="DCE13" s="164"/>
      <c r="DCF13" s="488"/>
      <c r="DCG13" s="488"/>
      <c r="DCH13" s="488"/>
      <c r="DCI13" s="488"/>
      <c r="DCJ13" s="488"/>
      <c r="DCK13" s="488"/>
      <c r="DCL13" s="488"/>
      <c r="DCM13" s="488"/>
      <c r="DCN13" s="488"/>
      <c r="DCO13" s="167"/>
      <c r="DCP13" s="167"/>
      <c r="DCQ13" s="489"/>
      <c r="DCR13" s="382"/>
      <c r="DCS13" s="383"/>
      <c r="DCT13" s="383"/>
      <c r="DCU13" s="382"/>
      <c r="DCV13" s="164"/>
      <c r="DCW13" s="488"/>
      <c r="DCX13" s="488"/>
      <c r="DCY13" s="488"/>
      <c r="DCZ13" s="488"/>
      <c r="DDA13" s="488"/>
      <c r="DDB13" s="488"/>
      <c r="DDC13" s="488"/>
      <c r="DDD13" s="488"/>
      <c r="DDE13" s="488"/>
      <c r="DDF13" s="167"/>
      <c r="DDG13" s="167"/>
      <c r="DDH13" s="489"/>
      <c r="DDI13" s="382"/>
      <c r="DDJ13" s="383"/>
      <c r="DDK13" s="383"/>
      <c r="DDL13" s="382"/>
      <c r="DDM13" s="164"/>
      <c r="DDN13" s="488"/>
      <c r="DDO13" s="488"/>
      <c r="DDP13" s="488"/>
      <c r="DDQ13" s="488"/>
      <c r="DDR13" s="488"/>
      <c r="DDS13" s="488"/>
      <c r="DDT13" s="488"/>
      <c r="DDU13" s="488"/>
      <c r="DDV13" s="488"/>
      <c r="DDW13" s="167"/>
      <c r="DDX13" s="167"/>
      <c r="DDY13" s="489"/>
      <c r="DDZ13" s="382"/>
      <c r="DEA13" s="383"/>
      <c r="DEB13" s="383"/>
      <c r="DEC13" s="382"/>
      <c r="DED13" s="164"/>
      <c r="DEE13" s="488"/>
      <c r="DEF13" s="488"/>
      <c r="DEG13" s="488"/>
      <c r="DEH13" s="488"/>
      <c r="DEI13" s="488"/>
      <c r="DEJ13" s="488"/>
      <c r="DEK13" s="488"/>
      <c r="DEL13" s="488"/>
      <c r="DEM13" s="488"/>
      <c r="DEN13" s="167"/>
      <c r="DEO13" s="167"/>
      <c r="DEP13" s="489"/>
      <c r="DEQ13" s="382"/>
      <c r="DER13" s="383"/>
      <c r="DES13" s="383"/>
      <c r="DET13" s="382"/>
      <c r="DEU13" s="164"/>
      <c r="DEV13" s="488"/>
      <c r="DEW13" s="488"/>
      <c r="DEX13" s="488"/>
      <c r="DEY13" s="488"/>
      <c r="DEZ13" s="488"/>
      <c r="DFA13" s="488"/>
      <c r="DFB13" s="488"/>
      <c r="DFC13" s="488"/>
      <c r="DFD13" s="488"/>
      <c r="DFE13" s="167"/>
      <c r="DFF13" s="167"/>
      <c r="DFG13" s="489"/>
      <c r="DFH13" s="382"/>
      <c r="DFI13" s="383"/>
      <c r="DFJ13" s="383"/>
      <c r="DFK13" s="382"/>
      <c r="DFL13" s="164"/>
      <c r="DFM13" s="488"/>
      <c r="DFN13" s="488"/>
      <c r="DFO13" s="488"/>
      <c r="DFP13" s="488"/>
      <c r="DFQ13" s="488"/>
      <c r="DFR13" s="488"/>
      <c r="DFS13" s="488"/>
      <c r="DFT13" s="488"/>
      <c r="DFU13" s="488"/>
      <c r="DFV13" s="167"/>
      <c r="DFW13" s="167"/>
      <c r="DFX13" s="489"/>
      <c r="DFY13" s="382"/>
      <c r="DFZ13" s="383"/>
      <c r="DGA13" s="383"/>
      <c r="DGB13" s="382"/>
      <c r="DGC13" s="164"/>
      <c r="DGD13" s="488"/>
      <c r="DGE13" s="488"/>
      <c r="DGF13" s="488"/>
      <c r="DGG13" s="488"/>
      <c r="DGH13" s="488"/>
      <c r="DGI13" s="488"/>
      <c r="DGJ13" s="488"/>
      <c r="DGK13" s="488"/>
      <c r="DGL13" s="488"/>
      <c r="DGM13" s="167"/>
      <c r="DGN13" s="167"/>
      <c r="DGO13" s="489"/>
      <c r="DGP13" s="382"/>
      <c r="DGQ13" s="383"/>
      <c r="DGR13" s="383"/>
      <c r="DGS13" s="382"/>
      <c r="DGT13" s="164"/>
      <c r="DGU13" s="488"/>
      <c r="DGV13" s="488"/>
      <c r="DGW13" s="488"/>
      <c r="DGX13" s="488"/>
      <c r="DGY13" s="488"/>
      <c r="DGZ13" s="488"/>
      <c r="DHA13" s="488"/>
      <c r="DHB13" s="488"/>
      <c r="DHC13" s="488"/>
      <c r="DHD13" s="167"/>
      <c r="DHE13" s="167"/>
      <c r="DHF13" s="489"/>
      <c r="DHG13" s="382"/>
      <c r="DHH13" s="383"/>
      <c r="DHI13" s="383"/>
      <c r="DHJ13" s="382"/>
      <c r="DHK13" s="164"/>
      <c r="DHL13" s="488"/>
      <c r="DHM13" s="488"/>
      <c r="DHN13" s="488"/>
      <c r="DHO13" s="488"/>
      <c r="DHP13" s="488"/>
      <c r="DHQ13" s="488"/>
      <c r="DHR13" s="488"/>
      <c r="DHS13" s="488"/>
      <c r="DHT13" s="488"/>
      <c r="DHU13" s="167"/>
      <c r="DHV13" s="167"/>
      <c r="DHW13" s="489"/>
      <c r="DHX13" s="382"/>
      <c r="DHY13" s="383"/>
      <c r="DHZ13" s="383"/>
      <c r="DIA13" s="382"/>
      <c r="DIB13" s="164"/>
      <c r="DIC13" s="488"/>
      <c r="DID13" s="488"/>
      <c r="DIE13" s="488"/>
      <c r="DIF13" s="488"/>
      <c r="DIG13" s="488"/>
      <c r="DIH13" s="488"/>
      <c r="DII13" s="488"/>
      <c r="DIJ13" s="488"/>
      <c r="DIK13" s="488"/>
      <c r="DIL13" s="167"/>
      <c r="DIM13" s="167"/>
      <c r="DIN13" s="489"/>
      <c r="DIO13" s="382"/>
      <c r="DIP13" s="383"/>
      <c r="DIQ13" s="383"/>
      <c r="DIR13" s="382"/>
      <c r="DIS13" s="164"/>
      <c r="DIT13" s="488"/>
      <c r="DIU13" s="488"/>
      <c r="DIV13" s="488"/>
      <c r="DIW13" s="488"/>
      <c r="DIX13" s="488"/>
      <c r="DIY13" s="488"/>
      <c r="DIZ13" s="488"/>
      <c r="DJA13" s="488"/>
      <c r="DJB13" s="488"/>
      <c r="DJC13" s="167"/>
      <c r="DJD13" s="167"/>
      <c r="DJE13" s="489"/>
      <c r="DJF13" s="382"/>
      <c r="DJG13" s="383"/>
      <c r="DJH13" s="383"/>
      <c r="DJI13" s="382"/>
      <c r="DJJ13" s="164"/>
      <c r="DJK13" s="488"/>
      <c r="DJL13" s="488"/>
      <c r="DJM13" s="488"/>
      <c r="DJN13" s="488"/>
      <c r="DJO13" s="488"/>
      <c r="DJP13" s="488"/>
      <c r="DJQ13" s="488"/>
      <c r="DJR13" s="488"/>
      <c r="DJS13" s="488"/>
      <c r="DJT13" s="167"/>
      <c r="DJU13" s="167"/>
      <c r="DJV13" s="489"/>
      <c r="DJW13" s="382"/>
      <c r="DJX13" s="383"/>
      <c r="DJY13" s="383"/>
      <c r="DJZ13" s="382"/>
      <c r="DKA13" s="164"/>
      <c r="DKB13" s="488"/>
      <c r="DKC13" s="488"/>
      <c r="DKD13" s="488"/>
      <c r="DKE13" s="488"/>
      <c r="DKF13" s="488"/>
      <c r="DKG13" s="488"/>
      <c r="DKH13" s="488"/>
      <c r="DKI13" s="488"/>
      <c r="DKJ13" s="488"/>
      <c r="DKK13" s="167"/>
      <c r="DKL13" s="167"/>
      <c r="DKM13" s="489"/>
      <c r="DKN13" s="382"/>
      <c r="DKO13" s="383"/>
      <c r="DKP13" s="383"/>
      <c r="DKQ13" s="382"/>
      <c r="DKR13" s="164"/>
      <c r="DKS13" s="488"/>
      <c r="DKT13" s="488"/>
      <c r="DKU13" s="488"/>
      <c r="DKV13" s="488"/>
      <c r="DKW13" s="488"/>
      <c r="DKX13" s="488"/>
      <c r="DKY13" s="488"/>
      <c r="DKZ13" s="488"/>
      <c r="DLA13" s="488"/>
      <c r="DLB13" s="167"/>
      <c r="DLC13" s="167"/>
      <c r="DLD13" s="489"/>
      <c r="DLE13" s="382"/>
      <c r="DLF13" s="383"/>
      <c r="DLG13" s="383"/>
      <c r="DLH13" s="382"/>
      <c r="DLI13" s="164"/>
      <c r="DLJ13" s="488"/>
      <c r="DLK13" s="488"/>
      <c r="DLL13" s="488"/>
      <c r="DLM13" s="488"/>
      <c r="DLN13" s="488"/>
      <c r="DLO13" s="488"/>
      <c r="DLP13" s="488"/>
      <c r="DLQ13" s="488"/>
      <c r="DLR13" s="488"/>
      <c r="DLS13" s="167"/>
      <c r="DLT13" s="167"/>
      <c r="DLU13" s="489"/>
      <c r="DLV13" s="382"/>
      <c r="DLW13" s="383"/>
      <c r="DLX13" s="383"/>
      <c r="DLY13" s="382"/>
      <c r="DLZ13" s="164"/>
      <c r="DMA13" s="488"/>
      <c r="DMB13" s="488"/>
      <c r="DMC13" s="488"/>
      <c r="DMD13" s="488"/>
      <c r="DME13" s="488"/>
      <c r="DMF13" s="488"/>
      <c r="DMG13" s="488"/>
      <c r="DMH13" s="488"/>
      <c r="DMI13" s="488"/>
      <c r="DMJ13" s="167"/>
      <c r="DMK13" s="167"/>
      <c r="DML13" s="489"/>
      <c r="DMM13" s="382"/>
      <c r="DMN13" s="383"/>
      <c r="DMO13" s="383"/>
      <c r="DMP13" s="382"/>
      <c r="DMQ13" s="164"/>
      <c r="DMR13" s="488"/>
      <c r="DMS13" s="488"/>
      <c r="DMT13" s="488"/>
      <c r="DMU13" s="488"/>
      <c r="DMV13" s="488"/>
      <c r="DMW13" s="488"/>
      <c r="DMX13" s="488"/>
      <c r="DMY13" s="488"/>
      <c r="DMZ13" s="488"/>
      <c r="DNA13" s="167"/>
      <c r="DNB13" s="167"/>
      <c r="DNC13" s="489"/>
      <c r="DND13" s="382"/>
      <c r="DNE13" s="383"/>
      <c r="DNF13" s="383"/>
      <c r="DNG13" s="382"/>
      <c r="DNH13" s="164"/>
      <c r="DNI13" s="488"/>
      <c r="DNJ13" s="488"/>
      <c r="DNK13" s="488"/>
      <c r="DNL13" s="488"/>
      <c r="DNM13" s="488"/>
      <c r="DNN13" s="488"/>
      <c r="DNO13" s="488"/>
      <c r="DNP13" s="488"/>
      <c r="DNQ13" s="488"/>
      <c r="DNR13" s="167"/>
      <c r="DNS13" s="167"/>
      <c r="DNT13" s="489"/>
      <c r="DNU13" s="382"/>
      <c r="DNV13" s="383"/>
      <c r="DNW13" s="383"/>
      <c r="DNX13" s="382"/>
      <c r="DNY13" s="164"/>
      <c r="DNZ13" s="488"/>
      <c r="DOA13" s="488"/>
      <c r="DOB13" s="488"/>
      <c r="DOC13" s="488"/>
      <c r="DOD13" s="488"/>
      <c r="DOE13" s="488"/>
      <c r="DOF13" s="488"/>
      <c r="DOG13" s="488"/>
      <c r="DOH13" s="488"/>
      <c r="DOI13" s="167"/>
      <c r="DOJ13" s="167"/>
      <c r="DOK13" s="489"/>
      <c r="DOL13" s="382"/>
      <c r="DOM13" s="383"/>
      <c r="DON13" s="383"/>
      <c r="DOO13" s="382"/>
      <c r="DOP13" s="164"/>
      <c r="DOQ13" s="488"/>
      <c r="DOR13" s="488"/>
      <c r="DOS13" s="488"/>
      <c r="DOT13" s="488"/>
      <c r="DOU13" s="488"/>
      <c r="DOV13" s="488"/>
      <c r="DOW13" s="488"/>
      <c r="DOX13" s="488"/>
      <c r="DOY13" s="488"/>
      <c r="DOZ13" s="167"/>
      <c r="DPA13" s="167"/>
      <c r="DPB13" s="489"/>
      <c r="DPC13" s="382"/>
      <c r="DPD13" s="383"/>
      <c r="DPE13" s="383"/>
      <c r="DPF13" s="382"/>
      <c r="DPG13" s="164"/>
      <c r="DPH13" s="488"/>
      <c r="DPI13" s="488"/>
      <c r="DPJ13" s="488"/>
      <c r="DPK13" s="488"/>
      <c r="DPL13" s="488"/>
      <c r="DPM13" s="488"/>
      <c r="DPN13" s="488"/>
      <c r="DPO13" s="488"/>
      <c r="DPP13" s="488"/>
      <c r="DPQ13" s="167"/>
      <c r="DPR13" s="167"/>
      <c r="DPS13" s="489"/>
      <c r="DPT13" s="382"/>
      <c r="DPU13" s="383"/>
      <c r="DPV13" s="383"/>
      <c r="DPW13" s="382"/>
      <c r="DPX13" s="164"/>
      <c r="DPY13" s="488"/>
      <c r="DPZ13" s="488"/>
      <c r="DQA13" s="488"/>
      <c r="DQB13" s="488"/>
      <c r="DQC13" s="488"/>
      <c r="DQD13" s="488"/>
      <c r="DQE13" s="488"/>
      <c r="DQF13" s="488"/>
      <c r="DQG13" s="488"/>
      <c r="DQH13" s="167"/>
      <c r="DQI13" s="167"/>
      <c r="DQJ13" s="489"/>
      <c r="DQK13" s="382"/>
      <c r="DQL13" s="383"/>
      <c r="DQM13" s="383"/>
      <c r="DQN13" s="382"/>
      <c r="DQO13" s="164"/>
      <c r="DQP13" s="488"/>
      <c r="DQQ13" s="488"/>
      <c r="DQR13" s="488"/>
      <c r="DQS13" s="488"/>
      <c r="DQT13" s="488"/>
      <c r="DQU13" s="488"/>
      <c r="DQV13" s="488"/>
      <c r="DQW13" s="488"/>
      <c r="DQX13" s="488"/>
      <c r="DQY13" s="167"/>
      <c r="DQZ13" s="167"/>
      <c r="DRA13" s="489"/>
      <c r="DRB13" s="382"/>
      <c r="DRC13" s="383"/>
      <c r="DRD13" s="383"/>
      <c r="DRE13" s="382"/>
      <c r="DRF13" s="164"/>
      <c r="DRG13" s="488"/>
      <c r="DRH13" s="488"/>
      <c r="DRI13" s="488"/>
      <c r="DRJ13" s="488"/>
      <c r="DRK13" s="488"/>
      <c r="DRL13" s="488"/>
      <c r="DRM13" s="488"/>
      <c r="DRN13" s="488"/>
      <c r="DRO13" s="488"/>
      <c r="DRP13" s="167"/>
      <c r="DRQ13" s="167"/>
      <c r="DRR13" s="489"/>
      <c r="DRS13" s="382"/>
      <c r="DRT13" s="383"/>
      <c r="DRU13" s="383"/>
      <c r="DRV13" s="382"/>
      <c r="DRW13" s="164"/>
      <c r="DRX13" s="488"/>
      <c r="DRY13" s="488"/>
      <c r="DRZ13" s="488"/>
      <c r="DSA13" s="488"/>
      <c r="DSB13" s="488"/>
      <c r="DSC13" s="488"/>
      <c r="DSD13" s="488"/>
      <c r="DSE13" s="488"/>
      <c r="DSF13" s="488"/>
      <c r="DSG13" s="167"/>
      <c r="DSH13" s="167"/>
      <c r="DSI13" s="489"/>
      <c r="DSJ13" s="382"/>
      <c r="DSK13" s="383"/>
      <c r="DSL13" s="383"/>
      <c r="DSM13" s="382"/>
      <c r="DSN13" s="164"/>
      <c r="DSO13" s="488"/>
      <c r="DSP13" s="488"/>
      <c r="DSQ13" s="488"/>
      <c r="DSR13" s="488"/>
      <c r="DSS13" s="488"/>
      <c r="DST13" s="488"/>
      <c r="DSU13" s="488"/>
      <c r="DSV13" s="488"/>
      <c r="DSW13" s="488"/>
      <c r="DSX13" s="167"/>
      <c r="DSY13" s="167"/>
      <c r="DSZ13" s="489"/>
      <c r="DTA13" s="382"/>
      <c r="DTB13" s="383"/>
      <c r="DTC13" s="383"/>
      <c r="DTD13" s="382"/>
      <c r="DTE13" s="164"/>
      <c r="DTF13" s="488"/>
      <c r="DTG13" s="488"/>
      <c r="DTH13" s="488"/>
      <c r="DTI13" s="488"/>
      <c r="DTJ13" s="488"/>
      <c r="DTK13" s="488"/>
      <c r="DTL13" s="488"/>
      <c r="DTM13" s="488"/>
      <c r="DTN13" s="488"/>
      <c r="DTO13" s="167"/>
      <c r="DTP13" s="167"/>
      <c r="DTQ13" s="489"/>
      <c r="DTR13" s="382"/>
      <c r="DTS13" s="383"/>
      <c r="DTT13" s="383"/>
      <c r="DTU13" s="382"/>
      <c r="DTV13" s="164"/>
      <c r="DTW13" s="488"/>
      <c r="DTX13" s="488"/>
      <c r="DTY13" s="488"/>
      <c r="DTZ13" s="488"/>
      <c r="DUA13" s="488"/>
      <c r="DUB13" s="488"/>
      <c r="DUC13" s="488"/>
      <c r="DUD13" s="488"/>
      <c r="DUE13" s="488"/>
      <c r="DUF13" s="167"/>
      <c r="DUG13" s="167"/>
      <c r="DUH13" s="489"/>
      <c r="DUI13" s="382"/>
      <c r="DUJ13" s="383"/>
      <c r="DUK13" s="383"/>
      <c r="DUL13" s="382"/>
      <c r="DUM13" s="164"/>
      <c r="DUN13" s="488"/>
      <c r="DUO13" s="488"/>
      <c r="DUP13" s="488"/>
      <c r="DUQ13" s="488"/>
      <c r="DUR13" s="488"/>
      <c r="DUS13" s="488"/>
      <c r="DUT13" s="488"/>
      <c r="DUU13" s="488"/>
      <c r="DUV13" s="488"/>
      <c r="DUW13" s="167"/>
      <c r="DUX13" s="167"/>
      <c r="DUY13" s="489"/>
      <c r="DUZ13" s="382"/>
      <c r="DVA13" s="383"/>
      <c r="DVB13" s="383"/>
      <c r="DVC13" s="382"/>
      <c r="DVD13" s="164"/>
      <c r="DVE13" s="488"/>
      <c r="DVF13" s="488"/>
      <c r="DVG13" s="488"/>
      <c r="DVH13" s="488"/>
      <c r="DVI13" s="488"/>
      <c r="DVJ13" s="488"/>
      <c r="DVK13" s="488"/>
      <c r="DVL13" s="488"/>
      <c r="DVM13" s="488"/>
      <c r="DVN13" s="167"/>
      <c r="DVO13" s="167"/>
      <c r="DVP13" s="489"/>
      <c r="DVQ13" s="382"/>
      <c r="DVR13" s="383"/>
      <c r="DVS13" s="383"/>
      <c r="DVT13" s="382"/>
      <c r="DVU13" s="164"/>
      <c r="DVV13" s="488"/>
      <c r="DVW13" s="488"/>
      <c r="DVX13" s="488"/>
      <c r="DVY13" s="488"/>
      <c r="DVZ13" s="488"/>
      <c r="DWA13" s="488"/>
      <c r="DWB13" s="488"/>
      <c r="DWC13" s="488"/>
      <c r="DWD13" s="488"/>
      <c r="DWE13" s="167"/>
      <c r="DWF13" s="167"/>
      <c r="DWG13" s="489"/>
      <c r="DWH13" s="382"/>
      <c r="DWI13" s="383"/>
      <c r="DWJ13" s="383"/>
      <c r="DWK13" s="382"/>
      <c r="DWL13" s="164"/>
      <c r="DWM13" s="488"/>
      <c r="DWN13" s="488"/>
      <c r="DWO13" s="488"/>
      <c r="DWP13" s="488"/>
      <c r="DWQ13" s="488"/>
      <c r="DWR13" s="488"/>
      <c r="DWS13" s="488"/>
      <c r="DWT13" s="488"/>
      <c r="DWU13" s="488"/>
      <c r="DWV13" s="167"/>
      <c r="DWW13" s="167"/>
      <c r="DWX13" s="489"/>
      <c r="DWY13" s="382"/>
      <c r="DWZ13" s="383"/>
      <c r="DXA13" s="383"/>
      <c r="DXB13" s="382"/>
      <c r="DXC13" s="164"/>
      <c r="DXD13" s="488"/>
      <c r="DXE13" s="488"/>
      <c r="DXF13" s="488"/>
      <c r="DXG13" s="488"/>
      <c r="DXH13" s="488"/>
      <c r="DXI13" s="488"/>
      <c r="DXJ13" s="488"/>
      <c r="DXK13" s="488"/>
      <c r="DXL13" s="488"/>
      <c r="DXM13" s="167"/>
      <c r="DXN13" s="167"/>
      <c r="DXO13" s="489"/>
      <c r="DXP13" s="382"/>
      <c r="DXQ13" s="383"/>
      <c r="DXR13" s="383"/>
      <c r="DXS13" s="382"/>
      <c r="DXT13" s="164"/>
      <c r="DXU13" s="488"/>
      <c r="DXV13" s="488"/>
      <c r="DXW13" s="488"/>
      <c r="DXX13" s="488"/>
      <c r="DXY13" s="488"/>
      <c r="DXZ13" s="488"/>
      <c r="DYA13" s="488"/>
      <c r="DYB13" s="488"/>
      <c r="DYC13" s="488"/>
      <c r="DYD13" s="167"/>
      <c r="DYE13" s="167"/>
      <c r="DYF13" s="489"/>
      <c r="DYG13" s="382"/>
      <c r="DYH13" s="383"/>
      <c r="DYI13" s="383"/>
      <c r="DYJ13" s="382"/>
      <c r="DYK13" s="164"/>
      <c r="DYL13" s="488"/>
      <c r="DYM13" s="488"/>
      <c r="DYN13" s="488"/>
      <c r="DYO13" s="488"/>
      <c r="DYP13" s="488"/>
      <c r="DYQ13" s="488"/>
      <c r="DYR13" s="488"/>
      <c r="DYS13" s="488"/>
      <c r="DYT13" s="488"/>
      <c r="DYU13" s="167"/>
      <c r="DYV13" s="167"/>
      <c r="DYW13" s="489"/>
      <c r="DYX13" s="382"/>
      <c r="DYY13" s="383"/>
      <c r="DYZ13" s="383"/>
      <c r="DZA13" s="382"/>
      <c r="DZB13" s="164"/>
      <c r="DZC13" s="488"/>
      <c r="DZD13" s="488"/>
      <c r="DZE13" s="488"/>
      <c r="DZF13" s="488"/>
      <c r="DZG13" s="488"/>
      <c r="DZH13" s="488"/>
      <c r="DZI13" s="488"/>
      <c r="DZJ13" s="488"/>
      <c r="DZK13" s="488"/>
      <c r="DZL13" s="167"/>
      <c r="DZM13" s="167"/>
      <c r="DZN13" s="489"/>
      <c r="DZO13" s="382"/>
      <c r="DZP13" s="383"/>
      <c r="DZQ13" s="383"/>
      <c r="DZR13" s="382"/>
      <c r="DZS13" s="164"/>
      <c r="DZT13" s="488"/>
      <c r="DZU13" s="488"/>
      <c r="DZV13" s="488"/>
      <c r="DZW13" s="488"/>
      <c r="DZX13" s="488"/>
      <c r="DZY13" s="488"/>
      <c r="DZZ13" s="488"/>
      <c r="EAA13" s="488"/>
      <c r="EAB13" s="488"/>
      <c r="EAC13" s="167"/>
      <c r="EAD13" s="167"/>
      <c r="EAE13" s="489"/>
      <c r="EAF13" s="382"/>
      <c r="EAG13" s="383"/>
      <c r="EAH13" s="383"/>
      <c r="EAI13" s="382"/>
      <c r="EAJ13" s="164"/>
      <c r="EAK13" s="488"/>
      <c r="EAL13" s="488"/>
      <c r="EAM13" s="488"/>
      <c r="EAN13" s="488"/>
      <c r="EAO13" s="488"/>
      <c r="EAP13" s="488"/>
      <c r="EAQ13" s="488"/>
      <c r="EAR13" s="488"/>
      <c r="EAS13" s="488"/>
      <c r="EAT13" s="167"/>
      <c r="EAU13" s="167"/>
      <c r="EAV13" s="489"/>
      <c r="EAW13" s="382"/>
      <c r="EAX13" s="383"/>
      <c r="EAY13" s="383"/>
      <c r="EAZ13" s="382"/>
      <c r="EBA13" s="164"/>
      <c r="EBB13" s="488"/>
      <c r="EBC13" s="488"/>
      <c r="EBD13" s="488"/>
      <c r="EBE13" s="488"/>
      <c r="EBF13" s="488"/>
      <c r="EBG13" s="488"/>
      <c r="EBH13" s="488"/>
      <c r="EBI13" s="488"/>
      <c r="EBJ13" s="488"/>
      <c r="EBK13" s="167"/>
      <c r="EBL13" s="167"/>
      <c r="EBM13" s="489"/>
      <c r="EBN13" s="382"/>
      <c r="EBO13" s="383"/>
      <c r="EBP13" s="383"/>
      <c r="EBQ13" s="382"/>
      <c r="EBR13" s="164"/>
      <c r="EBS13" s="488"/>
      <c r="EBT13" s="488"/>
      <c r="EBU13" s="488"/>
      <c r="EBV13" s="488"/>
      <c r="EBW13" s="488"/>
      <c r="EBX13" s="488"/>
      <c r="EBY13" s="488"/>
      <c r="EBZ13" s="488"/>
      <c r="ECA13" s="488"/>
      <c r="ECB13" s="167"/>
      <c r="ECC13" s="167"/>
      <c r="ECD13" s="489"/>
      <c r="ECE13" s="382"/>
      <c r="ECF13" s="383"/>
      <c r="ECG13" s="383"/>
      <c r="ECH13" s="382"/>
      <c r="ECI13" s="164"/>
      <c r="ECJ13" s="488"/>
      <c r="ECK13" s="488"/>
      <c r="ECL13" s="488"/>
      <c r="ECM13" s="488"/>
      <c r="ECN13" s="488"/>
      <c r="ECO13" s="488"/>
      <c r="ECP13" s="488"/>
      <c r="ECQ13" s="488"/>
      <c r="ECR13" s="488"/>
      <c r="ECS13" s="167"/>
      <c r="ECT13" s="167"/>
      <c r="ECU13" s="489"/>
      <c r="ECV13" s="382"/>
      <c r="ECW13" s="383"/>
      <c r="ECX13" s="383"/>
      <c r="ECY13" s="382"/>
      <c r="ECZ13" s="164"/>
      <c r="EDA13" s="488"/>
      <c r="EDB13" s="488"/>
      <c r="EDC13" s="488"/>
      <c r="EDD13" s="488"/>
      <c r="EDE13" s="488"/>
      <c r="EDF13" s="488"/>
      <c r="EDG13" s="488"/>
      <c r="EDH13" s="488"/>
      <c r="EDI13" s="488"/>
      <c r="EDJ13" s="167"/>
      <c r="EDK13" s="167"/>
      <c r="EDL13" s="489"/>
      <c r="EDM13" s="382"/>
      <c r="EDN13" s="383"/>
      <c r="EDO13" s="383"/>
      <c r="EDP13" s="382"/>
      <c r="EDQ13" s="164"/>
      <c r="EDR13" s="488"/>
      <c r="EDS13" s="488"/>
      <c r="EDT13" s="488"/>
      <c r="EDU13" s="488"/>
      <c r="EDV13" s="488"/>
      <c r="EDW13" s="488"/>
      <c r="EDX13" s="488"/>
      <c r="EDY13" s="488"/>
      <c r="EDZ13" s="488"/>
      <c r="EEA13" s="167"/>
      <c r="EEB13" s="167"/>
      <c r="EEC13" s="489"/>
      <c r="EED13" s="382"/>
      <c r="EEE13" s="383"/>
      <c r="EEF13" s="383"/>
      <c r="EEG13" s="382"/>
      <c r="EEH13" s="164"/>
      <c r="EEI13" s="488"/>
      <c r="EEJ13" s="488"/>
      <c r="EEK13" s="488"/>
      <c r="EEL13" s="488"/>
      <c r="EEM13" s="488"/>
      <c r="EEN13" s="488"/>
      <c r="EEO13" s="488"/>
      <c r="EEP13" s="488"/>
      <c r="EEQ13" s="488"/>
      <c r="EER13" s="167"/>
      <c r="EES13" s="167"/>
      <c r="EET13" s="489"/>
      <c r="EEU13" s="382"/>
      <c r="EEV13" s="383"/>
      <c r="EEW13" s="383"/>
      <c r="EEX13" s="382"/>
      <c r="EEY13" s="164"/>
      <c r="EEZ13" s="488"/>
      <c r="EFA13" s="488"/>
      <c r="EFB13" s="488"/>
      <c r="EFC13" s="488"/>
      <c r="EFD13" s="488"/>
      <c r="EFE13" s="488"/>
      <c r="EFF13" s="488"/>
      <c r="EFG13" s="488"/>
      <c r="EFH13" s="488"/>
      <c r="EFI13" s="167"/>
      <c r="EFJ13" s="167"/>
      <c r="EFK13" s="489"/>
      <c r="EFL13" s="382"/>
      <c r="EFM13" s="383"/>
      <c r="EFN13" s="383"/>
      <c r="EFO13" s="382"/>
      <c r="EFP13" s="164"/>
      <c r="EFQ13" s="488"/>
      <c r="EFR13" s="488"/>
      <c r="EFS13" s="488"/>
      <c r="EFT13" s="488"/>
      <c r="EFU13" s="488"/>
      <c r="EFV13" s="488"/>
      <c r="EFW13" s="488"/>
      <c r="EFX13" s="488"/>
      <c r="EFY13" s="488"/>
      <c r="EFZ13" s="167"/>
      <c r="EGA13" s="167"/>
      <c r="EGB13" s="489"/>
      <c r="EGC13" s="382"/>
      <c r="EGD13" s="383"/>
      <c r="EGE13" s="383"/>
      <c r="EGF13" s="382"/>
      <c r="EGG13" s="164"/>
      <c r="EGH13" s="488"/>
      <c r="EGI13" s="488"/>
      <c r="EGJ13" s="488"/>
      <c r="EGK13" s="488"/>
      <c r="EGL13" s="488"/>
      <c r="EGM13" s="488"/>
      <c r="EGN13" s="488"/>
      <c r="EGO13" s="488"/>
      <c r="EGP13" s="488"/>
      <c r="EGQ13" s="167"/>
      <c r="EGR13" s="167"/>
      <c r="EGS13" s="489"/>
      <c r="EGT13" s="382"/>
      <c r="EGU13" s="383"/>
      <c r="EGV13" s="383"/>
      <c r="EGW13" s="382"/>
      <c r="EGX13" s="164"/>
      <c r="EGY13" s="488"/>
      <c r="EGZ13" s="488"/>
      <c r="EHA13" s="488"/>
      <c r="EHB13" s="488"/>
      <c r="EHC13" s="488"/>
      <c r="EHD13" s="488"/>
      <c r="EHE13" s="488"/>
      <c r="EHF13" s="488"/>
      <c r="EHG13" s="488"/>
      <c r="EHH13" s="167"/>
      <c r="EHI13" s="167"/>
      <c r="EHJ13" s="489"/>
      <c r="EHK13" s="382"/>
      <c r="EHL13" s="383"/>
      <c r="EHM13" s="383"/>
      <c r="EHN13" s="382"/>
      <c r="EHO13" s="164"/>
      <c r="EHP13" s="488"/>
      <c r="EHQ13" s="488"/>
      <c r="EHR13" s="488"/>
      <c r="EHS13" s="488"/>
      <c r="EHT13" s="488"/>
      <c r="EHU13" s="488"/>
      <c r="EHV13" s="488"/>
      <c r="EHW13" s="488"/>
      <c r="EHX13" s="488"/>
      <c r="EHY13" s="167"/>
      <c r="EHZ13" s="167"/>
      <c r="EIA13" s="489"/>
      <c r="EIB13" s="382"/>
      <c r="EIC13" s="383"/>
      <c r="EID13" s="383"/>
      <c r="EIE13" s="382"/>
      <c r="EIF13" s="164"/>
      <c r="EIG13" s="488"/>
      <c r="EIH13" s="488"/>
      <c r="EII13" s="488"/>
      <c r="EIJ13" s="488"/>
      <c r="EIK13" s="488"/>
      <c r="EIL13" s="488"/>
      <c r="EIM13" s="488"/>
      <c r="EIN13" s="488"/>
      <c r="EIO13" s="488"/>
      <c r="EIP13" s="167"/>
      <c r="EIQ13" s="167"/>
      <c r="EIR13" s="489"/>
      <c r="EIS13" s="382"/>
      <c r="EIT13" s="383"/>
      <c r="EIU13" s="383"/>
      <c r="EIV13" s="382"/>
      <c r="EIW13" s="164"/>
      <c r="EIX13" s="488"/>
      <c r="EIY13" s="488"/>
      <c r="EIZ13" s="488"/>
      <c r="EJA13" s="488"/>
      <c r="EJB13" s="488"/>
      <c r="EJC13" s="488"/>
      <c r="EJD13" s="488"/>
      <c r="EJE13" s="488"/>
      <c r="EJF13" s="488"/>
      <c r="EJG13" s="167"/>
      <c r="EJH13" s="167"/>
      <c r="EJI13" s="489"/>
      <c r="EJJ13" s="382"/>
      <c r="EJK13" s="383"/>
      <c r="EJL13" s="383"/>
      <c r="EJM13" s="382"/>
      <c r="EJN13" s="164"/>
      <c r="EJO13" s="488"/>
      <c r="EJP13" s="488"/>
      <c r="EJQ13" s="488"/>
      <c r="EJR13" s="488"/>
      <c r="EJS13" s="488"/>
      <c r="EJT13" s="488"/>
      <c r="EJU13" s="488"/>
      <c r="EJV13" s="488"/>
      <c r="EJW13" s="488"/>
      <c r="EJX13" s="167"/>
      <c r="EJY13" s="167"/>
      <c r="EJZ13" s="489"/>
      <c r="EKA13" s="382"/>
      <c r="EKB13" s="383"/>
      <c r="EKC13" s="383"/>
      <c r="EKD13" s="382"/>
      <c r="EKE13" s="164"/>
      <c r="EKF13" s="488"/>
      <c r="EKG13" s="488"/>
      <c r="EKH13" s="488"/>
      <c r="EKI13" s="488"/>
      <c r="EKJ13" s="488"/>
      <c r="EKK13" s="488"/>
      <c r="EKL13" s="488"/>
      <c r="EKM13" s="488"/>
      <c r="EKN13" s="488"/>
      <c r="EKO13" s="167"/>
      <c r="EKP13" s="167"/>
      <c r="EKQ13" s="489"/>
      <c r="EKR13" s="382"/>
      <c r="EKS13" s="383"/>
      <c r="EKT13" s="383"/>
      <c r="EKU13" s="382"/>
      <c r="EKV13" s="164"/>
      <c r="EKW13" s="488"/>
      <c r="EKX13" s="488"/>
      <c r="EKY13" s="488"/>
      <c r="EKZ13" s="488"/>
      <c r="ELA13" s="488"/>
      <c r="ELB13" s="488"/>
      <c r="ELC13" s="488"/>
      <c r="ELD13" s="488"/>
      <c r="ELE13" s="488"/>
      <c r="ELF13" s="167"/>
      <c r="ELG13" s="167"/>
      <c r="ELH13" s="489"/>
      <c r="ELI13" s="382"/>
      <c r="ELJ13" s="383"/>
      <c r="ELK13" s="383"/>
      <c r="ELL13" s="382"/>
      <c r="ELM13" s="164"/>
      <c r="ELN13" s="488"/>
      <c r="ELO13" s="488"/>
      <c r="ELP13" s="488"/>
      <c r="ELQ13" s="488"/>
      <c r="ELR13" s="488"/>
      <c r="ELS13" s="488"/>
      <c r="ELT13" s="488"/>
      <c r="ELU13" s="488"/>
      <c r="ELV13" s="488"/>
      <c r="ELW13" s="167"/>
      <c r="ELX13" s="167"/>
      <c r="ELY13" s="489"/>
      <c r="ELZ13" s="382"/>
      <c r="EMA13" s="383"/>
      <c r="EMB13" s="383"/>
      <c r="EMC13" s="382"/>
      <c r="EMD13" s="164"/>
      <c r="EME13" s="488"/>
      <c r="EMF13" s="488"/>
      <c r="EMG13" s="488"/>
      <c r="EMH13" s="488"/>
      <c r="EMI13" s="488"/>
      <c r="EMJ13" s="488"/>
      <c r="EMK13" s="488"/>
      <c r="EML13" s="488"/>
      <c r="EMM13" s="488"/>
      <c r="EMN13" s="167"/>
      <c r="EMO13" s="167"/>
      <c r="EMP13" s="489"/>
      <c r="EMQ13" s="382"/>
      <c r="EMR13" s="383"/>
      <c r="EMS13" s="383"/>
      <c r="EMT13" s="382"/>
      <c r="EMU13" s="164"/>
      <c r="EMV13" s="488"/>
      <c r="EMW13" s="488"/>
      <c r="EMX13" s="488"/>
      <c r="EMY13" s="488"/>
      <c r="EMZ13" s="488"/>
      <c r="ENA13" s="488"/>
      <c r="ENB13" s="488"/>
      <c r="ENC13" s="488"/>
      <c r="END13" s="488"/>
      <c r="ENE13" s="167"/>
      <c r="ENF13" s="167"/>
      <c r="ENG13" s="489"/>
      <c r="ENH13" s="382"/>
      <c r="ENI13" s="383"/>
      <c r="ENJ13" s="383"/>
      <c r="ENK13" s="382"/>
      <c r="ENL13" s="164"/>
      <c r="ENM13" s="488"/>
      <c r="ENN13" s="488"/>
      <c r="ENO13" s="488"/>
      <c r="ENP13" s="488"/>
      <c r="ENQ13" s="488"/>
      <c r="ENR13" s="488"/>
      <c r="ENS13" s="488"/>
      <c r="ENT13" s="488"/>
      <c r="ENU13" s="488"/>
      <c r="ENV13" s="167"/>
      <c r="ENW13" s="167"/>
      <c r="ENX13" s="489"/>
      <c r="ENY13" s="382"/>
      <c r="ENZ13" s="383"/>
      <c r="EOA13" s="383"/>
      <c r="EOB13" s="382"/>
      <c r="EOC13" s="164"/>
      <c r="EOD13" s="488"/>
      <c r="EOE13" s="488"/>
      <c r="EOF13" s="488"/>
      <c r="EOG13" s="488"/>
      <c r="EOH13" s="488"/>
      <c r="EOI13" s="488"/>
      <c r="EOJ13" s="488"/>
      <c r="EOK13" s="488"/>
      <c r="EOL13" s="488"/>
      <c r="EOM13" s="167"/>
      <c r="EON13" s="167"/>
      <c r="EOO13" s="489"/>
      <c r="EOP13" s="382"/>
      <c r="EOQ13" s="383"/>
      <c r="EOR13" s="383"/>
      <c r="EOS13" s="382"/>
      <c r="EOT13" s="164"/>
      <c r="EOU13" s="488"/>
      <c r="EOV13" s="488"/>
      <c r="EOW13" s="488"/>
      <c r="EOX13" s="488"/>
      <c r="EOY13" s="488"/>
      <c r="EOZ13" s="488"/>
      <c r="EPA13" s="488"/>
      <c r="EPB13" s="488"/>
      <c r="EPC13" s="488"/>
      <c r="EPD13" s="167"/>
      <c r="EPE13" s="167"/>
      <c r="EPF13" s="489"/>
      <c r="EPG13" s="382"/>
      <c r="EPH13" s="383"/>
      <c r="EPI13" s="383"/>
      <c r="EPJ13" s="382"/>
      <c r="EPK13" s="164"/>
      <c r="EPL13" s="488"/>
      <c r="EPM13" s="488"/>
      <c r="EPN13" s="488"/>
      <c r="EPO13" s="488"/>
      <c r="EPP13" s="488"/>
      <c r="EPQ13" s="488"/>
      <c r="EPR13" s="488"/>
      <c r="EPS13" s="488"/>
      <c r="EPT13" s="488"/>
      <c r="EPU13" s="167"/>
      <c r="EPV13" s="167"/>
      <c r="EPW13" s="489"/>
      <c r="EPX13" s="382"/>
      <c r="EPY13" s="383"/>
      <c r="EPZ13" s="383"/>
      <c r="EQA13" s="382"/>
      <c r="EQB13" s="164"/>
      <c r="EQC13" s="488"/>
      <c r="EQD13" s="488"/>
      <c r="EQE13" s="488"/>
      <c r="EQF13" s="488"/>
      <c r="EQG13" s="488"/>
      <c r="EQH13" s="488"/>
      <c r="EQI13" s="488"/>
      <c r="EQJ13" s="488"/>
      <c r="EQK13" s="488"/>
      <c r="EQL13" s="167"/>
      <c r="EQM13" s="167"/>
      <c r="EQN13" s="489"/>
      <c r="EQO13" s="382"/>
      <c r="EQP13" s="383"/>
      <c r="EQQ13" s="383"/>
      <c r="EQR13" s="382"/>
      <c r="EQS13" s="164"/>
      <c r="EQT13" s="488"/>
      <c r="EQU13" s="488"/>
      <c r="EQV13" s="488"/>
      <c r="EQW13" s="488"/>
      <c r="EQX13" s="488"/>
      <c r="EQY13" s="488"/>
      <c r="EQZ13" s="488"/>
      <c r="ERA13" s="488"/>
      <c r="ERB13" s="488"/>
      <c r="ERC13" s="167"/>
      <c r="ERD13" s="167"/>
      <c r="ERE13" s="489"/>
      <c r="ERF13" s="382"/>
      <c r="ERG13" s="383"/>
      <c r="ERH13" s="383"/>
      <c r="ERI13" s="382"/>
      <c r="ERJ13" s="164"/>
      <c r="ERK13" s="488"/>
      <c r="ERL13" s="488"/>
      <c r="ERM13" s="488"/>
      <c r="ERN13" s="488"/>
      <c r="ERO13" s="488"/>
      <c r="ERP13" s="488"/>
      <c r="ERQ13" s="488"/>
      <c r="ERR13" s="488"/>
      <c r="ERS13" s="488"/>
      <c r="ERT13" s="167"/>
      <c r="ERU13" s="167"/>
      <c r="ERV13" s="489"/>
      <c r="ERW13" s="382"/>
      <c r="ERX13" s="383"/>
      <c r="ERY13" s="383"/>
      <c r="ERZ13" s="382"/>
      <c r="ESA13" s="164"/>
      <c r="ESB13" s="488"/>
      <c r="ESC13" s="488"/>
      <c r="ESD13" s="488"/>
      <c r="ESE13" s="488"/>
      <c r="ESF13" s="488"/>
      <c r="ESG13" s="488"/>
      <c r="ESH13" s="488"/>
      <c r="ESI13" s="488"/>
      <c r="ESJ13" s="488"/>
      <c r="ESK13" s="167"/>
      <c r="ESL13" s="167"/>
      <c r="ESM13" s="489"/>
      <c r="ESN13" s="382"/>
      <c r="ESO13" s="383"/>
      <c r="ESP13" s="383"/>
      <c r="ESQ13" s="382"/>
      <c r="ESR13" s="164"/>
      <c r="ESS13" s="488"/>
      <c r="EST13" s="488"/>
      <c r="ESU13" s="488"/>
      <c r="ESV13" s="488"/>
      <c r="ESW13" s="488"/>
      <c r="ESX13" s="488"/>
      <c r="ESY13" s="488"/>
      <c r="ESZ13" s="488"/>
      <c r="ETA13" s="488"/>
      <c r="ETB13" s="167"/>
      <c r="ETC13" s="167"/>
      <c r="ETD13" s="489"/>
      <c r="ETE13" s="382"/>
      <c r="ETF13" s="383"/>
      <c r="ETG13" s="383"/>
      <c r="ETH13" s="382"/>
      <c r="ETI13" s="164"/>
      <c r="ETJ13" s="488"/>
      <c r="ETK13" s="488"/>
      <c r="ETL13" s="488"/>
      <c r="ETM13" s="488"/>
      <c r="ETN13" s="488"/>
      <c r="ETO13" s="488"/>
      <c r="ETP13" s="488"/>
      <c r="ETQ13" s="488"/>
      <c r="ETR13" s="488"/>
      <c r="ETS13" s="167"/>
      <c r="ETT13" s="167"/>
      <c r="ETU13" s="489"/>
      <c r="ETV13" s="382"/>
      <c r="ETW13" s="383"/>
      <c r="ETX13" s="383"/>
      <c r="ETY13" s="382"/>
      <c r="ETZ13" s="164"/>
      <c r="EUA13" s="488"/>
      <c r="EUB13" s="488"/>
      <c r="EUC13" s="488"/>
      <c r="EUD13" s="488"/>
      <c r="EUE13" s="488"/>
      <c r="EUF13" s="488"/>
      <c r="EUG13" s="488"/>
      <c r="EUH13" s="488"/>
      <c r="EUI13" s="488"/>
      <c r="EUJ13" s="167"/>
      <c r="EUK13" s="167"/>
      <c r="EUL13" s="489"/>
      <c r="EUM13" s="382"/>
      <c r="EUN13" s="383"/>
      <c r="EUO13" s="383"/>
      <c r="EUP13" s="382"/>
      <c r="EUQ13" s="164"/>
      <c r="EUR13" s="488"/>
      <c r="EUS13" s="488"/>
      <c r="EUT13" s="488"/>
      <c r="EUU13" s="488"/>
      <c r="EUV13" s="488"/>
      <c r="EUW13" s="488"/>
      <c r="EUX13" s="488"/>
      <c r="EUY13" s="488"/>
      <c r="EUZ13" s="488"/>
      <c r="EVA13" s="167"/>
      <c r="EVB13" s="167"/>
      <c r="EVC13" s="489"/>
      <c r="EVD13" s="382"/>
      <c r="EVE13" s="383"/>
      <c r="EVF13" s="383"/>
      <c r="EVG13" s="382"/>
      <c r="EVH13" s="164"/>
      <c r="EVI13" s="488"/>
      <c r="EVJ13" s="488"/>
      <c r="EVK13" s="488"/>
      <c r="EVL13" s="488"/>
      <c r="EVM13" s="488"/>
      <c r="EVN13" s="488"/>
      <c r="EVO13" s="488"/>
      <c r="EVP13" s="488"/>
      <c r="EVQ13" s="488"/>
      <c r="EVR13" s="167"/>
      <c r="EVS13" s="167"/>
      <c r="EVT13" s="489"/>
      <c r="EVU13" s="382"/>
      <c r="EVV13" s="383"/>
      <c r="EVW13" s="383"/>
      <c r="EVX13" s="382"/>
      <c r="EVY13" s="164"/>
      <c r="EVZ13" s="488"/>
      <c r="EWA13" s="488"/>
      <c r="EWB13" s="488"/>
      <c r="EWC13" s="488"/>
      <c r="EWD13" s="488"/>
      <c r="EWE13" s="488"/>
      <c r="EWF13" s="488"/>
      <c r="EWG13" s="488"/>
      <c r="EWH13" s="488"/>
      <c r="EWI13" s="167"/>
      <c r="EWJ13" s="167"/>
      <c r="EWK13" s="489"/>
      <c r="EWL13" s="382"/>
      <c r="EWM13" s="383"/>
      <c r="EWN13" s="383"/>
      <c r="EWO13" s="382"/>
      <c r="EWP13" s="164"/>
      <c r="EWQ13" s="488"/>
      <c r="EWR13" s="488"/>
      <c r="EWS13" s="488"/>
      <c r="EWT13" s="488"/>
      <c r="EWU13" s="488"/>
      <c r="EWV13" s="488"/>
      <c r="EWW13" s="488"/>
      <c r="EWX13" s="488"/>
      <c r="EWY13" s="488"/>
      <c r="EWZ13" s="167"/>
      <c r="EXA13" s="167"/>
      <c r="EXB13" s="489"/>
      <c r="EXC13" s="382"/>
      <c r="EXD13" s="383"/>
      <c r="EXE13" s="383"/>
      <c r="EXF13" s="382"/>
      <c r="EXG13" s="164"/>
      <c r="EXH13" s="488"/>
      <c r="EXI13" s="488"/>
      <c r="EXJ13" s="488"/>
      <c r="EXK13" s="488"/>
      <c r="EXL13" s="488"/>
      <c r="EXM13" s="488"/>
      <c r="EXN13" s="488"/>
      <c r="EXO13" s="488"/>
      <c r="EXP13" s="488"/>
      <c r="EXQ13" s="167"/>
      <c r="EXR13" s="167"/>
      <c r="EXS13" s="489"/>
      <c r="EXT13" s="382"/>
      <c r="EXU13" s="383"/>
      <c r="EXV13" s="383"/>
      <c r="EXW13" s="382"/>
      <c r="EXX13" s="164"/>
      <c r="EXY13" s="488"/>
      <c r="EXZ13" s="488"/>
      <c r="EYA13" s="488"/>
      <c r="EYB13" s="488"/>
      <c r="EYC13" s="488"/>
      <c r="EYD13" s="488"/>
      <c r="EYE13" s="488"/>
      <c r="EYF13" s="488"/>
      <c r="EYG13" s="488"/>
      <c r="EYH13" s="167"/>
      <c r="EYI13" s="167"/>
      <c r="EYJ13" s="489"/>
      <c r="EYK13" s="382"/>
      <c r="EYL13" s="383"/>
      <c r="EYM13" s="383"/>
      <c r="EYN13" s="382"/>
      <c r="EYO13" s="164"/>
      <c r="EYP13" s="488"/>
      <c r="EYQ13" s="488"/>
      <c r="EYR13" s="488"/>
      <c r="EYS13" s="488"/>
      <c r="EYT13" s="488"/>
      <c r="EYU13" s="488"/>
      <c r="EYV13" s="488"/>
      <c r="EYW13" s="488"/>
      <c r="EYX13" s="488"/>
      <c r="EYY13" s="167"/>
      <c r="EYZ13" s="167"/>
      <c r="EZA13" s="489"/>
      <c r="EZB13" s="382"/>
      <c r="EZC13" s="383"/>
      <c r="EZD13" s="383"/>
      <c r="EZE13" s="382"/>
      <c r="EZF13" s="164"/>
      <c r="EZG13" s="488"/>
      <c r="EZH13" s="488"/>
      <c r="EZI13" s="488"/>
      <c r="EZJ13" s="488"/>
      <c r="EZK13" s="488"/>
      <c r="EZL13" s="488"/>
      <c r="EZM13" s="488"/>
      <c r="EZN13" s="488"/>
      <c r="EZO13" s="488"/>
      <c r="EZP13" s="167"/>
      <c r="EZQ13" s="167"/>
      <c r="EZR13" s="489"/>
      <c r="EZS13" s="382"/>
      <c r="EZT13" s="383"/>
      <c r="EZU13" s="383"/>
      <c r="EZV13" s="382"/>
      <c r="EZW13" s="164"/>
      <c r="EZX13" s="488"/>
      <c r="EZY13" s="488"/>
      <c r="EZZ13" s="488"/>
      <c r="FAA13" s="488"/>
      <c r="FAB13" s="488"/>
      <c r="FAC13" s="488"/>
      <c r="FAD13" s="488"/>
      <c r="FAE13" s="488"/>
      <c r="FAF13" s="488"/>
      <c r="FAG13" s="167"/>
      <c r="FAH13" s="167"/>
      <c r="FAI13" s="489"/>
      <c r="FAJ13" s="382"/>
      <c r="FAK13" s="383"/>
      <c r="FAL13" s="383"/>
      <c r="FAM13" s="382"/>
      <c r="FAN13" s="164"/>
      <c r="FAO13" s="488"/>
      <c r="FAP13" s="488"/>
      <c r="FAQ13" s="488"/>
      <c r="FAR13" s="488"/>
      <c r="FAS13" s="488"/>
      <c r="FAT13" s="488"/>
      <c r="FAU13" s="488"/>
      <c r="FAV13" s="488"/>
      <c r="FAW13" s="488"/>
      <c r="FAX13" s="167"/>
      <c r="FAY13" s="167"/>
      <c r="FAZ13" s="489"/>
      <c r="FBA13" s="382"/>
      <c r="FBB13" s="383"/>
      <c r="FBC13" s="383"/>
      <c r="FBD13" s="382"/>
      <c r="FBE13" s="164"/>
      <c r="FBF13" s="488"/>
      <c r="FBG13" s="488"/>
      <c r="FBH13" s="488"/>
      <c r="FBI13" s="488"/>
      <c r="FBJ13" s="488"/>
      <c r="FBK13" s="488"/>
      <c r="FBL13" s="488"/>
      <c r="FBM13" s="488"/>
      <c r="FBN13" s="488"/>
      <c r="FBO13" s="167"/>
      <c r="FBP13" s="167"/>
      <c r="FBQ13" s="489"/>
      <c r="FBR13" s="382"/>
      <c r="FBS13" s="383"/>
      <c r="FBT13" s="383"/>
      <c r="FBU13" s="382"/>
      <c r="FBV13" s="164"/>
      <c r="FBW13" s="488"/>
      <c r="FBX13" s="488"/>
      <c r="FBY13" s="488"/>
      <c r="FBZ13" s="488"/>
      <c r="FCA13" s="488"/>
      <c r="FCB13" s="488"/>
      <c r="FCC13" s="488"/>
      <c r="FCD13" s="488"/>
      <c r="FCE13" s="488"/>
      <c r="FCF13" s="167"/>
      <c r="FCG13" s="167"/>
      <c r="FCH13" s="489"/>
      <c r="FCI13" s="382"/>
      <c r="FCJ13" s="383"/>
      <c r="FCK13" s="383"/>
      <c r="FCL13" s="382"/>
      <c r="FCM13" s="164"/>
      <c r="FCN13" s="488"/>
      <c r="FCO13" s="488"/>
      <c r="FCP13" s="488"/>
      <c r="FCQ13" s="488"/>
      <c r="FCR13" s="488"/>
      <c r="FCS13" s="488"/>
      <c r="FCT13" s="488"/>
      <c r="FCU13" s="488"/>
      <c r="FCV13" s="488"/>
      <c r="FCW13" s="167"/>
      <c r="FCX13" s="167"/>
      <c r="FCY13" s="489"/>
      <c r="FCZ13" s="382"/>
      <c r="FDA13" s="383"/>
      <c r="FDB13" s="383"/>
      <c r="FDC13" s="382"/>
      <c r="FDD13" s="164"/>
      <c r="FDE13" s="488"/>
      <c r="FDF13" s="488"/>
      <c r="FDG13" s="488"/>
      <c r="FDH13" s="488"/>
      <c r="FDI13" s="488"/>
      <c r="FDJ13" s="488"/>
      <c r="FDK13" s="488"/>
      <c r="FDL13" s="488"/>
      <c r="FDM13" s="488"/>
      <c r="FDN13" s="167"/>
      <c r="FDO13" s="167"/>
      <c r="FDP13" s="489"/>
      <c r="FDQ13" s="382"/>
      <c r="FDR13" s="383"/>
      <c r="FDS13" s="383"/>
      <c r="FDT13" s="382"/>
      <c r="FDU13" s="164"/>
      <c r="FDV13" s="488"/>
      <c r="FDW13" s="488"/>
      <c r="FDX13" s="488"/>
      <c r="FDY13" s="488"/>
      <c r="FDZ13" s="488"/>
      <c r="FEA13" s="488"/>
      <c r="FEB13" s="488"/>
      <c r="FEC13" s="488"/>
      <c r="FED13" s="488"/>
      <c r="FEE13" s="167"/>
      <c r="FEF13" s="167"/>
      <c r="FEG13" s="489"/>
      <c r="FEH13" s="382"/>
      <c r="FEI13" s="383"/>
      <c r="FEJ13" s="383"/>
      <c r="FEK13" s="382"/>
      <c r="FEL13" s="164"/>
      <c r="FEM13" s="488"/>
      <c r="FEN13" s="488"/>
      <c r="FEO13" s="488"/>
      <c r="FEP13" s="488"/>
      <c r="FEQ13" s="488"/>
      <c r="FER13" s="488"/>
      <c r="FES13" s="488"/>
      <c r="FET13" s="488"/>
      <c r="FEU13" s="488"/>
      <c r="FEV13" s="167"/>
      <c r="FEW13" s="167"/>
      <c r="FEX13" s="489"/>
      <c r="FEY13" s="382"/>
      <c r="FEZ13" s="383"/>
      <c r="FFA13" s="383"/>
      <c r="FFB13" s="382"/>
      <c r="FFC13" s="164"/>
      <c r="FFD13" s="488"/>
      <c r="FFE13" s="488"/>
      <c r="FFF13" s="488"/>
      <c r="FFG13" s="488"/>
      <c r="FFH13" s="488"/>
      <c r="FFI13" s="488"/>
      <c r="FFJ13" s="488"/>
      <c r="FFK13" s="488"/>
      <c r="FFL13" s="488"/>
      <c r="FFM13" s="167"/>
      <c r="FFN13" s="167"/>
      <c r="FFO13" s="489"/>
      <c r="FFP13" s="382"/>
      <c r="FFQ13" s="383"/>
      <c r="FFR13" s="383"/>
      <c r="FFS13" s="382"/>
      <c r="FFT13" s="164"/>
      <c r="FFU13" s="488"/>
      <c r="FFV13" s="488"/>
      <c r="FFW13" s="488"/>
      <c r="FFX13" s="488"/>
      <c r="FFY13" s="488"/>
      <c r="FFZ13" s="488"/>
      <c r="FGA13" s="488"/>
      <c r="FGB13" s="488"/>
      <c r="FGC13" s="488"/>
      <c r="FGD13" s="167"/>
      <c r="FGE13" s="167"/>
      <c r="FGF13" s="489"/>
      <c r="FGG13" s="382"/>
      <c r="FGH13" s="383"/>
      <c r="FGI13" s="383"/>
      <c r="FGJ13" s="382"/>
      <c r="FGK13" s="164"/>
      <c r="FGL13" s="488"/>
      <c r="FGM13" s="488"/>
      <c r="FGN13" s="488"/>
      <c r="FGO13" s="488"/>
      <c r="FGP13" s="488"/>
      <c r="FGQ13" s="488"/>
      <c r="FGR13" s="488"/>
      <c r="FGS13" s="488"/>
      <c r="FGT13" s="488"/>
      <c r="FGU13" s="167"/>
      <c r="FGV13" s="167"/>
      <c r="FGW13" s="489"/>
      <c r="FGX13" s="382"/>
      <c r="FGY13" s="383"/>
      <c r="FGZ13" s="383"/>
      <c r="FHA13" s="382"/>
      <c r="FHB13" s="164"/>
      <c r="FHC13" s="488"/>
      <c r="FHD13" s="488"/>
      <c r="FHE13" s="488"/>
      <c r="FHF13" s="488"/>
      <c r="FHG13" s="488"/>
      <c r="FHH13" s="488"/>
      <c r="FHI13" s="488"/>
      <c r="FHJ13" s="488"/>
      <c r="FHK13" s="488"/>
      <c r="FHL13" s="167"/>
      <c r="FHM13" s="167"/>
      <c r="FHN13" s="489"/>
      <c r="FHO13" s="382"/>
      <c r="FHP13" s="383"/>
      <c r="FHQ13" s="383"/>
      <c r="FHR13" s="382"/>
      <c r="FHS13" s="164"/>
      <c r="FHT13" s="488"/>
      <c r="FHU13" s="488"/>
      <c r="FHV13" s="488"/>
      <c r="FHW13" s="488"/>
      <c r="FHX13" s="488"/>
      <c r="FHY13" s="488"/>
      <c r="FHZ13" s="488"/>
      <c r="FIA13" s="488"/>
      <c r="FIB13" s="488"/>
      <c r="FIC13" s="167"/>
      <c r="FID13" s="167"/>
      <c r="FIE13" s="489"/>
      <c r="FIF13" s="382"/>
      <c r="FIG13" s="383"/>
      <c r="FIH13" s="383"/>
      <c r="FII13" s="382"/>
      <c r="FIJ13" s="164"/>
      <c r="FIK13" s="488"/>
      <c r="FIL13" s="488"/>
      <c r="FIM13" s="488"/>
      <c r="FIN13" s="488"/>
      <c r="FIO13" s="488"/>
      <c r="FIP13" s="488"/>
      <c r="FIQ13" s="488"/>
      <c r="FIR13" s="488"/>
      <c r="FIS13" s="488"/>
      <c r="FIT13" s="167"/>
      <c r="FIU13" s="167"/>
      <c r="FIV13" s="489"/>
      <c r="FIW13" s="382"/>
      <c r="FIX13" s="383"/>
      <c r="FIY13" s="383"/>
      <c r="FIZ13" s="382"/>
      <c r="FJA13" s="164"/>
      <c r="FJB13" s="488"/>
      <c r="FJC13" s="488"/>
      <c r="FJD13" s="488"/>
      <c r="FJE13" s="488"/>
      <c r="FJF13" s="488"/>
      <c r="FJG13" s="488"/>
      <c r="FJH13" s="488"/>
      <c r="FJI13" s="488"/>
      <c r="FJJ13" s="488"/>
      <c r="FJK13" s="167"/>
      <c r="FJL13" s="167"/>
      <c r="FJM13" s="489"/>
      <c r="FJN13" s="382"/>
      <c r="FJO13" s="383"/>
      <c r="FJP13" s="383"/>
      <c r="FJQ13" s="382"/>
      <c r="FJR13" s="164"/>
      <c r="FJS13" s="488"/>
      <c r="FJT13" s="488"/>
      <c r="FJU13" s="488"/>
      <c r="FJV13" s="488"/>
      <c r="FJW13" s="488"/>
      <c r="FJX13" s="488"/>
      <c r="FJY13" s="488"/>
      <c r="FJZ13" s="488"/>
      <c r="FKA13" s="488"/>
      <c r="FKB13" s="167"/>
      <c r="FKC13" s="167"/>
      <c r="FKD13" s="489"/>
      <c r="FKE13" s="382"/>
      <c r="FKF13" s="383"/>
      <c r="FKG13" s="383"/>
      <c r="FKH13" s="382"/>
      <c r="FKI13" s="164"/>
      <c r="FKJ13" s="488"/>
      <c r="FKK13" s="488"/>
      <c r="FKL13" s="488"/>
      <c r="FKM13" s="488"/>
      <c r="FKN13" s="488"/>
      <c r="FKO13" s="488"/>
      <c r="FKP13" s="488"/>
      <c r="FKQ13" s="488"/>
      <c r="FKR13" s="488"/>
      <c r="FKS13" s="167"/>
      <c r="FKT13" s="167"/>
      <c r="FKU13" s="489"/>
      <c r="FKV13" s="382"/>
      <c r="FKW13" s="383"/>
      <c r="FKX13" s="383"/>
      <c r="FKY13" s="382"/>
      <c r="FKZ13" s="164"/>
      <c r="FLA13" s="488"/>
      <c r="FLB13" s="488"/>
      <c r="FLC13" s="488"/>
      <c r="FLD13" s="488"/>
      <c r="FLE13" s="488"/>
      <c r="FLF13" s="488"/>
      <c r="FLG13" s="488"/>
      <c r="FLH13" s="488"/>
      <c r="FLI13" s="488"/>
      <c r="FLJ13" s="167"/>
      <c r="FLK13" s="167"/>
      <c r="FLL13" s="489"/>
      <c r="FLM13" s="382"/>
      <c r="FLN13" s="383"/>
      <c r="FLO13" s="383"/>
      <c r="FLP13" s="382"/>
      <c r="FLQ13" s="164"/>
      <c r="FLR13" s="488"/>
      <c r="FLS13" s="488"/>
      <c r="FLT13" s="488"/>
      <c r="FLU13" s="488"/>
      <c r="FLV13" s="488"/>
      <c r="FLW13" s="488"/>
      <c r="FLX13" s="488"/>
      <c r="FLY13" s="488"/>
      <c r="FLZ13" s="488"/>
      <c r="FMA13" s="167"/>
      <c r="FMB13" s="167"/>
      <c r="FMC13" s="489"/>
      <c r="FMD13" s="382"/>
      <c r="FME13" s="383"/>
      <c r="FMF13" s="383"/>
      <c r="FMG13" s="382"/>
      <c r="FMH13" s="164"/>
      <c r="FMI13" s="488"/>
      <c r="FMJ13" s="488"/>
      <c r="FMK13" s="488"/>
      <c r="FML13" s="488"/>
      <c r="FMM13" s="488"/>
      <c r="FMN13" s="488"/>
      <c r="FMO13" s="488"/>
      <c r="FMP13" s="488"/>
      <c r="FMQ13" s="488"/>
      <c r="FMR13" s="167"/>
      <c r="FMS13" s="167"/>
      <c r="FMT13" s="489"/>
      <c r="FMU13" s="382"/>
      <c r="FMV13" s="383"/>
      <c r="FMW13" s="383"/>
      <c r="FMX13" s="382"/>
      <c r="FMY13" s="164"/>
      <c r="FMZ13" s="488"/>
      <c r="FNA13" s="488"/>
      <c r="FNB13" s="488"/>
      <c r="FNC13" s="488"/>
      <c r="FND13" s="488"/>
      <c r="FNE13" s="488"/>
      <c r="FNF13" s="488"/>
      <c r="FNG13" s="488"/>
      <c r="FNH13" s="488"/>
      <c r="FNI13" s="167"/>
      <c r="FNJ13" s="167"/>
      <c r="FNK13" s="489"/>
      <c r="FNL13" s="382"/>
      <c r="FNM13" s="383"/>
      <c r="FNN13" s="383"/>
      <c r="FNO13" s="382"/>
      <c r="FNP13" s="164"/>
      <c r="FNQ13" s="488"/>
      <c r="FNR13" s="488"/>
      <c r="FNS13" s="488"/>
      <c r="FNT13" s="488"/>
      <c r="FNU13" s="488"/>
      <c r="FNV13" s="488"/>
      <c r="FNW13" s="488"/>
      <c r="FNX13" s="488"/>
      <c r="FNY13" s="488"/>
      <c r="FNZ13" s="167"/>
      <c r="FOA13" s="167"/>
      <c r="FOB13" s="489"/>
      <c r="FOC13" s="382"/>
      <c r="FOD13" s="383"/>
      <c r="FOE13" s="383"/>
      <c r="FOF13" s="382"/>
      <c r="FOG13" s="164"/>
      <c r="FOH13" s="488"/>
      <c r="FOI13" s="488"/>
      <c r="FOJ13" s="488"/>
      <c r="FOK13" s="488"/>
      <c r="FOL13" s="488"/>
      <c r="FOM13" s="488"/>
      <c r="FON13" s="488"/>
      <c r="FOO13" s="488"/>
      <c r="FOP13" s="488"/>
      <c r="FOQ13" s="167"/>
      <c r="FOR13" s="167"/>
      <c r="FOS13" s="489"/>
      <c r="FOT13" s="382"/>
      <c r="FOU13" s="383"/>
      <c r="FOV13" s="383"/>
      <c r="FOW13" s="382"/>
      <c r="FOX13" s="164"/>
      <c r="FOY13" s="488"/>
      <c r="FOZ13" s="488"/>
      <c r="FPA13" s="488"/>
      <c r="FPB13" s="488"/>
      <c r="FPC13" s="488"/>
      <c r="FPD13" s="488"/>
      <c r="FPE13" s="488"/>
      <c r="FPF13" s="488"/>
      <c r="FPG13" s="488"/>
      <c r="FPH13" s="167"/>
      <c r="FPI13" s="167"/>
      <c r="FPJ13" s="489"/>
      <c r="FPK13" s="382"/>
      <c r="FPL13" s="383"/>
      <c r="FPM13" s="383"/>
      <c r="FPN13" s="382"/>
      <c r="FPO13" s="164"/>
      <c r="FPP13" s="488"/>
      <c r="FPQ13" s="488"/>
      <c r="FPR13" s="488"/>
      <c r="FPS13" s="488"/>
      <c r="FPT13" s="488"/>
      <c r="FPU13" s="488"/>
      <c r="FPV13" s="488"/>
      <c r="FPW13" s="488"/>
      <c r="FPX13" s="488"/>
      <c r="FPY13" s="167"/>
      <c r="FPZ13" s="167"/>
      <c r="FQA13" s="489"/>
      <c r="FQB13" s="382"/>
      <c r="FQC13" s="383"/>
      <c r="FQD13" s="383"/>
      <c r="FQE13" s="382"/>
      <c r="FQF13" s="164"/>
      <c r="FQG13" s="488"/>
      <c r="FQH13" s="488"/>
      <c r="FQI13" s="488"/>
      <c r="FQJ13" s="488"/>
      <c r="FQK13" s="488"/>
      <c r="FQL13" s="488"/>
      <c r="FQM13" s="488"/>
      <c r="FQN13" s="488"/>
      <c r="FQO13" s="488"/>
      <c r="FQP13" s="167"/>
      <c r="FQQ13" s="167"/>
      <c r="FQR13" s="489"/>
      <c r="FQS13" s="382"/>
      <c r="FQT13" s="383"/>
      <c r="FQU13" s="383"/>
      <c r="FQV13" s="382"/>
      <c r="FQW13" s="164"/>
      <c r="FQX13" s="488"/>
      <c r="FQY13" s="488"/>
      <c r="FQZ13" s="488"/>
      <c r="FRA13" s="488"/>
      <c r="FRB13" s="488"/>
      <c r="FRC13" s="488"/>
      <c r="FRD13" s="488"/>
      <c r="FRE13" s="488"/>
      <c r="FRF13" s="488"/>
      <c r="FRG13" s="167"/>
      <c r="FRH13" s="167"/>
      <c r="FRI13" s="489"/>
      <c r="FRJ13" s="382"/>
      <c r="FRK13" s="383"/>
      <c r="FRL13" s="383"/>
      <c r="FRM13" s="382"/>
      <c r="FRN13" s="164"/>
      <c r="FRO13" s="488"/>
      <c r="FRP13" s="488"/>
      <c r="FRQ13" s="488"/>
      <c r="FRR13" s="488"/>
      <c r="FRS13" s="488"/>
      <c r="FRT13" s="488"/>
      <c r="FRU13" s="488"/>
      <c r="FRV13" s="488"/>
      <c r="FRW13" s="488"/>
      <c r="FRX13" s="167"/>
      <c r="FRY13" s="167"/>
      <c r="FRZ13" s="489"/>
      <c r="FSA13" s="382"/>
      <c r="FSB13" s="383"/>
      <c r="FSC13" s="383"/>
      <c r="FSD13" s="382"/>
      <c r="FSE13" s="164"/>
      <c r="FSF13" s="488"/>
      <c r="FSG13" s="488"/>
      <c r="FSH13" s="488"/>
      <c r="FSI13" s="488"/>
      <c r="FSJ13" s="488"/>
      <c r="FSK13" s="488"/>
      <c r="FSL13" s="488"/>
      <c r="FSM13" s="488"/>
      <c r="FSN13" s="488"/>
      <c r="FSO13" s="167"/>
      <c r="FSP13" s="167"/>
      <c r="FSQ13" s="489"/>
      <c r="FSR13" s="382"/>
      <c r="FSS13" s="383"/>
      <c r="FST13" s="383"/>
      <c r="FSU13" s="382"/>
      <c r="FSV13" s="164"/>
      <c r="FSW13" s="488"/>
      <c r="FSX13" s="488"/>
      <c r="FSY13" s="488"/>
      <c r="FSZ13" s="488"/>
      <c r="FTA13" s="488"/>
      <c r="FTB13" s="488"/>
      <c r="FTC13" s="488"/>
      <c r="FTD13" s="488"/>
      <c r="FTE13" s="488"/>
      <c r="FTF13" s="167"/>
      <c r="FTG13" s="167"/>
      <c r="FTH13" s="489"/>
      <c r="FTI13" s="382"/>
      <c r="FTJ13" s="383"/>
      <c r="FTK13" s="383"/>
      <c r="FTL13" s="382"/>
      <c r="FTM13" s="164"/>
      <c r="FTN13" s="488"/>
      <c r="FTO13" s="488"/>
      <c r="FTP13" s="488"/>
      <c r="FTQ13" s="488"/>
      <c r="FTR13" s="488"/>
      <c r="FTS13" s="488"/>
      <c r="FTT13" s="488"/>
      <c r="FTU13" s="488"/>
      <c r="FTV13" s="488"/>
      <c r="FTW13" s="167"/>
      <c r="FTX13" s="167"/>
      <c r="FTY13" s="489"/>
      <c r="FTZ13" s="382"/>
      <c r="FUA13" s="383"/>
      <c r="FUB13" s="383"/>
      <c r="FUC13" s="382"/>
      <c r="FUD13" s="164"/>
      <c r="FUE13" s="488"/>
      <c r="FUF13" s="488"/>
      <c r="FUG13" s="488"/>
      <c r="FUH13" s="488"/>
      <c r="FUI13" s="488"/>
      <c r="FUJ13" s="488"/>
      <c r="FUK13" s="488"/>
      <c r="FUL13" s="488"/>
      <c r="FUM13" s="488"/>
      <c r="FUN13" s="167"/>
      <c r="FUO13" s="167"/>
      <c r="FUP13" s="489"/>
      <c r="FUQ13" s="382"/>
      <c r="FUR13" s="383"/>
      <c r="FUS13" s="383"/>
      <c r="FUT13" s="382"/>
      <c r="FUU13" s="164"/>
      <c r="FUV13" s="488"/>
      <c r="FUW13" s="488"/>
      <c r="FUX13" s="488"/>
      <c r="FUY13" s="488"/>
      <c r="FUZ13" s="488"/>
      <c r="FVA13" s="488"/>
      <c r="FVB13" s="488"/>
      <c r="FVC13" s="488"/>
      <c r="FVD13" s="488"/>
      <c r="FVE13" s="167"/>
      <c r="FVF13" s="167"/>
      <c r="FVG13" s="489"/>
      <c r="FVH13" s="382"/>
      <c r="FVI13" s="383"/>
      <c r="FVJ13" s="383"/>
      <c r="FVK13" s="382"/>
      <c r="FVL13" s="164"/>
      <c r="FVM13" s="488"/>
      <c r="FVN13" s="488"/>
      <c r="FVO13" s="488"/>
      <c r="FVP13" s="488"/>
      <c r="FVQ13" s="488"/>
      <c r="FVR13" s="488"/>
      <c r="FVS13" s="488"/>
      <c r="FVT13" s="488"/>
      <c r="FVU13" s="488"/>
      <c r="FVV13" s="167"/>
      <c r="FVW13" s="167"/>
      <c r="FVX13" s="489"/>
      <c r="FVY13" s="382"/>
      <c r="FVZ13" s="383"/>
      <c r="FWA13" s="383"/>
      <c r="FWB13" s="382"/>
      <c r="FWC13" s="164"/>
      <c r="FWD13" s="488"/>
      <c r="FWE13" s="488"/>
      <c r="FWF13" s="488"/>
      <c r="FWG13" s="488"/>
      <c r="FWH13" s="488"/>
      <c r="FWI13" s="488"/>
      <c r="FWJ13" s="488"/>
      <c r="FWK13" s="488"/>
      <c r="FWL13" s="488"/>
      <c r="FWM13" s="167"/>
      <c r="FWN13" s="167"/>
      <c r="FWO13" s="489"/>
      <c r="FWP13" s="382"/>
      <c r="FWQ13" s="383"/>
      <c r="FWR13" s="383"/>
      <c r="FWS13" s="382"/>
      <c r="FWT13" s="164"/>
      <c r="FWU13" s="488"/>
      <c r="FWV13" s="488"/>
      <c r="FWW13" s="488"/>
      <c r="FWX13" s="488"/>
      <c r="FWY13" s="488"/>
      <c r="FWZ13" s="488"/>
      <c r="FXA13" s="488"/>
      <c r="FXB13" s="488"/>
      <c r="FXC13" s="488"/>
      <c r="FXD13" s="167"/>
      <c r="FXE13" s="167"/>
      <c r="FXF13" s="489"/>
      <c r="FXG13" s="382"/>
      <c r="FXH13" s="383"/>
      <c r="FXI13" s="383"/>
      <c r="FXJ13" s="382"/>
      <c r="FXK13" s="164"/>
      <c r="FXL13" s="488"/>
      <c r="FXM13" s="488"/>
      <c r="FXN13" s="488"/>
      <c r="FXO13" s="488"/>
      <c r="FXP13" s="488"/>
      <c r="FXQ13" s="488"/>
      <c r="FXR13" s="488"/>
      <c r="FXS13" s="488"/>
      <c r="FXT13" s="488"/>
      <c r="FXU13" s="167"/>
      <c r="FXV13" s="167"/>
      <c r="FXW13" s="489"/>
      <c r="FXX13" s="382"/>
      <c r="FXY13" s="383"/>
      <c r="FXZ13" s="383"/>
      <c r="FYA13" s="382"/>
      <c r="FYB13" s="164"/>
      <c r="FYC13" s="488"/>
      <c r="FYD13" s="488"/>
      <c r="FYE13" s="488"/>
      <c r="FYF13" s="488"/>
      <c r="FYG13" s="488"/>
      <c r="FYH13" s="488"/>
      <c r="FYI13" s="488"/>
      <c r="FYJ13" s="488"/>
      <c r="FYK13" s="488"/>
      <c r="FYL13" s="167"/>
      <c r="FYM13" s="167"/>
      <c r="FYN13" s="489"/>
      <c r="FYO13" s="382"/>
      <c r="FYP13" s="383"/>
      <c r="FYQ13" s="383"/>
      <c r="FYR13" s="382"/>
      <c r="FYS13" s="164"/>
      <c r="FYT13" s="488"/>
      <c r="FYU13" s="488"/>
      <c r="FYV13" s="488"/>
      <c r="FYW13" s="488"/>
      <c r="FYX13" s="488"/>
      <c r="FYY13" s="488"/>
      <c r="FYZ13" s="488"/>
      <c r="FZA13" s="488"/>
      <c r="FZB13" s="488"/>
      <c r="FZC13" s="167"/>
      <c r="FZD13" s="167"/>
      <c r="FZE13" s="489"/>
      <c r="FZF13" s="382"/>
      <c r="FZG13" s="383"/>
      <c r="FZH13" s="383"/>
      <c r="FZI13" s="382"/>
      <c r="FZJ13" s="164"/>
      <c r="FZK13" s="488"/>
      <c r="FZL13" s="488"/>
      <c r="FZM13" s="488"/>
      <c r="FZN13" s="488"/>
      <c r="FZO13" s="488"/>
      <c r="FZP13" s="488"/>
      <c r="FZQ13" s="488"/>
      <c r="FZR13" s="488"/>
      <c r="FZS13" s="488"/>
      <c r="FZT13" s="167"/>
      <c r="FZU13" s="167"/>
      <c r="FZV13" s="489"/>
      <c r="FZW13" s="382"/>
      <c r="FZX13" s="383"/>
      <c r="FZY13" s="383"/>
      <c r="FZZ13" s="382"/>
      <c r="GAA13" s="164"/>
      <c r="GAB13" s="488"/>
      <c r="GAC13" s="488"/>
      <c r="GAD13" s="488"/>
      <c r="GAE13" s="488"/>
      <c r="GAF13" s="488"/>
      <c r="GAG13" s="488"/>
      <c r="GAH13" s="488"/>
      <c r="GAI13" s="488"/>
      <c r="GAJ13" s="488"/>
      <c r="GAK13" s="167"/>
      <c r="GAL13" s="167"/>
      <c r="GAM13" s="489"/>
      <c r="GAN13" s="382"/>
      <c r="GAO13" s="383"/>
      <c r="GAP13" s="383"/>
      <c r="GAQ13" s="382"/>
      <c r="GAR13" s="164"/>
      <c r="GAS13" s="488"/>
      <c r="GAT13" s="488"/>
      <c r="GAU13" s="488"/>
      <c r="GAV13" s="488"/>
      <c r="GAW13" s="488"/>
      <c r="GAX13" s="488"/>
      <c r="GAY13" s="488"/>
      <c r="GAZ13" s="488"/>
      <c r="GBA13" s="488"/>
      <c r="GBB13" s="167"/>
      <c r="GBC13" s="167"/>
      <c r="GBD13" s="489"/>
      <c r="GBE13" s="382"/>
      <c r="GBF13" s="383"/>
      <c r="GBG13" s="383"/>
      <c r="GBH13" s="382"/>
      <c r="GBI13" s="164"/>
      <c r="GBJ13" s="488"/>
      <c r="GBK13" s="488"/>
      <c r="GBL13" s="488"/>
      <c r="GBM13" s="488"/>
      <c r="GBN13" s="488"/>
      <c r="GBO13" s="488"/>
      <c r="GBP13" s="488"/>
      <c r="GBQ13" s="488"/>
      <c r="GBR13" s="488"/>
      <c r="GBS13" s="167"/>
      <c r="GBT13" s="167"/>
      <c r="GBU13" s="489"/>
      <c r="GBV13" s="382"/>
      <c r="GBW13" s="383"/>
      <c r="GBX13" s="383"/>
      <c r="GBY13" s="382"/>
      <c r="GBZ13" s="164"/>
      <c r="GCA13" s="488"/>
      <c r="GCB13" s="488"/>
      <c r="GCC13" s="488"/>
      <c r="GCD13" s="488"/>
      <c r="GCE13" s="488"/>
      <c r="GCF13" s="488"/>
      <c r="GCG13" s="488"/>
      <c r="GCH13" s="488"/>
      <c r="GCI13" s="488"/>
      <c r="GCJ13" s="167"/>
      <c r="GCK13" s="167"/>
      <c r="GCL13" s="489"/>
      <c r="GCM13" s="382"/>
      <c r="GCN13" s="383"/>
      <c r="GCO13" s="383"/>
      <c r="GCP13" s="382"/>
      <c r="GCQ13" s="164"/>
      <c r="GCR13" s="488"/>
      <c r="GCS13" s="488"/>
      <c r="GCT13" s="488"/>
      <c r="GCU13" s="488"/>
      <c r="GCV13" s="488"/>
      <c r="GCW13" s="488"/>
      <c r="GCX13" s="488"/>
      <c r="GCY13" s="488"/>
      <c r="GCZ13" s="488"/>
      <c r="GDA13" s="167"/>
      <c r="GDB13" s="167"/>
      <c r="GDC13" s="489"/>
      <c r="GDD13" s="382"/>
      <c r="GDE13" s="383"/>
      <c r="GDF13" s="383"/>
      <c r="GDG13" s="382"/>
      <c r="GDH13" s="164"/>
      <c r="GDI13" s="488"/>
      <c r="GDJ13" s="488"/>
      <c r="GDK13" s="488"/>
      <c r="GDL13" s="488"/>
      <c r="GDM13" s="488"/>
      <c r="GDN13" s="488"/>
      <c r="GDO13" s="488"/>
      <c r="GDP13" s="488"/>
      <c r="GDQ13" s="488"/>
      <c r="GDR13" s="167"/>
      <c r="GDS13" s="167"/>
      <c r="GDT13" s="489"/>
      <c r="GDU13" s="382"/>
      <c r="GDV13" s="383"/>
      <c r="GDW13" s="383"/>
      <c r="GDX13" s="382"/>
      <c r="GDY13" s="164"/>
      <c r="GDZ13" s="488"/>
      <c r="GEA13" s="488"/>
      <c r="GEB13" s="488"/>
      <c r="GEC13" s="488"/>
      <c r="GED13" s="488"/>
      <c r="GEE13" s="488"/>
      <c r="GEF13" s="488"/>
      <c r="GEG13" s="488"/>
      <c r="GEH13" s="488"/>
      <c r="GEI13" s="167"/>
      <c r="GEJ13" s="167"/>
      <c r="GEK13" s="489"/>
      <c r="GEL13" s="382"/>
      <c r="GEM13" s="383"/>
      <c r="GEN13" s="383"/>
      <c r="GEO13" s="382"/>
      <c r="GEP13" s="164"/>
      <c r="GEQ13" s="488"/>
      <c r="GER13" s="488"/>
      <c r="GES13" s="488"/>
      <c r="GET13" s="488"/>
      <c r="GEU13" s="488"/>
      <c r="GEV13" s="488"/>
      <c r="GEW13" s="488"/>
      <c r="GEX13" s="488"/>
      <c r="GEY13" s="488"/>
      <c r="GEZ13" s="167"/>
      <c r="GFA13" s="167"/>
      <c r="GFB13" s="489"/>
      <c r="GFC13" s="382"/>
      <c r="GFD13" s="383"/>
      <c r="GFE13" s="383"/>
      <c r="GFF13" s="382"/>
      <c r="GFG13" s="164"/>
      <c r="GFH13" s="488"/>
      <c r="GFI13" s="488"/>
      <c r="GFJ13" s="488"/>
      <c r="GFK13" s="488"/>
      <c r="GFL13" s="488"/>
      <c r="GFM13" s="488"/>
      <c r="GFN13" s="488"/>
      <c r="GFO13" s="488"/>
      <c r="GFP13" s="488"/>
      <c r="GFQ13" s="167"/>
      <c r="GFR13" s="167"/>
      <c r="GFS13" s="489"/>
      <c r="GFT13" s="382"/>
      <c r="GFU13" s="383"/>
      <c r="GFV13" s="383"/>
      <c r="GFW13" s="382"/>
      <c r="GFX13" s="164"/>
      <c r="GFY13" s="488"/>
      <c r="GFZ13" s="488"/>
      <c r="GGA13" s="488"/>
      <c r="GGB13" s="488"/>
      <c r="GGC13" s="488"/>
      <c r="GGD13" s="488"/>
      <c r="GGE13" s="488"/>
      <c r="GGF13" s="488"/>
      <c r="GGG13" s="488"/>
      <c r="GGH13" s="167"/>
      <c r="GGI13" s="167"/>
      <c r="GGJ13" s="489"/>
      <c r="GGK13" s="382"/>
      <c r="GGL13" s="383"/>
      <c r="GGM13" s="383"/>
      <c r="GGN13" s="382"/>
      <c r="GGO13" s="164"/>
      <c r="GGP13" s="488"/>
      <c r="GGQ13" s="488"/>
      <c r="GGR13" s="488"/>
      <c r="GGS13" s="488"/>
      <c r="GGT13" s="488"/>
      <c r="GGU13" s="488"/>
      <c r="GGV13" s="488"/>
      <c r="GGW13" s="488"/>
      <c r="GGX13" s="488"/>
      <c r="GGY13" s="167"/>
      <c r="GGZ13" s="167"/>
      <c r="GHA13" s="489"/>
      <c r="GHB13" s="382"/>
      <c r="GHC13" s="383"/>
      <c r="GHD13" s="383"/>
      <c r="GHE13" s="382"/>
      <c r="GHF13" s="164"/>
      <c r="GHG13" s="488"/>
      <c r="GHH13" s="488"/>
      <c r="GHI13" s="488"/>
      <c r="GHJ13" s="488"/>
      <c r="GHK13" s="488"/>
      <c r="GHL13" s="488"/>
      <c r="GHM13" s="488"/>
      <c r="GHN13" s="488"/>
      <c r="GHO13" s="488"/>
      <c r="GHP13" s="167"/>
      <c r="GHQ13" s="167"/>
      <c r="GHR13" s="489"/>
      <c r="GHS13" s="382"/>
      <c r="GHT13" s="383"/>
      <c r="GHU13" s="383"/>
      <c r="GHV13" s="382"/>
      <c r="GHW13" s="164"/>
      <c r="GHX13" s="488"/>
      <c r="GHY13" s="488"/>
      <c r="GHZ13" s="488"/>
      <c r="GIA13" s="488"/>
      <c r="GIB13" s="488"/>
      <c r="GIC13" s="488"/>
      <c r="GID13" s="488"/>
      <c r="GIE13" s="488"/>
      <c r="GIF13" s="488"/>
      <c r="GIG13" s="167"/>
      <c r="GIH13" s="167"/>
      <c r="GII13" s="489"/>
      <c r="GIJ13" s="382"/>
      <c r="GIK13" s="383"/>
      <c r="GIL13" s="383"/>
      <c r="GIM13" s="382"/>
      <c r="GIN13" s="164"/>
      <c r="GIO13" s="488"/>
      <c r="GIP13" s="488"/>
      <c r="GIQ13" s="488"/>
      <c r="GIR13" s="488"/>
      <c r="GIS13" s="488"/>
      <c r="GIT13" s="488"/>
      <c r="GIU13" s="488"/>
      <c r="GIV13" s="488"/>
      <c r="GIW13" s="488"/>
      <c r="GIX13" s="167"/>
      <c r="GIY13" s="167"/>
      <c r="GIZ13" s="489"/>
      <c r="GJA13" s="382"/>
      <c r="GJB13" s="383"/>
      <c r="GJC13" s="383"/>
      <c r="GJD13" s="382"/>
      <c r="GJE13" s="164"/>
      <c r="GJF13" s="488"/>
      <c r="GJG13" s="488"/>
      <c r="GJH13" s="488"/>
      <c r="GJI13" s="488"/>
      <c r="GJJ13" s="488"/>
      <c r="GJK13" s="488"/>
      <c r="GJL13" s="488"/>
      <c r="GJM13" s="488"/>
      <c r="GJN13" s="488"/>
      <c r="GJO13" s="167"/>
      <c r="GJP13" s="167"/>
      <c r="GJQ13" s="489"/>
      <c r="GJR13" s="382"/>
      <c r="GJS13" s="383"/>
      <c r="GJT13" s="383"/>
      <c r="GJU13" s="382"/>
      <c r="GJV13" s="164"/>
      <c r="GJW13" s="488"/>
      <c r="GJX13" s="488"/>
      <c r="GJY13" s="488"/>
      <c r="GJZ13" s="488"/>
      <c r="GKA13" s="488"/>
      <c r="GKB13" s="488"/>
      <c r="GKC13" s="488"/>
      <c r="GKD13" s="488"/>
      <c r="GKE13" s="488"/>
      <c r="GKF13" s="167"/>
      <c r="GKG13" s="167"/>
      <c r="GKH13" s="489"/>
      <c r="GKI13" s="382"/>
      <c r="GKJ13" s="383"/>
      <c r="GKK13" s="383"/>
      <c r="GKL13" s="382"/>
      <c r="GKM13" s="164"/>
      <c r="GKN13" s="488"/>
      <c r="GKO13" s="488"/>
      <c r="GKP13" s="488"/>
      <c r="GKQ13" s="488"/>
      <c r="GKR13" s="488"/>
      <c r="GKS13" s="488"/>
      <c r="GKT13" s="488"/>
      <c r="GKU13" s="488"/>
      <c r="GKV13" s="488"/>
      <c r="GKW13" s="167"/>
      <c r="GKX13" s="167"/>
      <c r="GKY13" s="489"/>
      <c r="GKZ13" s="382"/>
      <c r="GLA13" s="383"/>
      <c r="GLB13" s="383"/>
      <c r="GLC13" s="382"/>
      <c r="GLD13" s="164"/>
      <c r="GLE13" s="488"/>
      <c r="GLF13" s="488"/>
      <c r="GLG13" s="488"/>
      <c r="GLH13" s="488"/>
      <c r="GLI13" s="488"/>
      <c r="GLJ13" s="488"/>
      <c r="GLK13" s="488"/>
      <c r="GLL13" s="488"/>
      <c r="GLM13" s="488"/>
      <c r="GLN13" s="167"/>
      <c r="GLO13" s="167"/>
      <c r="GLP13" s="489"/>
      <c r="GLQ13" s="382"/>
      <c r="GLR13" s="383"/>
      <c r="GLS13" s="383"/>
      <c r="GLT13" s="382"/>
      <c r="GLU13" s="164"/>
      <c r="GLV13" s="488"/>
      <c r="GLW13" s="488"/>
      <c r="GLX13" s="488"/>
      <c r="GLY13" s="488"/>
      <c r="GLZ13" s="488"/>
      <c r="GMA13" s="488"/>
      <c r="GMB13" s="488"/>
      <c r="GMC13" s="488"/>
      <c r="GMD13" s="488"/>
      <c r="GME13" s="167"/>
      <c r="GMF13" s="167"/>
      <c r="GMG13" s="489"/>
      <c r="GMH13" s="382"/>
      <c r="GMI13" s="383"/>
      <c r="GMJ13" s="383"/>
      <c r="GMK13" s="382"/>
      <c r="GML13" s="164"/>
      <c r="GMM13" s="488"/>
      <c r="GMN13" s="488"/>
      <c r="GMO13" s="488"/>
      <c r="GMP13" s="488"/>
      <c r="GMQ13" s="488"/>
      <c r="GMR13" s="488"/>
      <c r="GMS13" s="488"/>
      <c r="GMT13" s="488"/>
      <c r="GMU13" s="488"/>
      <c r="GMV13" s="167"/>
      <c r="GMW13" s="167"/>
      <c r="GMX13" s="489"/>
      <c r="GMY13" s="382"/>
      <c r="GMZ13" s="383"/>
      <c r="GNA13" s="383"/>
      <c r="GNB13" s="382"/>
      <c r="GNC13" s="164"/>
      <c r="GND13" s="488"/>
      <c r="GNE13" s="488"/>
      <c r="GNF13" s="488"/>
      <c r="GNG13" s="488"/>
      <c r="GNH13" s="488"/>
      <c r="GNI13" s="488"/>
      <c r="GNJ13" s="488"/>
      <c r="GNK13" s="488"/>
      <c r="GNL13" s="488"/>
      <c r="GNM13" s="167"/>
      <c r="GNN13" s="167"/>
      <c r="GNO13" s="489"/>
      <c r="GNP13" s="382"/>
      <c r="GNQ13" s="383"/>
      <c r="GNR13" s="383"/>
      <c r="GNS13" s="382"/>
      <c r="GNT13" s="164"/>
      <c r="GNU13" s="488"/>
      <c r="GNV13" s="488"/>
      <c r="GNW13" s="488"/>
      <c r="GNX13" s="488"/>
      <c r="GNY13" s="488"/>
      <c r="GNZ13" s="488"/>
      <c r="GOA13" s="488"/>
      <c r="GOB13" s="488"/>
      <c r="GOC13" s="488"/>
      <c r="GOD13" s="167"/>
      <c r="GOE13" s="167"/>
      <c r="GOF13" s="489"/>
      <c r="GOG13" s="382"/>
      <c r="GOH13" s="383"/>
      <c r="GOI13" s="383"/>
      <c r="GOJ13" s="382"/>
      <c r="GOK13" s="164"/>
      <c r="GOL13" s="488"/>
      <c r="GOM13" s="488"/>
      <c r="GON13" s="488"/>
      <c r="GOO13" s="488"/>
      <c r="GOP13" s="488"/>
      <c r="GOQ13" s="488"/>
      <c r="GOR13" s="488"/>
      <c r="GOS13" s="488"/>
      <c r="GOT13" s="488"/>
      <c r="GOU13" s="167"/>
      <c r="GOV13" s="167"/>
      <c r="GOW13" s="489"/>
      <c r="GOX13" s="382"/>
      <c r="GOY13" s="383"/>
      <c r="GOZ13" s="383"/>
      <c r="GPA13" s="382"/>
      <c r="GPB13" s="164"/>
      <c r="GPC13" s="488"/>
      <c r="GPD13" s="488"/>
      <c r="GPE13" s="488"/>
      <c r="GPF13" s="488"/>
      <c r="GPG13" s="488"/>
      <c r="GPH13" s="488"/>
      <c r="GPI13" s="488"/>
      <c r="GPJ13" s="488"/>
      <c r="GPK13" s="488"/>
      <c r="GPL13" s="167"/>
      <c r="GPM13" s="167"/>
      <c r="GPN13" s="489"/>
      <c r="GPO13" s="382"/>
      <c r="GPP13" s="383"/>
      <c r="GPQ13" s="383"/>
      <c r="GPR13" s="382"/>
      <c r="GPS13" s="164"/>
      <c r="GPT13" s="488"/>
      <c r="GPU13" s="488"/>
      <c r="GPV13" s="488"/>
      <c r="GPW13" s="488"/>
      <c r="GPX13" s="488"/>
      <c r="GPY13" s="488"/>
      <c r="GPZ13" s="488"/>
      <c r="GQA13" s="488"/>
      <c r="GQB13" s="488"/>
      <c r="GQC13" s="167"/>
      <c r="GQD13" s="167"/>
      <c r="GQE13" s="489"/>
      <c r="GQF13" s="382"/>
      <c r="GQG13" s="383"/>
      <c r="GQH13" s="383"/>
      <c r="GQI13" s="382"/>
      <c r="GQJ13" s="164"/>
      <c r="GQK13" s="488"/>
      <c r="GQL13" s="488"/>
      <c r="GQM13" s="488"/>
      <c r="GQN13" s="488"/>
      <c r="GQO13" s="488"/>
      <c r="GQP13" s="488"/>
      <c r="GQQ13" s="488"/>
      <c r="GQR13" s="488"/>
      <c r="GQS13" s="488"/>
      <c r="GQT13" s="167"/>
      <c r="GQU13" s="167"/>
      <c r="GQV13" s="489"/>
      <c r="GQW13" s="382"/>
      <c r="GQX13" s="383"/>
      <c r="GQY13" s="383"/>
      <c r="GQZ13" s="382"/>
      <c r="GRA13" s="164"/>
      <c r="GRB13" s="488"/>
      <c r="GRC13" s="488"/>
      <c r="GRD13" s="488"/>
      <c r="GRE13" s="488"/>
      <c r="GRF13" s="488"/>
      <c r="GRG13" s="488"/>
      <c r="GRH13" s="488"/>
      <c r="GRI13" s="488"/>
      <c r="GRJ13" s="488"/>
      <c r="GRK13" s="167"/>
      <c r="GRL13" s="167"/>
      <c r="GRM13" s="489"/>
      <c r="GRN13" s="382"/>
      <c r="GRO13" s="383"/>
      <c r="GRP13" s="383"/>
      <c r="GRQ13" s="382"/>
      <c r="GRR13" s="164"/>
      <c r="GRS13" s="488"/>
      <c r="GRT13" s="488"/>
      <c r="GRU13" s="488"/>
      <c r="GRV13" s="488"/>
      <c r="GRW13" s="488"/>
      <c r="GRX13" s="488"/>
      <c r="GRY13" s="488"/>
      <c r="GRZ13" s="488"/>
      <c r="GSA13" s="488"/>
      <c r="GSB13" s="167"/>
      <c r="GSC13" s="167"/>
      <c r="GSD13" s="489"/>
      <c r="GSE13" s="382"/>
      <c r="GSF13" s="383"/>
      <c r="GSG13" s="383"/>
      <c r="GSH13" s="382"/>
      <c r="GSI13" s="164"/>
      <c r="GSJ13" s="488"/>
      <c r="GSK13" s="488"/>
      <c r="GSL13" s="488"/>
      <c r="GSM13" s="488"/>
      <c r="GSN13" s="488"/>
      <c r="GSO13" s="488"/>
      <c r="GSP13" s="488"/>
      <c r="GSQ13" s="488"/>
      <c r="GSR13" s="488"/>
      <c r="GSS13" s="167"/>
      <c r="GST13" s="167"/>
      <c r="GSU13" s="489"/>
      <c r="GSV13" s="382"/>
      <c r="GSW13" s="383"/>
      <c r="GSX13" s="383"/>
      <c r="GSY13" s="382"/>
      <c r="GSZ13" s="164"/>
      <c r="GTA13" s="488"/>
      <c r="GTB13" s="488"/>
      <c r="GTC13" s="488"/>
      <c r="GTD13" s="488"/>
      <c r="GTE13" s="488"/>
      <c r="GTF13" s="488"/>
      <c r="GTG13" s="488"/>
      <c r="GTH13" s="488"/>
      <c r="GTI13" s="488"/>
      <c r="GTJ13" s="167"/>
      <c r="GTK13" s="167"/>
      <c r="GTL13" s="489"/>
      <c r="GTM13" s="382"/>
      <c r="GTN13" s="383"/>
      <c r="GTO13" s="383"/>
      <c r="GTP13" s="382"/>
      <c r="GTQ13" s="164"/>
      <c r="GTR13" s="488"/>
      <c r="GTS13" s="488"/>
      <c r="GTT13" s="488"/>
      <c r="GTU13" s="488"/>
      <c r="GTV13" s="488"/>
      <c r="GTW13" s="488"/>
      <c r="GTX13" s="488"/>
      <c r="GTY13" s="488"/>
      <c r="GTZ13" s="488"/>
      <c r="GUA13" s="167"/>
      <c r="GUB13" s="167"/>
      <c r="GUC13" s="489"/>
      <c r="GUD13" s="382"/>
      <c r="GUE13" s="383"/>
      <c r="GUF13" s="383"/>
      <c r="GUG13" s="382"/>
      <c r="GUH13" s="164"/>
      <c r="GUI13" s="488"/>
      <c r="GUJ13" s="488"/>
      <c r="GUK13" s="488"/>
      <c r="GUL13" s="488"/>
      <c r="GUM13" s="488"/>
      <c r="GUN13" s="488"/>
      <c r="GUO13" s="488"/>
      <c r="GUP13" s="488"/>
      <c r="GUQ13" s="488"/>
      <c r="GUR13" s="167"/>
      <c r="GUS13" s="167"/>
      <c r="GUT13" s="489"/>
      <c r="GUU13" s="382"/>
      <c r="GUV13" s="383"/>
      <c r="GUW13" s="383"/>
      <c r="GUX13" s="382"/>
      <c r="GUY13" s="164"/>
      <c r="GUZ13" s="488"/>
      <c r="GVA13" s="488"/>
      <c r="GVB13" s="488"/>
      <c r="GVC13" s="488"/>
      <c r="GVD13" s="488"/>
      <c r="GVE13" s="488"/>
      <c r="GVF13" s="488"/>
      <c r="GVG13" s="488"/>
      <c r="GVH13" s="488"/>
      <c r="GVI13" s="167"/>
      <c r="GVJ13" s="167"/>
      <c r="GVK13" s="489"/>
      <c r="GVL13" s="382"/>
      <c r="GVM13" s="383"/>
      <c r="GVN13" s="383"/>
      <c r="GVO13" s="382"/>
      <c r="GVP13" s="164"/>
      <c r="GVQ13" s="488"/>
      <c r="GVR13" s="488"/>
      <c r="GVS13" s="488"/>
      <c r="GVT13" s="488"/>
      <c r="GVU13" s="488"/>
      <c r="GVV13" s="488"/>
      <c r="GVW13" s="488"/>
      <c r="GVX13" s="488"/>
      <c r="GVY13" s="488"/>
      <c r="GVZ13" s="167"/>
      <c r="GWA13" s="167"/>
      <c r="GWB13" s="489"/>
      <c r="GWC13" s="382"/>
      <c r="GWD13" s="383"/>
      <c r="GWE13" s="383"/>
      <c r="GWF13" s="382"/>
      <c r="GWG13" s="164"/>
      <c r="GWH13" s="488"/>
      <c r="GWI13" s="488"/>
      <c r="GWJ13" s="488"/>
      <c r="GWK13" s="488"/>
      <c r="GWL13" s="488"/>
      <c r="GWM13" s="488"/>
      <c r="GWN13" s="488"/>
      <c r="GWO13" s="488"/>
      <c r="GWP13" s="488"/>
      <c r="GWQ13" s="167"/>
      <c r="GWR13" s="167"/>
      <c r="GWS13" s="489"/>
      <c r="GWT13" s="382"/>
      <c r="GWU13" s="383"/>
      <c r="GWV13" s="383"/>
      <c r="GWW13" s="382"/>
      <c r="GWX13" s="164"/>
      <c r="GWY13" s="488"/>
      <c r="GWZ13" s="488"/>
      <c r="GXA13" s="488"/>
      <c r="GXB13" s="488"/>
      <c r="GXC13" s="488"/>
      <c r="GXD13" s="488"/>
      <c r="GXE13" s="488"/>
      <c r="GXF13" s="488"/>
      <c r="GXG13" s="488"/>
      <c r="GXH13" s="167"/>
      <c r="GXI13" s="167"/>
      <c r="GXJ13" s="489"/>
      <c r="GXK13" s="382"/>
      <c r="GXL13" s="383"/>
      <c r="GXM13" s="383"/>
      <c r="GXN13" s="382"/>
      <c r="GXO13" s="164"/>
      <c r="GXP13" s="488"/>
      <c r="GXQ13" s="488"/>
      <c r="GXR13" s="488"/>
      <c r="GXS13" s="488"/>
      <c r="GXT13" s="488"/>
      <c r="GXU13" s="488"/>
      <c r="GXV13" s="488"/>
      <c r="GXW13" s="488"/>
      <c r="GXX13" s="488"/>
      <c r="GXY13" s="167"/>
      <c r="GXZ13" s="167"/>
      <c r="GYA13" s="489"/>
      <c r="GYB13" s="382"/>
      <c r="GYC13" s="383"/>
      <c r="GYD13" s="383"/>
      <c r="GYE13" s="382"/>
      <c r="GYF13" s="164"/>
      <c r="GYG13" s="488"/>
      <c r="GYH13" s="488"/>
      <c r="GYI13" s="488"/>
      <c r="GYJ13" s="488"/>
      <c r="GYK13" s="488"/>
      <c r="GYL13" s="488"/>
      <c r="GYM13" s="488"/>
      <c r="GYN13" s="488"/>
      <c r="GYO13" s="488"/>
      <c r="GYP13" s="167"/>
      <c r="GYQ13" s="167"/>
      <c r="GYR13" s="489"/>
      <c r="GYS13" s="382"/>
      <c r="GYT13" s="383"/>
      <c r="GYU13" s="383"/>
      <c r="GYV13" s="382"/>
      <c r="GYW13" s="164"/>
      <c r="GYX13" s="488"/>
      <c r="GYY13" s="488"/>
      <c r="GYZ13" s="488"/>
      <c r="GZA13" s="488"/>
      <c r="GZB13" s="488"/>
      <c r="GZC13" s="488"/>
      <c r="GZD13" s="488"/>
      <c r="GZE13" s="488"/>
      <c r="GZF13" s="488"/>
      <c r="GZG13" s="167"/>
      <c r="GZH13" s="167"/>
      <c r="GZI13" s="489"/>
      <c r="GZJ13" s="382"/>
      <c r="GZK13" s="383"/>
      <c r="GZL13" s="383"/>
      <c r="GZM13" s="382"/>
      <c r="GZN13" s="164"/>
      <c r="GZO13" s="488"/>
      <c r="GZP13" s="488"/>
      <c r="GZQ13" s="488"/>
      <c r="GZR13" s="488"/>
      <c r="GZS13" s="488"/>
      <c r="GZT13" s="488"/>
      <c r="GZU13" s="488"/>
      <c r="GZV13" s="488"/>
      <c r="GZW13" s="488"/>
      <c r="GZX13" s="167"/>
      <c r="GZY13" s="167"/>
      <c r="GZZ13" s="489"/>
      <c r="HAA13" s="382"/>
      <c r="HAB13" s="383"/>
      <c r="HAC13" s="383"/>
      <c r="HAD13" s="382"/>
      <c r="HAE13" s="164"/>
      <c r="HAF13" s="488"/>
      <c r="HAG13" s="488"/>
      <c r="HAH13" s="488"/>
      <c r="HAI13" s="488"/>
      <c r="HAJ13" s="488"/>
      <c r="HAK13" s="488"/>
      <c r="HAL13" s="488"/>
      <c r="HAM13" s="488"/>
      <c r="HAN13" s="488"/>
      <c r="HAO13" s="167"/>
      <c r="HAP13" s="167"/>
      <c r="HAQ13" s="489"/>
      <c r="HAR13" s="382"/>
      <c r="HAS13" s="383"/>
      <c r="HAT13" s="383"/>
      <c r="HAU13" s="382"/>
      <c r="HAV13" s="164"/>
      <c r="HAW13" s="488"/>
      <c r="HAX13" s="488"/>
      <c r="HAY13" s="488"/>
      <c r="HAZ13" s="488"/>
      <c r="HBA13" s="488"/>
      <c r="HBB13" s="488"/>
      <c r="HBC13" s="488"/>
      <c r="HBD13" s="488"/>
      <c r="HBE13" s="488"/>
      <c r="HBF13" s="167"/>
      <c r="HBG13" s="167"/>
      <c r="HBH13" s="489"/>
      <c r="HBI13" s="382"/>
      <c r="HBJ13" s="383"/>
      <c r="HBK13" s="383"/>
      <c r="HBL13" s="382"/>
      <c r="HBM13" s="164"/>
      <c r="HBN13" s="488"/>
      <c r="HBO13" s="488"/>
      <c r="HBP13" s="488"/>
      <c r="HBQ13" s="488"/>
      <c r="HBR13" s="488"/>
      <c r="HBS13" s="488"/>
      <c r="HBT13" s="488"/>
      <c r="HBU13" s="488"/>
      <c r="HBV13" s="488"/>
      <c r="HBW13" s="167"/>
      <c r="HBX13" s="167"/>
      <c r="HBY13" s="489"/>
      <c r="HBZ13" s="382"/>
      <c r="HCA13" s="383"/>
      <c r="HCB13" s="383"/>
      <c r="HCC13" s="382"/>
      <c r="HCD13" s="164"/>
      <c r="HCE13" s="488"/>
      <c r="HCF13" s="488"/>
      <c r="HCG13" s="488"/>
      <c r="HCH13" s="488"/>
      <c r="HCI13" s="488"/>
      <c r="HCJ13" s="488"/>
      <c r="HCK13" s="488"/>
      <c r="HCL13" s="488"/>
      <c r="HCM13" s="488"/>
      <c r="HCN13" s="167"/>
      <c r="HCO13" s="167"/>
      <c r="HCP13" s="489"/>
      <c r="HCQ13" s="382"/>
      <c r="HCR13" s="383"/>
      <c r="HCS13" s="383"/>
      <c r="HCT13" s="382"/>
      <c r="HCU13" s="164"/>
      <c r="HCV13" s="488"/>
      <c r="HCW13" s="488"/>
      <c r="HCX13" s="488"/>
      <c r="HCY13" s="488"/>
      <c r="HCZ13" s="488"/>
      <c r="HDA13" s="488"/>
      <c r="HDB13" s="488"/>
      <c r="HDC13" s="488"/>
      <c r="HDD13" s="488"/>
      <c r="HDE13" s="167"/>
      <c r="HDF13" s="167"/>
      <c r="HDG13" s="489"/>
      <c r="HDH13" s="382"/>
      <c r="HDI13" s="383"/>
      <c r="HDJ13" s="383"/>
      <c r="HDK13" s="382"/>
      <c r="HDL13" s="164"/>
      <c r="HDM13" s="488"/>
      <c r="HDN13" s="488"/>
      <c r="HDO13" s="488"/>
      <c r="HDP13" s="488"/>
      <c r="HDQ13" s="488"/>
      <c r="HDR13" s="488"/>
      <c r="HDS13" s="488"/>
      <c r="HDT13" s="488"/>
      <c r="HDU13" s="488"/>
      <c r="HDV13" s="167"/>
      <c r="HDW13" s="167"/>
      <c r="HDX13" s="489"/>
      <c r="HDY13" s="382"/>
      <c r="HDZ13" s="383"/>
      <c r="HEA13" s="383"/>
      <c r="HEB13" s="382"/>
      <c r="HEC13" s="164"/>
      <c r="HED13" s="488"/>
      <c r="HEE13" s="488"/>
      <c r="HEF13" s="488"/>
      <c r="HEG13" s="488"/>
      <c r="HEH13" s="488"/>
      <c r="HEI13" s="488"/>
      <c r="HEJ13" s="488"/>
      <c r="HEK13" s="488"/>
      <c r="HEL13" s="488"/>
      <c r="HEM13" s="167"/>
      <c r="HEN13" s="167"/>
      <c r="HEO13" s="489"/>
      <c r="HEP13" s="382"/>
      <c r="HEQ13" s="383"/>
      <c r="HER13" s="383"/>
      <c r="HES13" s="382"/>
      <c r="HET13" s="164"/>
      <c r="HEU13" s="488"/>
      <c r="HEV13" s="488"/>
      <c r="HEW13" s="488"/>
      <c r="HEX13" s="488"/>
      <c r="HEY13" s="488"/>
      <c r="HEZ13" s="488"/>
      <c r="HFA13" s="488"/>
      <c r="HFB13" s="488"/>
      <c r="HFC13" s="488"/>
      <c r="HFD13" s="167"/>
      <c r="HFE13" s="167"/>
      <c r="HFF13" s="489"/>
      <c r="HFG13" s="382"/>
      <c r="HFH13" s="383"/>
      <c r="HFI13" s="383"/>
      <c r="HFJ13" s="382"/>
      <c r="HFK13" s="164"/>
      <c r="HFL13" s="488"/>
      <c r="HFM13" s="488"/>
      <c r="HFN13" s="488"/>
      <c r="HFO13" s="488"/>
      <c r="HFP13" s="488"/>
      <c r="HFQ13" s="488"/>
      <c r="HFR13" s="488"/>
      <c r="HFS13" s="488"/>
      <c r="HFT13" s="488"/>
      <c r="HFU13" s="167"/>
      <c r="HFV13" s="167"/>
      <c r="HFW13" s="489"/>
      <c r="HFX13" s="382"/>
      <c r="HFY13" s="383"/>
      <c r="HFZ13" s="383"/>
      <c r="HGA13" s="382"/>
      <c r="HGB13" s="164"/>
      <c r="HGC13" s="488"/>
      <c r="HGD13" s="488"/>
      <c r="HGE13" s="488"/>
      <c r="HGF13" s="488"/>
      <c r="HGG13" s="488"/>
      <c r="HGH13" s="488"/>
      <c r="HGI13" s="488"/>
      <c r="HGJ13" s="488"/>
      <c r="HGK13" s="488"/>
      <c r="HGL13" s="167"/>
      <c r="HGM13" s="167"/>
      <c r="HGN13" s="489"/>
      <c r="HGO13" s="382"/>
      <c r="HGP13" s="383"/>
      <c r="HGQ13" s="383"/>
      <c r="HGR13" s="382"/>
      <c r="HGS13" s="164"/>
      <c r="HGT13" s="488"/>
      <c r="HGU13" s="488"/>
      <c r="HGV13" s="488"/>
      <c r="HGW13" s="488"/>
      <c r="HGX13" s="488"/>
      <c r="HGY13" s="488"/>
      <c r="HGZ13" s="488"/>
      <c r="HHA13" s="488"/>
      <c r="HHB13" s="488"/>
      <c r="HHC13" s="167"/>
      <c r="HHD13" s="167"/>
      <c r="HHE13" s="489"/>
      <c r="HHF13" s="382"/>
      <c r="HHG13" s="383"/>
      <c r="HHH13" s="383"/>
      <c r="HHI13" s="382"/>
      <c r="HHJ13" s="164"/>
      <c r="HHK13" s="488"/>
      <c r="HHL13" s="488"/>
      <c r="HHM13" s="488"/>
      <c r="HHN13" s="488"/>
      <c r="HHO13" s="488"/>
      <c r="HHP13" s="488"/>
      <c r="HHQ13" s="488"/>
      <c r="HHR13" s="488"/>
      <c r="HHS13" s="488"/>
      <c r="HHT13" s="167"/>
      <c r="HHU13" s="167"/>
      <c r="HHV13" s="489"/>
      <c r="HHW13" s="382"/>
      <c r="HHX13" s="383"/>
      <c r="HHY13" s="383"/>
      <c r="HHZ13" s="382"/>
      <c r="HIA13" s="164"/>
      <c r="HIB13" s="488"/>
      <c r="HIC13" s="488"/>
      <c r="HID13" s="488"/>
      <c r="HIE13" s="488"/>
      <c r="HIF13" s="488"/>
      <c r="HIG13" s="488"/>
      <c r="HIH13" s="488"/>
      <c r="HII13" s="488"/>
      <c r="HIJ13" s="488"/>
      <c r="HIK13" s="167"/>
      <c r="HIL13" s="167"/>
      <c r="HIM13" s="489"/>
      <c r="HIN13" s="382"/>
      <c r="HIO13" s="383"/>
      <c r="HIP13" s="383"/>
      <c r="HIQ13" s="382"/>
      <c r="HIR13" s="164"/>
      <c r="HIS13" s="488"/>
      <c r="HIT13" s="488"/>
      <c r="HIU13" s="488"/>
      <c r="HIV13" s="488"/>
      <c r="HIW13" s="488"/>
      <c r="HIX13" s="488"/>
      <c r="HIY13" s="488"/>
      <c r="HIZ13" s="488"/>
      <c r="HJA13" s="488"/>
      <c r="HJB13" s="167"/>
      <c r="HJC13" s="167"/>
      <c r="HJD13" s="489"/>
      <c r="HJE13" s="382"/>
      <c r="HJF13" s="383"/>
      <c r="HJG13" s="383"/>
      <c r="HJH13" s="382"/>
      <c r="HJI13" s="164"/>
      <c r="HJJ13" s="488"/>
      <c r="HJK13" s="488"/>
      <c r="HJL13" s="488"/>
      <c r="HJM13" s="488"/>
      <c r="HJN13" s="488"/>
      <c r="HJO13" s="488"/>
      <c r="HJP13" s="488"/>
      <c r="HJQ13" s="488"/>
      <c r="HJR13" s="488"/>
      <c r="HJS13" s="167"/>
      <c r="HJT13" s="167"/>
      <c r="HJU13" s="489"/>
      <c r="HJV13" s="382"/>
      <c r="HJW13" s="383"/>
      <c r="HJX13" s="383"/>
      <c r="HJY13" s="382"/>
      <c r="HJZ13" s="164"/>
      <c r="HKA13" s="488"/>
      <c r="HKB13" s="488"/>
      <c r="HKC13" s="488"/>
      <c r="HKD13" s="488"/>
      <c r="HKE13" s="488"/>
      <c r="HKF13" s="488"/>
      <c r="HKG13" s="488"/>
      <c r="HKH13" s="488"/>
      <c r="HKI13" s="488"/>
      <c r="HKJ13" s="167"/>
      <c r="HKK13" s="167"/>
      <c r="HKL13" s="489"/>
      <c r="HKM13" s="382"/>
      <c r="HKN13" s="383"/>
      <c r="HKO13" s="383"/>
      <c r="HKP13" s="382"/>
      <c r="HKQ13" s="164"/>
      <c r="HKR13" s="488"/>
      <c r="HKS13" s="488"/>
      <c r="HKT13" s="488"/>
      <c r="HKU13" s="488"/>
      <c r="HKV13" s="488"/>
      <c r="HKW13" s="488"/>
      <c r="HKX13" s="488"/>
      <c r="HKY13" s="488"/>
      <c r="HKZ13" s="488"/>
      <c r="HLA13" s="167"/>
      <c r="HLB13" s="167"/>
      <c r="HLC13" s="489"/>
      <c r="HLD13" s="382"/>
      <c r="HLE13" s="383"/>
      <c r="HLF13" s="383"/>
      <c r="HLG13" s="382"/>
      <c r="HLH13" s="164"/>
      <c r="HLI13" s="488"/>
      <c r="HLJ13" s="488"/>
      <c r="HLK13" s="488"/>
      <c r="HLL13" s="488"/>
      <c r="HLM13" s="488"/>
      <c r="HLN13" s="488"/>
      <c r="HLO13" s="488"/>
      <c r="HLP13" s="488"/>
      <c r="HLQ13" s="488"/>
      <c r="HLR13" s="167"/>
      <c r="HLS13" s="167"/>
      <c r="HLT13" s="489"/>
      <c r="HLU13" s="382"/>
      <c r="HLV13" s="383"/>
      <c r="HLW13" s="383"/>
      <c r="HLX13" s="382"/>
      <c r="HLY13" s="164"/>
      <c r="HLZ13" s="488"/>
      <c r="HMA13" s="488"/>
      <c r="HMB13" s="488"/>
      <c r="HMC13" s="488"/>
      <c r="HMD13" s="488"/>
      <c r="HME13" s="488"/>
      <c r="HMF13" s="488"/>
      <c r="HMG13" s="488"/>
      <c r="HMH13" s="488"/>
      <c r="HMI13" s="167"/>
      <c r="HMJ13" s="167"/>
      <c r="HMK13" s="489"/>
      <c r="HML13" s="382"/>
      <c r="HMM13" s="383"/>
      <c r="HMN13" s="383"/>
      <c r="HMO13" s="382"/>
      <c r="HMP13" s="164"/>
      <c r="HMQ13" s="488"/>
      <c r="HMR13" s="488"/>
      <c r="HMS13" s="488"/>
      <c r="HMT13" s="488"/>
      <c r="HMU13" s="488"/>
      <c r="HMV13" s="488"/>
      <c r="HMW13" s="488"/>
      <c r="HMX13" s="488"/>
      <c r="HMY13" s="488"/>
      <c r="HMZ13" s="167"/>
      <c r="HNA13" s="167"/>
      <c r="HNB13" s="489"/>
      <c r="HNC13" s="382"/>
      <c r="HND13" s="383"/>
      <c r="HNE13" s="383"/>
      <c r="HNF13" s="382"/>
      <c r="HNG13" s="164"/>
      <c r="HNH13" s="488"/>
      <c r="HNI13" s="488"/>
      <c r="HNJ13" s="488"/>
      <c r="HNK13" s="488"/>
      <c r="HNL13" s="488"/>
      <c r="HNM13" s="488"/>
      <c r="HNN13" s="488"/>
      <c r="HNO13" s="488"/>
      <c r="HNP13" s="488"/>
      <c r="HNQ13" s="167"/>
      <c r="HNR13" s="167"/>
      <c r="HNS13" s="489"/>
      <c r="HNT13" s="382"/>
      <c r="HNU13" s="383"/>
      <c r="HNV13" s="383"/>
      <c r="HNW13" s="382"/>
      <c r="HNX13" s="164"/>
      <c r="HNY13" s="488"/>
      <c r="HNZ13" s="488"/>
      <c r="HOA13" s="488"/>
      <c r="HOB13" s="488"/>
      <c r="HOC13" s="488"/>
      <c r="HOD13" s="488"/>
      <c r="HOE13" s="488"/>
      <c r="HOF13" s="488"/>
      <c r="HOG13" s="488"/>
      <c r="HOH13" s="167"/>
      <c r="HOI13" s="167"/>
      <c r="HOJ13" s="489"/>
      <c r="HOK13" s="382"/>
      <c r="HOL13" s="383"/>
      <c r="HOM13" s="383"/>
      <c r="HON13" s="382"/>
      <c r="HOO13" s="164"/>
      <c r="HOP13" s="488"/>
      <c r="HOQ13" s="488"/>
      <c r="HOR13" s="488"/>
      <c r="HOS13" s="488"/>
      <c r="HOT13" s="488"/>
      <c r="HOU13" s="488"/>
      <c r="HOV13" s="488"/>
      <c r="HOW13" s="488"/>
      <c r="HOX13" s="488"/>
      <c r="HOY13" s="167"/>
      <c r="HOZ13" s="167"/>
      <c r="HPA13" s="489"/>
      <c r="HPB13" s="382"/>
      <c r="HPC13" s="383"/>
      <c r="HPD13" s="383"/>
      <c r="HPE13" s="382"/>
      <c r="HPF13" s="164"/>
      <c r="HPG13" s="488"/>
      <c r="HPH13" s="488"/>
      <c r="HPI13" s="488"/>
      <c r="HPJ13" s="488"/>
      <c r="HPK13" s="488"/>
      <c r="HPL13" s="488"/>
      <c r="HPM13" s="488"/>
      <c r="HPN13" s="488"/>
      <c r="HPO13" s="488"/>
      <c r="HPP13" s="167"/>
      <c r="HPQ13" s="167"/>
      <c r="HPR13" s="489"/>
      <c r="HPS13" s="382"/>
      <c r="HPT13" s="383"/>
      <c r="HPU13" s="383"/>
      <c r="HPV13" s="382"/>
      <c r="HPW13" s="164"/>
      <c r="HPX13" s="488"/>
      <c r="HPY13" s="488"/>
      <c r="HPZ13" s="488"/>
      <c r="HQA13" s="488"/>
      <c r="HQB13" s="488"/>
      <c r="HQC13" s="488"/>
      <c r="HQD13" s="488"/>
      <c r="HQE13" s="488"/>
      <c r="HQF13" s="488"/>
      <c r="HQG13" s="167"/>
      <c r="HQH13" s="167"/>
      <c r="HQI13" s="489"/>
      <c r="HQJ13" s="382"/>
      <c r="HQK13" s="383"/>
      <c r="HQL13" s="383"/>
      <c r="HQM13" s="382"/>
      <c r="HQN13" s="164"/>
      <c r="HQO13" s="488"/>
      <c r="HQP13" s="488"/>
      <c r="HQQ13" s="488"/>
      <c r="HQR13" s="488"/>
      <c r="HQS13" s="488"/>
      <c r="HQT13" s="488"/>
      <c r="HQU13" s="488"/>
      <c r="HQV13" s="488"/>
      <c r="HQW13" s="488"/>
      <c r="HQX13" s="167"/>
      <c r="HQY13" s="167"/>
      <c r="HQZ13" s="489"/>
      <c r="HRA13" s="382"/>
      <c r="HRB13" s="383"/>
      <c r="HRC13" s="383"/>
      <c r="HRD13" s="382"/>
      <c r="HRE13" s="164"/>
      <c r="HRF13" s="488"/>
      <c r="HRG13" s="488"/>
      <c r="HRH13" s="488"/>
      <c r="HRI13" s="488"/>
      <c r="HRJ13" s="488"/>
      <c r="HRK13" s="488"/>
      <c r="HRL13" s="488"/>
      <c r="HRM13" s="488"/>
      <c r="HRN13" s="488"/>
      <c r="HRO13" s="167"/>
      <c r="HRP13" s="167"/>
      <c r="HRQ13" s="489"/>
      <c r="HRR13" s="382"/>
      <c r="HRS13" s="383"/>
      <c r="HRT13" s="383"/>
      <c r="HRU13" s="382"/>
      <c r="HRV13" s="164"/>
      <c r="HRW13" s="488"/>
      <c r="HRX13" s="488"/>
      <c r="HRY13" s="488"/>
      <c r="HRZ13" s="488"/>
      <c r="HSA13" s="488"/>
      <c r="HSB13" s="488"/>
      <c r="HSC13" s="488"/>
      <c r="HSD13" s="488"/>
      <c r="HSE13" s="488"/>
      <c r="HSF13" s="167"/>
      <c r="HSG13" s="167"/>
      <c r="HSH13" s="489"/>
      <c r="HSI13" s="382"/>
      <c r="HSJ13" s="383"/>
      <c r="HSK13" s="383"/>
      <c r="HSL13" s="382"/>
      <c r="HSM13" s="164"/>
      <c r="HSN13" s="488"/>
      <c r="HSO13" s="488"/>
      <c r="HSP13" s="488"/>
      <c r="HSQ13" s="488"/>
      <c r="HSR13" s="488"/>
      <c r="HSS13" s="488"/>
      <c r="HST13" s="488"/>
      <c r="HSU13" s="488"/>
      <c r="HSV13" s="488"/>
      <c r="HSW13" s="167"/>
      <c r="HSX13" s="167"/>
      <c r="HSY13" s="489"/>
      <c r="HSZ13" s="382"/>
      <c r="HTA13" s="383"/>
      <c r="HTB13" s="383"/>
      <c r="HTC13" s="382"/>
      <c r="HTD13" s="164"/>
      <c r="HTE13" s="488"/>
      <c r="HTF13" s="488"/>
      <c r="HTG13" s="488"/>
      <c r="HTH13" s="488"/>
      <c r="HTI13" s="488"/>
      <c r="HTJ13" s="488"/>
      <c r="HTK13" s="488"/>
      <c r="HTL13" s="488"/>
      <c r="HTM13" s="488"/>
      <c r="HTN13" s="167"/>
      <c r="HTO13" s="167"/>
      <c r="HTP13" s="489"/>
      <c r="HTQ13" s="382"/>
      <c r="HTR13" s="383"/>
      <c r="HTS13" s="383"/>
      <c r="HTT13" s="382"/>
      <c r="HTU13" s="164"/>
      <c r="HTV13" s="488"/>
      <c r="HTW13" s="488"/>
      <c r="HTX13" s="488"/>
      <c r="HTY13" s="488"/>
      <c r="HTZ13" s="488"/>
      <c r="HUA13" s="488"/>
      <c r="HUB13" s="488"/>
      <c r="HUC13" s="488"/>
      <c r="HUD13" s="488"/>
      <c r="HUE13" s="167"/>
      <c r="HUF13" s="167"/>
      <c r="HUG13" s="489"/>
      <c r="HUH13" s="382"/>
      <c r="HUI13" s="383"/>
      <c r="HUJ13" s="383"/>
      <c r="HUK13" s="382"/>
      <c r="HUL13" s="164"/>
      <c r="HUM13" s="488"/>
      <c r="HUN13" s="488"/>
      <c r="HUO13" s="488"/>
      <c r="HUP13" s="488"/>
      <c r="HUQ13" s="488"/>
      <c r="HUR13" s="488"/>
      <c r="HUS13" s="488"/>
      <c r="HUT13" s="488"/>
      <c r="HUU13" s="488"/>
      <c r="HUV13" s="167"/>
      <c r="HUW13" s="167"/>
      <c r="HUX13" s="489"/>
      <c r="HUY13" s="382"/>
      <c r="HUZ13" s="383"/>
      <c r="HVA13" s="383"/>
      <c r="HVB13" s="382"/>
      <c r="HVC13" s="164"/>
      <c r="HVD13" s="488"/>
      <c r="HVE13" s="488"/>
      <c r="HVF13" s="488"/>
      <c r="HVG13" s="488"/>
      <c r="HVH13" s="488"/>
      <c r="HVI13" s="488"/>
      <c r="HVJ13" s="488"/>
      <c r="HVK13" s="488"/>
      <c r="HVL13" s="488"/>
      <c r="HVM13" s="167"/>
      <c r="HVN13" s="167"/>
      <c r="HVO13" s="489"/>
      <c r="HVP13" s="382"/>
      <c r="HVQ13" s="383"/>
      <c r="HVR13" s="383"/>
      <c r="HVS13" s="382"/>
      <c r="HVT13" s="164"/>
      <c r="HVU13" s="488"/>
      <c r="HVV13" s="488"/>
      <c r="HVW13" s="488"/>
      <c r="HVX13" s="488"/>
      <c r="HVY13" s="488"/>
      <c r="HVZ13" s="488"/>
      <c r="HWA13" s="488"/>
      <c r="HWB13" s="488"/>
      <c r="HWC13" s="488"/>
      <c r="HWD13" s="167"/>
      <c r="HWE13" s="167"/>
      <c r="HWF13" s="489"/>
      <c r="HWG13" s="382"/>
      <c r="HWH13" s="383"/>
      <c r="HWI13" s="383"/>
      <c r="HWJ13" s="382"/>
      <c r="HWK13" s="164"/>
      <c r="HWL13" s="488"/>
      <c r="HWM13" s="488"/>
      <c r="HWN13" s="488"/>
      <c r="HWO13" s="488"/>
      <c r="HWP13" s="488"/>
      <c r="HWQ13" s="488"/>
      <c r="HWR13" s="488"/>
      <c r="HWS13" s="488"/>
      <c r="HWT13" s="488"/>
      <c r="HWU13" s="167"/>
      <c r="HWV13" s="167"/>
      <c r="HWW13" s="489"/>
      <c r="HWX13" s="382"/>
      <c r="HWY13" s="383"/>
      <c r="HWZ13" s="383"/>
      <c r="HXA13" s="382"/>
      <c r="HXB13" s="164"/>
      <c r="HXC13" s="488"/>
      <c r="HXD13" s="488"/>
      <c r="HXE13" s="488"/>
      <c r="HXF13" s="488"/>
      <c r="HXG13" s="488"/>
      <c r="HXH13" s="488"/>
      <c r="HXI13" s="488"/>
      <c r="HXJ13" s="488"/>
      <c r="HXK13" s="488"/>
      <c r="HXL13" s="167"/>
      <c r="HXM13" s="167"/>
      <c r="HXN13" s="489"/>
      <c r="HXO13" s="382"/>
      <c r="HXP13" s="383"/>
      <c r="HXQ13" s="383"/>
      <c r="HXR13" s="382"/>
      <c r="HXS13" s="164"/>
      <c r="HXT13" s="488"/>
      <c r="HXU13" s="488"/>
      <c r="HXV13" s="488"/>
      <c r="HXW13" s="488"/>
      <c r="HXX13" s="488"/>
      <c r="HXY13" s="488"/>
      <c r="HXZ13" s="488"/>
      <c r="HYA13" s="488"/>
      <c r="HYB13" s="488"/>
      <c r="HYC13" s="167"/>
      <c r="HYD13" s="167"/>
      <c r="HYE13" s="489"/>
      <c r="HYF13" s="382"/>
      <c r="HYG13" s="383"/>
      <c r="HYH13" s="383"/>
      <c r="HYI13" s="382"/>
      <c r="HYJ13" s="164"/>
      <c r="HYK13" s="488"/>
      <c r="HYL13" s="488"/>
      <c r="HYM13" s="488"/>
      <c r="HYN13" s="488"/>
      <c r="HYO13" s="488"/>
      <c r="HYP13" s="488"/>
      <c r="HYQ13" s="488"/>
      <c r="HYR13" s="488"/>
      <c r="HYS13" s="488"/>
      <c r="HYT13" s="167"/>
      <c r="HYU13" s="167"/>
      <c r="HYV13" s="489"/>
      <c r="HYW13" s="382"/>
      <c r="HYX13" s="383"/>
      <c r="HYY13" s="383"/>
      <c r="HYZ13" s="382"/>
      <c r="HZA13" s="164"/>
      <c r="HZB13" s="488"/>
      <c r="HZC13" s="488"/>
      <c r="HZD13" s="488"/>
      <c r="HZE13" s="488"/>
      <c r="HZF13" s="488"/>
      <c r="HZG13" s="488"/>
      <c r="HZH13" s="488"/>
      <c r="HZI13" s="488"/>
      <c r="HZJ13" s="488"/>
      <c r="HZK13" s="167"/>
      <c r="HZL13" s="167"/>
      <c r="HZM13" s="489"/>
      <c r="HZN13" s="382"/>
      <c r="HZO13" s="383"/>
      <c r="HZP13" s="383"/>
      <c r="HZQ13" s="382"/>
      <c r="HZR13" s="164"/>
      <c r="HZS13" s="488"/>
      <c r="HZT13" s="488"/>
      <c r="HZU13" s="488"/>
      <c r="HZV13" s="488"/>
      <c r="HZW13" s="488"/>
      <c r="HZX13" s="488"/>
      <c r="HZY13" s="488"/>
      <c r="HZZ13" s="488"/>
      <c r="IAA13" s="488"/>
      <c r="IAB13" s="167"/>
      <c r="IAC13" s="167"/>
      <c r="IAD13" s="489"/>
      <c r="IAE13" s="382"/>
      <c r="IAF13" s="383"/>
      <c r="IAG13" s="383"/>
      <c r="IAH13" s="382"/>
      <c r="IAI13" s="164"/>
      <c r="IAJ13" s="488"/>
      <c r="IAK13" s="488"/>
      <c r="IAL13" s="488"/>
      <c r="IAM13" s="488"/>
      <c r="IAN13" s="488"/>
      <c r="IAO13" s="488"/>
      <c r="IAP13" s="488"/>
      <c r="IAQ13" s="488"/>
      <c r="IAR13" s="488"/>
      <c r="IAS13" s="167"/>
      <c r="IAT13" s="167"/>
      <c r="IAU13" s="489"/>
      <c r="IAV13" s="382"/>
      <c r="IAW13" s="383"/>
      <c r="IAX13" s="383"/>
      <c r="IAY13" s="382"/>
      <c r="IAZ13" s="164"/>
      <c r="IBA13" s="488"/>
      <c r="IBB13" s="488"/>
      <c r="IBC13" s="488"/>
      <c r="IBD13" s="488"/>
      <c r="IBE13" s="488"/>
      <c r="IBF13" s="488"/>
      <c r="IBG13" s="488"/>
      <c r="IBH13" s="488"/>
      <c r="IBI13" s="488"/>
      <c r="IBJ13" s="167"/>
      <c r="IBK13" s="167"/>
      <c r="IBL13" s="489"/>
      <c r="IBM13" s="382"/>
      <c r="IBN13" s="383"/>
      <c r="IBO13" s="383"/>
      <c r="IBP13" s="382"/>
      <c r="IBQ13" s="164"/>
      <c r="IBR13" s="488"/>
      <c r="IBS13" s="488"/>
      <c r="IBT13" s="488"/>
      <c r="IBU13" s="488"/>
      <c r="IBV13" s="488"/>
      <c r="IBW13" s="488"/>
      <c r="IBX13" s="488"/>
      <c r="IBY13" s="488"/>
      <c r="IBZ13" s="488"/>
      <c r="ICA13" s="167"/>
      <c r="ICB13" s="167"/>
      <c r="ICC13" s="489"/>
      <c r="ICD13" s="382"/>
      <c r="ICE13" s="383"/>
      <c r="ICF13" s="383"/>
      <c r="ICG13" s="382"/>
      <c r="ICH13" s="164"/>
      <c r="ICI13" s="488"/>
      <c r="ICJ13" s="488"/>
      <c r="ICK13" s="488"/>
      <c r="ICL13" s="488"/>
      <c r="ICM13" s="488"/>
      <c r="ICN13" s="488"/>
      <c r="ICO13" s="488"/>
      <c r="ICP13" s="488"/>
      <c r="ICQ13" s="488"/>
      <c r="ICR13" s="167"/>
      <c r="ICS13" s="167"/>
      <c r="ICT13" s="489"/>
      <c r="ICU13" s="382"/>
      <c r="ICV13" s="383"/>
      <c r="ICW13" s="383"/>
      <c r="ICX13" s="382"/>
      <c r="ICY13" s="164"/>
      <c r="ICZ13" s="488"/>
      <c r="IDA13" s="488"/>
      <c r="IDB13" s="488"/>
      <c r="IDC13" s="488"/>
      <c r="IDD13" s="488"/>
      <c r="IDE13" s="488"/>
      <c r="IDF13" s="488"/>
      <c r="IDG13" s="488"/>
      <c r="IDH13" s="488"/>
      <c r="IDI13" s="167"/>
      <c r="IDJ13" s="167"/>
      <c r="IDK13" s="489"/>
      <c r="IDL13" s="382"/>
      <c r="IDM13" s="383"/>
      <c r="IDN13" s="383"/>
      <c r="IDO13" s="382"/>
      <c r="IDP13" s="164"/>
      <c r="IDQ13" s="488"/>
      <c r="IDR13" s="488"/>
      <c r="IDS13" s="488"/>
      <c r="IDT13" s="488"/>
      <c r="IDU13" s="488"/>
      <c r="IDV13" s="488"/>
      <c r="IDW13" s="488"/>
      <c r="IDX13" s="488"/>
      <c r="IDY13" s="488"/>
      <c r="IDZ13" s="167"/>
      <c r="IEA13" s="167"/>
      <c r="IEB13" s="489"/>
      <c r="IEC13" s="382"/>
      <c r="IED13" s="383"/>
      <c r="IEE13" s="383"/>
      <c r="IEF13" s="382"/>
      <c r="IEG13" s="164"/>
      <c r="IEH13" s="488"/>
      <c r="IEI13" s="488"/>
      <c r="IEJ13" s="488"/>
      <c r="IEK13" s="488"/>
      <c r="IEL13" s="488"/>
      <c r="IEM13" s="488"/>
      <c r="IEN13" s="488"/>
      <c r="IEO13" s="488"/>
      <c r="IEP13" s="488"/>
      <c r="IEQ13" s="167"/>
      <c r="IER13" s="167"/>
      <c r="IES13" s="489"/>
      <c r="IET13" s="382"/>
      <c r="IEU13" s="383"/>
      <c r="IEV13" s="383"/>
      <c r="IEW13" s="382"/>
      <c r="IEX13" s="164"/>
      <c r="IEY13" s="488"/>
      <c r="IEZ13" s="488"/>
      <c r="IFA13" s="488"/>
      <c r="IFB13" s="488"/>
      <c r="IFC13" s="488"/>
      <c r="IFD13" s="488"/>
      <c r="IFE13" s="488"/>
      <c r="IFF13" s="488"/>
      <c r="IFG13" s="488"/>
      <c r="IFH13" s="167"/>
      <c r="IFI13" s="167"/>
      <c r="IFJ13" s="489"/>
      <c r="IFK13" s="382"/>
      <c r="IFL13" s="383"/>
      <c r="IFM13" s="383"/>
      <c r="IFN13" s="382"/>
      <c r="IFO13" s="164"/>
      <c r="IFP13" s="488"/>
      <c r="IFQ13" s="488"/>
      <c r="IFR13" s="488"/>
      <c r="IFS13" s="488"/>
      <c r="IFT13" s="488"/>
      <c r="IFU13" s="488"/>
      <c r="IFV13" s="488"/>
      <c r="IFW13" s="488"/>
      <c r="IFX13" s="488"/>
      <c r="IFY13" s="167"/>
      <c r="IFZ13" s="167"/>
      <c r="IGA13" s="489"/>
      <c r="IGB13" s="382"/>
      <c r="IGC13" s="383"/>
      <c r="IGD13" s="383"/>
      <c r="IGE13" s="382"/>
      <c r="IGF13" s="164"/>
      <c r="IGG13" s="488"/>
      <c r="IGH13" s="488"/>
      <c r="IGI13" s="488"/>
      <c r="IGJ13" s="488"/>
      <c r="IGK13" s="488"/>
      <c r="IGL13" s="488"/>
      <c r="IGM13" s="488"/>
      <c r="IGN13" s="488"/>
      <c r="IGO13" s="488"/>
      <c r="IGP13" s="167"/>
      <c r="IGQ13" s="167"/>
      <c r="IGR13" s="489"/>
      <c r="IGS13" s="382"/>
      <c r="IGT13" s="383"/>
      <c r="IGU13" s="383"/>
      <c r="IGV13" s="382"/>
      <c r="IGW13" s="164"/>
      <c r="IGX13" s="488"/>
      <c r="IGY13" s="488"/>
      <c r="IGZ13" s="488"/>
      <c r="IHA13" s="488"/>
      <c r="IHB13" s="488"/>
      <c r="IHC13" s="488"/>
      <c r="IHD13" s="488"/>
      <c r="IHE13" s="488"/>
      <c r="IHF13" s="488"/>
      <c r="IHG13" s="167"/>
      <c r="IHH13" s="167"/>
      <c r="IHI13" s="489"/>
      <c r="IHJ13" s="382"/>
      <c r="IHK13" s="383"/>
      <c r="IHL13" s="383"/>
      <c r="IHM13" s="382"/>
      <c r="IHN13" s="164"/>
      <c r="IHO13" s="488"/>
      <c r="IHP13" s="488"/>
      <c r="IHQ13" s="488"/>
      <c r="IHR13" s="488"/>
      <c r="IHS13" s="488"/>
      <c r="IHT13" s="488"/>
      <c r="IHU13" s="488"/>
      <c r="IHV13" s="488"/>
      <c r="IHW13" s="488"/>
      <c r="IHX13" s="167"/>
      <c r="IHY13" s="167"/>
      <c r="IHZ13" s="489"/>
      <c r="IIA13" s="382"/>
      <c r="IIB13" s="383"/>
      <c r="IIC13" s="383"/>
      <c r="IID13" s="382"/>
      <c r="IIE13" s="164"/>
      <c r="IIF13" s="488"/>
      <c r="IIG13" s="488"/>
      <c r="IIH13" s="488"/>
      <c r="III13" s="488"/>
      <c r="IIJ13" s="488"/>
      <c r="IIK13" s="488"/>
      <c r="IIL13" s="488"/>
      <c r="IIM13" s="488"/>
      <c r="IIN13" s="488"/>
      <c r="IIO13" s="167"/>
      <c r="IIP13" s="167"/>
      <c r="IIQ13" s="489"/>
      <c r="IIR13" s="382"/>
      <c r="IIS13" s="383"/>
      <c r="IIT13" s="383"/>
      <c r="IIU13" s="382"/>
      <c r="IIV13" s="164"/>
      <c r="IIW13" s="488"/>
      <c r="IIX13" s="488"/>
      <c r="IIY13" s="488"/>
      <c r="IIZ13" s="488"/>
      <c r="IJA13" s="488"/>
      <c r="IJB13" s="488"/>
      <c r="IJC13" s="488"/>
      <c r="IJD13" s="488"/>
      <c r="IJE13" s="488"/>
      <c r="IJF13" s="167"/>
      <c r="IJG13" s="167"/>
      <c r="IJH13" s="489"/>
      <c r="IJI13" s="382"/>
      <c r="IJJ13" s="383"/>
      <c r="IJK13" s="383"/>
      <c r="IJL13" s="382"/>
      <c r="IJM13" s="164"/>
      <c r="IJN13" s="488"/>
      <c r="IJO13" s="488"/>
      <c r="IJP13" s="488"/>
      <c r="IJQ13" s="488"/>
      <c r="IJR13" s="488"/>
      <c r="IJS13" s="488"/>
      <c r="IJT13" s="488"/>
      <c r="IJU13" s="488"/>
      <c r="IJV13" s="488"/>
      <c r="IJW13" s="167"/>
      <c r="IJX13" s="167"/>
      <c r="IJY13" s="489"/>
      <c r="IJZ13" s="382"/>
      <c r="IKA13" s="383"/>
      <c r="IKB13" s="383"/>
      <c r="IKC13" s="382"/>
      <c r="IKD13" s="164"/>
      <c r="IKE13" s="488"/>
      <c r="IKF13" s="488"/>
      <c r="IKG13" s="488"/>
      <c r="IKH13" s="488"/>
      <c r="IKI13" s="488"/>
      <c r="IKJ13" s="488"/>
      <c r="IKK13" s="488"/>
      <c r="IKL13" s="488"/>
      <c r="IKM13" s="488"/>
      <c r="IKN13" s="167"/>
      <c r="IKO13" s="167"/>
      <c r="IKP13" s="489"/>
      <c r="IKQ13" s="382"/>
      <c r="IKR13" s="383"/>
      <c r="IKS13" s="383"/>
      <c r="IKT13" s="382"/>
      <c r="IKU13" s="164"/>
      <c r="IKV13" s="488"/>
      <c r="IKW13" s="488"/>
      <c r="IKX13" s="488"/>
      <c r="IKY13" s="488"/>
      <c r="IKZ13" s="488"/>
      <c r="ILA13" s="488"/>
      <c r="ILB13" s="488"/>
      <c r="ILC13" s="488"/>
      <c r="ILD13" s="488"/>
      <c r="ILE13" s="167"/>
      <c r="ILF13" s="167"/>
      <c r="ILG13" s="489"/>
      <c r="ILH13" s="382"/>
      <c r="ILI13" s="383"/>
      <c r="ILJ13" s="383"/>
      <c r="ILK13" s="382"/>
      <c r="ILL13" s="164"/>
      <c r="ILM13" s="488"/>
      <c r="ILN13" s="488"/>
      <c r="ILO13" s="488"/>
      <c r="ILP13" s="488"/>
      <c r="ILQ13" s="488"/>
      <c r="ILR13" s="488"/>
      <c r="ILS13" s="488"/>
      <c r="ILT13" s="488"/>
      <c r="ILU13" s="488"/>
      <c r="ILV13" s="167"/>
      <c r="ILW13" s="167"/>
      <c r="ILX13" s="489"/>
      <c r="ILY13" s="382"/>
      <c r="ILZ13" s="383"/>
      <c r="IMA13" s="383"/>
      <c r="IMB13" s="382"/>
      <c r="IMC13" s="164"/>
      <c r="IMD13" s="488"/>
      <c r="IME13" s="488"/>
      <c r="IMF13" s="488"/>
      <c r="IMG13" s="488"/>
      <c r="IMH13" s="488"/>
      <c r="IMI13" s="488"/>
      <c r="IMJ13" s="488"/>
      <c r="IMK13" s="488"/>
      <c r="IML13" s="488"/>
      <c r="IMM13" s="167"/>
      <c r="IMN13" s="167"/>
      <c r="IMO13" s="489"/>
      <c r="IMP13" s="382"/>
      <c r="IMQ13" s="383"/>
      <c r="IMR13" s="383"/>
      <c r="IMS13" s="382"/>
      <c r="IMT13" s="164"/>
      <c r="IMU13" s="488"/>
      <c r="IMV13" s="488"/>
      <c r="IMW13" s="488"/>
      <c r="IMX13" s="488"/>
      <c r="IMY13" s="488"/>
      <c r="IMZ13" s="488"/>
      <c r="INA13" s="488"/>
      <c r="INB13" s="488"/>
      <c r="INC13" s="488"/>
      <c r="IND13" s="167"/>
      <c r="INE13" s="167"/>
      <c r="INF13" s="489"/>
      <c r="ING13" s="382"/>
      <c r="INH13" s="383"/>
      <c r="INI13" s="383"/>
      <c r="INJ13" s="382"/>
      <c r="INK13" s="164"/>
      <c r="INL13" s="488"/>
      <c r="INM13" s="488"/>
      <c r="INN13" s="488"/>
      <c r="INO13" s="488"/>
      <c r="INP13" s="488"/>
      <c r="INQ13" s="488"/>
      <c r="INR13" s="488"/>
      <c r="INS13" s="488"/>
      <c r="INT13" s="488"/>
      <c r="INU13" s="167"/>
      <c r="INV13" s="167"/>
      <c r="INW13" s="489"/>
      <c r="INX13" s="382"/>
      <c r="INY13" s="383"/>
      <c r="INZ13" s="383"/>
      <c r="IOA13" s="382"/>
      <c r="IOB13" s="164"/>
      <c r="IOC13" s="488"/>
      <c r="IOD13" s="488"/>
      <c r="IOE13" s="488"/>
      <c r="IOF13" s="488"/>
      <c r="IOG13" s="488"/>
      <c r="IOH13" s="488"/>
      <c r="IOI13" s="488"/>
      <c r="IOJ13" s="488"/>
      <c r="IOK13" s="488"/>
      <c r="IOL13" s="167"/>
      <c r="IOM13" s="167"/>
      <c r="ION13" s="489"/>
      <c r="IOO13" s="382"/>
      <c r="IOP13" s="383"/>
      <c r="IOQ13" s="383"/>
      <c r="IOR13" s="382"/>
      <c r="IOS13" s="164"/>
      <c r="IOT13" s="488"/>
      <c r="IOU13" s="488"/>
      <c r="IOV13" s="488"/>
      <c r="IOW13" s="488"/>
      <c r="IOX13" s="488"/>
      <c r="IOY13" s="488"/>
      <c r="IOZ13" s="488"/>
      <c r="IPA13" s="488"/>
      <c r="IPB13" s="488"/>
      <c r="IPC13" s="167"/>
      <c r="IPD13" s="167"/>
      <c r="IPE13" s="489"/>
      <c r="IPF13" s="382"/>
      <c r="IPG13" s="383"/>
      <c r="IPH13" s="383"/>
      <c r="IPI13" s="382"/>
      <c r="IPJ13" s="164"/>
      <c r="IPK13" s="488"/>
      <c r="IPL13" s="488"/>
      <c r="IPM13" s="488"/>
      <c r="IPN13" s="488"/>
      <c r="IPO13" s="488"/>
      <c r="IPP13" s="488"/>
      <c r="IPQ13" s="488"/>
      <c r="IPR13" s="488"/>
      <c r="IPS13" s="488"/>
      <c r="IPT13" s="167"/>
      <c r="IPU13" s="167"/>
      <c r="IPV13" s="489"/>
      <c r="IPW13" s="382"/>
      <c r="IPX13" s="383"/>
      <c r="IPY13" s="383"/>
      <c r="IPZ13" s="382"/>
      <c r="IQA13" s="164"/>
      <c r="IQB13" s="488"/>
      <c r="IQC13" s="488"/>
      <c r="IQD13" s="488"/>
      <c r="IQE13" s="488"/>
      <c r="IQF13" s="488"/>
      <c r="IQG13" s="488"/>
      <c r="IQH13" s="488"/>
      <c r="IQI13" s="488"/>
      <c r="IQJ13" s="488"/>
      <c r="IQK13" s="167"/>
      <c r="IQL13" s="167"/>
      <c r="IQM13" s="489"/>
      <c r="IQN13" s="382"/>
      <c r="IQO13" s="383"/>
      <c r="IQP13" s="383"/>
      <c r="IQQ13" s="382"/>
      <c r="IQR13" s="164"/>
      <c r="IQS13" s="488"/>
      <c r="IQT13" s="488"/>
      <c r="IQU13" s="488"/>
      <c r="IQV13" s="488"/>
      <c r="IQW13" s="488"/>
      <c r="IQX13" s="488"/>
      <c r="IQY13" s="488"/>
      <c r="IQZ13" s="488"/>
      <c r="IRA13" s="488"/>
      <c r="IRB13" s="167"/>
      <c r="IRC13" s="167"/>
      <c r="IRD13" s="489"/>
      <c r="IRE13" s="382"/>
      <c r="IRF13" s="383"/>
      <c r="IRG13" s="383"/>
      <c r="IRH13" s="382"/>
      <c r="IRI13" s="164"/>
      <c r="IRJ13" s="488"/>
      <c r="IRK13" s="488"/>
      <c r="IRL13" s="488"/>
      <c r="IRM13" s="488"/>
      <c r="IRN13" s="488"/>
      <c r="IRO13" s="488"/>
      <c r="IRP13" s="488"/>
      <c r="IRQ13" s="488"/>
      <c r="IRR13" s="488"/>
      <c r="IRS13" s="167"/>
      <c r="IRT13" s="167"/>
      <c r="IRU13" s="489"/>
      <c r="IRV13" s="382"/>
      <c r="IRW13" s="383"/>
      <c r="IRX13" s="383"/>
      <c r="IRY13" s="382"/>
      <c r="IRZ13" s="164"/>
      <c r="ISA13" s="488"/>
      <c r="ISB13" s="488"/>
      <c r="ISC13" s="488"/>
      <c r="ISD13" s="488"/>
      <c r="ISE13" s="488"/>
      <c r="ISF13" s="488"/>
      <c r="ISG13" s="488"/>
      <c r="ISH13" s="488"/>
      <c r="ISI13" s="488"/>
      <c r="ISJ13" s="167"/>
      <c r="ISK13" s="167"/>
      <c r="ISL13" s="489"/>
      <c r="ISM13" s="382"/>
      <c r="ISN13" s="383"/>
      <c r="ISO13" s="383"/>
      <c r="ISP13" s="382"/>
      <c r="ISQ13" s="164"/>
      <c r="ISR13" s="488"/>
      <c r="ISS13" s="488"/>
      <c r="IST13" s="488"/>
      <c r="ISU13" s="488"/>
      <c r="ISV13" s="488"/>
      <c r="ISW13" s="488"/>
      <c r="ISX13" s="488"/>
      <c r="ISY13" s="488"/>
      <c r="ISZ13" s="488"/>
      <c r="ITA13" s="167"/>
      <c r="ITB13" s="167"/>
      <c r="ITC13" s="489"/>
      <c r="ITD13" s="382"/>
      <c r="ITE13" s="383"/>
      <c r="ITF13" s="383"/>
      <c r="ITG13" s="382"/>
      <c r="ITH13" s="164"/>
      <c r="ITI13" s="488"/>
      <c r="ITJ13" s="488"/>
      <c r="ITK13" s="488"/>
      <c r="ITL13" s="488"/>
      <c r="ITM13" s="488"/>
      <c r="ITN13" s="488"/>
      <c r="ITO13" s="488"/>
      <c r="ITP13" s="488"/>
      <c r="ITQ13" s="488"/>
      <c r="ITR13" s="167"/>
      <c r="ITS13" s="167"/>
      <c r="ITT13" s="489"/>
      <c r="ITU13" s="382"/>
      <c r="ITV13" s="383"/>
      <c r="ITW13" s="383"/>
      <c r="ITX13" s="382"/>
      <c r="ITY13" s="164"/>
      <c r="ITZ13" s="488"/>
      <c r="IUA13" s="488"/>
      <c r="IUB13" s="488"/>
      <c r="IUC13" s="488"/>
      <c r="IUD13" s="488"/>
      <c r="IUE13" s="488"/>
      <c r="IUF13" s="488"/>
      <c r="IUG13" s="488"/>
      <c r="IUH13" s="488"/>
      <c r="IUI13" s="167"/>
      <c r="IUJ13" s="167"/>
      <c r="IUK13" s="489"/>
      <c r="IUL13" s="382"/>
      <c r="IUM13" s="383"/>
      <c r="IUN13" s="383"/>
      <c r="IUO13" s="382"/>
      <c r="IUP13" s="164"/>
      <c r="IUQ13" s="488"/>
      <c r="IUR13" s="488"/>
      <c r="IUS13" s="488"/>
      <c r="IUT13" s="488"/>
      <c r="IUU13" s="488"/>
      <c r="IUV13" s="488"/>
      <c r="IUW13" s="488"/>
      <c r="IUX13" s="488"/>
      <c r="IUY13" s="488"/>
      <c r="IUZ13" s="167"/>
      <c r="IVA13" s="167"/>
      <c r="IVB13" s="489"/>
      <c r="IVC13" s="382"/>
      <c r="IVD13" s="383"/>
      <c r="IVE13" s="383"/>
      <c r="IVF13" s="382"/>
      <c r="IVG13" s="164"/>
      <c r="IVH13" s="488"/>
      <c r="IVI13" s="488"/>
      <c r="IVJ13" s="488"/>
      <c r="IVK13" s="488"/>
      <c r="IVL13" s="488"/>
      <c r="IVM13" s="488"/>
      <c r="IVN13" s="488"/>
      <c r="IVO13" s="488"/>
      <c r="IVP13" s="488"/>
      <c r="IVQ13" s="167"/>
      <c r="IVR13" s="167"/>
      <c r="IVS13" s="489"/>
      <c r="IVT13" s="382"/>
      <c r="IVU13" s="383"/>
      <c r="IVV13" s="383"/>
      <c r="IVW13" s="382"/>
      <c r="IVX13" s="164"/>
      <c r="IVY13" s="488"/>
      <c r="IVZ13" s="488"/>
      <c r="IWA13" s="488"/>
      <c r="IWB13" s="488"/>
      <c r="IWC13" s="488"/>
      <c r="IWD13" s="488"/>
      <c r="IWE13" s="488"/>
      <c r="IWF13" s="488"/>
      <c r="IWG13" s="488"/>
      <c r="IWH13" s="167"/>
      <c r="IWI13" s="167"/>
      <c r="IWJ13" s="489"/>
      <c r="IWK13" s="382"/>
      <c r="IWL13" s="383"/>
      <c r="IWM13" s="383"/>
      <c r="IWN13" s="382"/>
      <c r="IWO13" s="164"/>
      <c r="IWP13" s="488"/>
      <c r="IWQ13" s="488"/>
      <c r="IWR13" s="488"/>
      <c r="IWS13" s="488"/>
      <c r="IWT13" s="488"/>
      <c r="IWU13" s="488"/>
      <c r="IWV13" s="488"/>
      <c r="IWW13" s="488"/>
      <c r="IWX13" s="488"/>
      <c r="IWY13" s="167"/>
      <c r="IWZ13" s="167"/>
      <c r="IXA13" s="489"/>
      <c r="IXB13" s="382"/>
      <c r="IXC13" s="383"/>
      <c r="IXD13" s="383"/>
      <c r="IXE13" s="382"/>
      <c r="IXF13" s="164"/>
      <c r="IXG13" s="488"/>
      <c r="IXH13" s="488"/>
      <c r="IXI13" s="488"/>
      <c r="IXJ13" s="488"/>
      <c r="IXK13" s="488"/>
      <c r="IXL13" s="488"/>
      <c r="IXM13" s="488"/>
      <c r="IXN13" s="488"/>
      <c r="IXO13" s="488"/>
      <c r="IXP13" s="167"/>
      <c r="IXQ13" s="167"/>
      <c r="IXR13" s="489"/>
      <c r="IXS13" s="382"/>
      <c r="IXT13" s="383"/>
      <c r="IXU13" s="383"/>
      <c r="IXV13" s="382"/>
      <c r="IXW13" s="164"/>
      <c r="IXX13" s="488"/>
      <c r="IXY13" s="488"/>
      <c r="IXZ13" s="488"/>
      <c r="IYA13" s="488"/>
      <c r="IYB13" s="488"/>
      <c r="IYC13" s="488"/>
      <c r="IYD13" s="488"/>
      <c r="IYE13" s="488"/>
      <c r="IYF13" s="488"/>
      <c r="IYG13" s="167"/>
      <c r="IYH13" s="167"/>
      <c r="IYI13" s="489"/>
      <c r="IYJ13" s="382"/>
      <c r="IYK13" s="383"/>
      <c r="IYL13" s="383"/>
      <c r="IYM13" s="382"/>
      <c r="IYN13" s="164"/>
      <c r="IYO13" s="488"/>
      <c r="IYP13" s="488"/>
      <c r="IYQ13" s="488"/>
      <c r="IYR13" s="488"/>
      <c r="IYS13" s="488"/>
      <c r="IYT13" s="488"/>
      <c r="IYU13" s="488"/>
      <c r="IYV13" s="488"/>
      <c r="IYW13" s="488"/>
      <c r="IYX13" s="167"/>
      <c r="IYY13" s="167"/>
      <c r="IYZ13" s="489"/>
      <c r="IZA13" s="382"/>
      <c r="IZB13" s="383"/>
      <c r="IZC13" s="383"/>
      <c r="IZD13" s="382"/>
      <c r="IZE13" s="164"/>
      <c r="IZF13" s="488"/>
      <c r="IZG13" s="488"/>
      <c r="IZH13" s="488"/>
      <c r="IZI13" s="488"/>
      <c r="IZJ13" s="488"/>
      <c r="IZK13" s="488"/>
      <c r="IZL13" s="488"/>
      <c r="IZM13" s="488"/>
      <c r="IZN13" s="488"/>
      <c r="IZO13" s="167"/>
      <c r="IZP13" s="167"/>
      <c r="IZQ13" s="489"/>
      <c r="IZR13" s="382"/>
      <c r="IZS13" s="383"/>
      <c r="IZT13" s="383"/>
      <c r="IZU13" s="382"/>
      <c r="IZV13" s="164"/>
      <c r="IZW13" s="488"/>
      <c r="IZX13" s="488"/>
      <c r="IZY13" s="488"/>
      <c r="IZZ13" s="488"/>
      <c r="JAA13" s="488"/>
      <c r="JAB13" s="488"/>
      <c r="JAC13" s="488"/>
      <c r="JAD13" s="488"/>
      <c r="JAE13" s="488"/>
      <c r="JAF13" s="167"/>
      <c r="JAG13" s="167"/>
      <c r="JAH13" s="489"/>
      <c r="JAI13" s="382"/>
      <c r="JAJ13" s="383"/>
      <c r="JAK13" s="383"/>
      <c r="JAL13" s="382"/>
      <c r="JAM13" s="164"/>
      <c r="JAN13" s="488"/>
      <c r="JAO13" s="488"/>
      <c r="JAP13" s="488"/>
      <c r="JAQ13" s="488"/>
      <c r="JAR13" s="488"/>
      <c r="JAS13" s="488"/>
      <c r="JAT13" s="488"/>
      <c r="JAU13" s="488"/>
      <c r="JAV13" s="488"/>
      <c r="JAW13" s="167"/>
      <c r="JAX13" s="167"/>
      <c r="JAY13" s="489"/>
      <c r="JAZ13" s="382"/>
      <c r="JBA13" s="383"/>
      <c r="JBB13" s="383"/>
      <c r="JBC13" s="382"/>
      <c r="JBD13" s="164"/>
      <c r="JBE13" s="488"/>
      <c r="JBF13" s="488"/>
      <c r="JBG13" s="488"/>
      <c r="JBH13" s="488"/>
      <c r="JBI13" s="488"/>
      <c r="JBJ13" s="488"/>
      <c r="JBK13" s="488"/>
      <c r="JBL13" s="488"/>
      <c r="JBM13" s="488"/>
      <c r="JBN13" s="167"/>
      <c r="JBO13" s="167"/>
      <c r="JBP13" s="489"/>
      <c r="JBQ13" s="382"/>
      <c r="JBR13" s="383"/>
      <c r="JBS13" s="383"/>
      <c r="JBT13" s="382"/>
      <c r="JBU13" s="164"/>
      <c r="JBV13" s="488"/>
      <c r="JBW13" s="488"/>
      <c r="JBX13" s="488"/>
      <c r="JBY13" s="488"/>
      <c r="JBZ13" s="488"/>
      <c r="JCA13" s="488"/>
      <c r="JCB13" s="488"/>
      <c r="JCC13" s="488"/>
      <c r="JCD13" s="488"/>
      <c r="JCE13" s="167"/>
      <c r="JCF13" s="167"/>
      <c r="JCG13" s="489"/>
      <c r="JCH13" s="382"/>
      <c r="JCI13" s="383"/>
      <c r="JCJ13" s="383"/>
      <c r="JCK13" s="382"/>
      <c r="JCL13" s="164"/>
      <c r="JCM13" s="488"/>
      <c r="JCN13" s="488"/>
      <c r="JCO13" s="488"/>
      <c r="JCP13" s="488"/>
      <c r="JCQ13" s="488"/>
      <c r="JCR13" s="488"/>
      <c r="JCS13" s="488"/>
      <c r="JCT13" s="488"/>
      <c r="JCU13" s="488"/>
      <c r="JCV13" s="167"/>
      <c r="JCW13" s="167"/>
      <c r="JCX13" s="489"/>
      <c r="JCY13" s="382"/>
      <c r="JCZ13" s="383"/>
      <c r="JDA13" s="383"/>
      <c r="JDB13" s="382"/>
      <c r="JDC13" s="164"/>
      <c r="JDD13" s="488"/>
      <c r="JDE13" s="488"/>
      <c r="JDF13" s="488"/>
      <c r="JDG13" s="488"/>
      <c r="JDH13" s="488"/>
      <c r="JDI13" s="488"/>
      <c r="JDJ13" s="488"/>
      <c r="JDK13" s="488"/>
      <c r="JDL13" s="488"/>
      <c r="JDM13" s="167"/>
      <c r="JDN13" s="167"/>
      <c r="JDO13" s="489"/>
      <c r="JDP13" s="382"/>
      <c r="JDQ13" s="383"/>
      <c r="JDR13" s="383"/>
      <c r="JDS13" s="382"/>
      <c r="JDT13" s="164"/>
      <c r="JDU13" s="488"/>
      <c r="JDV13" s="488"/>
      <c r="JDW13" s="488"/>
      <c r="JDX13" s="488"/>
      <c r="JDY13" s="488"/>
      <c r="JDZ13" s="488"/>
      <c r="JEA13" s="488"/>
      <c r="JEB13" s="488"/>
      <c r="JEC13" s="488"/>
      <c r="JED13" s="167"/>
      <c r="JEE13" s="167"/>
      <c r="JEF13" s="489"/>
      <c r="JEG13" s="382"/>
      <c r="JEH13" s="383"/>
      <c r="JEI13" s="383"/>
      <c r="JEJ13" s="382"/>
      <c r="JEK13" s="164"/>
      <c r="JEL13" s="488"/>
      <c r="JEM13" s="488"/>
      <c r="JEN13" s="488"/>
      <c r="JEO13" s="488"/>
      <c r="JEP13" s="488"/>
      <c r="JEQ13" s="488"/>
      <c r="JER13" s="488"/>
      <c r="JES13" s="488"/>
      <c r="JET13" s="488"/>
      <c r="JEU13" s="167"/>
      <c r="JEV13" s="167"/>
      <c r="JEW13" s="489"/>
      <c r="JEX13" s="382"/>
      <c r="JEY13" s="383"/>
      <c r="JEZ13" s="383"/>
      <c r="JFA13" s="382"/>
      <c r="JFB13" s="164"/>
      <c r="JFC13" s="488"/>
      <c r="JFD13" s="488"/>
      <c r="JFE13" s="488"/>
      <c r="JFF13" s="488"/>
      <c r="JFG13" s="488"/>
      <c r="JFH13" s="488"/>
      <c r="JFI13" s="488"/>
      <c r="JFJ13" s="488"/>
      <c r="JFK13" s="488"/>
      <c r="JFL13" s="167"/>
      <c r="JFM13" s="167"/>
      <c r="JFN13" s="489"/>
      <c r="JFO13" s="382"/>
      <c r="JFP13" s="383"/>
      <c r="JFQ13" s="383"/>
      <c r="JFR13" s="382"/>
      <c r="JFS13" s="164"/>
      <c r="JFT13" s="488"/>
      <c r="JFU13" s="488"/>
      <c r="JFV13" s="488"/>
      <c r="JFW13" s="488"/>
      <c r="JFX13" s="488"/>
      <c r="JFY13" s="488"/>
      <c r="JFZ13" s="488"/>
      <c r="JGA13" s="488"/>
      <c r="JGB13" s="488"/>
      <c r="JGC13" s="167"/>
      <c r="JGD13" s="167"/>
      <c r="JGE13" s="489"/>
      <c r="JGF13" s="382"/>
      <c r="JGG13" s="383"/>
      <c r="JGH13" s="383"/>
      <c r="JGI13" s="382"/>
      <c r="JGJ13" s="164"/>
      <c r="JGK13" s="488"/>
      <c r="JGL13" s="488"/>
      <c r="JGM13" s="488"/>
      <c r="JGN13" s="488"/>
      <c r="JGO13" s="488"/>
      <c r="JGP13" s="488"/>
      <c r="JGQ13" s="488"/>
      <c r="JGR13" s="488"/>
      <c r="JGS13" s="488"/>
      <c r="JGT13" s="167"/>
      <c r="JGU13" s="167"/>
      <c r="JGV13" s="489"/>
      <c r="JGW13" s="382"/>
      <c r="JGX13" s="383"/>
      <c r="JGY13" s="383"/>
      <c r="JGZ13" s="382"/>
      <c r="JHA13" s="164"/>
      <c r="JHB13" s="488"/>
      <c r="JHC13" s="488"/>
      <c r="JHD13" s="488"/>
      <c r="JHE13" s="488"/>
      <c r="JHF13" s="488"/>
      <c r="JHG13" s="488"/>
      <c r="JHH13" s="488"/>
      <c r="JHI13" s="488"/>
      <c r="JHJ13" s="488"/>
      <c r="JHK13" s="167"/>
      <c r="JHL13" s="167"/>
      <c r="JHM13" s="489"/>
      <c r="JHN13" s="382"/>
      <c r="JHO13" s="383"/>
      <c r="JHP13" s="383"/>
      <c r="JHQ13" s="382"/>
      <c r="JHR13" s="164"/>
      <c r="JHS13" s="488"/>
      <c r="JHT13" s="488"/>
      <c r="JHU13" s="488"/>
      <c r="JHV13" s="488"/>
      <c r="JHW13" s="488"/>
      <c r="JHX13" s="488"/>
      <c r="JHY13" s="488"/>
      <c r="JHZ13" s="488"/>
      <c r="JIA13" s="488"/>
      <c r="JIB13" s="167"/>
      <c r="JIC13" s="167"/>
      <c r="JID13" s="489"/>
      <c r="JIE13" s="382"/>
      <c r="JIF13" s="383"/>
      <c r="JIG13" s="383"/>
      <c r="JIH13" s="382"/>
      <c r="JII13" s="164"/>
      <c r="JIJ13" s="488"/>
      <c r="JIK13" s="488"/>
      <c r="JIL13" s="488"/>
      <c r="JIM13" s="488"/>
      <c r="JIN13" s="488"/>
      <c r="JIO13" s="488"/>
      <c r="JIP13" s="488"/>
      <c r="JIQ13" s="488"/>
      <c r="JIR13" s="488"/>
      <c r="JIS13" s="167"/>
      <c r="JIT13" s="167"/>
      <c r="JIU13" s="489"/>
      <c r="JIV13" s="382"/>
      <c r="JIW13" s="383"/>
      <c r="JIX13" s="383"/>
      <c r="JIY13" s="382"/>
      <c r="JIZ13" s="164"/>
      <c r="JJA13" s="488"/>
      <c r="JJB13" s="488"/>
      <c r="JJC13" s="488"/>
      <c r="JJD13" s="488"/>
      <c r="JJE13" s="488"/>
      <c r="JJF13" s="488"/>
      <c r="JJG13" s="488"/>
      <c r="JJH13" s="488"/>
      <c r="JJI13" s="488"/>
      <c r="JJJ13" s="167"/>
      <c r="JJK13" s="167"/>
      <c r="JJL13" s="489"/>
      <c r="JJM13" s="382"/>
      <c r="JJN13" s="383"/>
      <c r="JJO13" s="383"/>
      <c r="JJP13" s="382"/>
      <c r="JJQ13" s="164"/>
      <c r="JJR13" s="488"/>
      <c r="JJS13" s="488"/>
      <c r="JJT13" s="488"/>
      <c r="JJU13" s="488"/>
      <c r="JJV13" s="488"/>
      <c r="JJW13" s="488"/>
      <c r="JJX13" s="488"/>
      <c r="JJY13" s="488"/>
      <c r="JJZ13" s="488"/>
      <c r="JKA13" s="167"/>
      <c r="JKB13" s="167"/>
      <c r="JKC13" s="489"/>
      <c r="JKD13" s="382"/>
      <c r="JKE13" s="383"/>
      <c r="JKF13" s="383"/>
      <c r="JKG13" s="382"/>
      <c r="JKH13" s="164"/>
      <c r="JKI13" s="488"/>
      <c r="JKJ13" s="488"/>
      <c r="JKK13" s="488"/>
      <c r="JKL13" s="488"/>
      <c r="JKM13" s="488"/>
      <c r="JKN13" s="488"/>
      <c r="JKO13" s="488"/>
      <c r="JKP13" s="488"/>
      <c r="JKQ13" s="488"/>
      <c r="JKR13" s="167"/>
      <c r="JKS13" s="167"/>
      <c r="JKT13" s="489"/>
      <c r="JKU13" s="382"/>
      <c r="JKV13" s="383"/>
      <c r="JKW13" s="383"/>
      <c r="JKX13" s="382"/>
      <c r="JKY13" s="164"/>
      <c r="JKZ13" s="488"/>
      <c r="JLA13" s="488"/>
      <c r="JLB13" s="488"/>
      <c r="JLC13" s="488"/>
      <c r="JLD13" s="488"/>
      <c r="JLE13" s="488"/>
      <c r="JLF13" s="488"/>
      <c r="JLG13" s="488"/>
      <c r="JLH13" s="488"/>
      <c r="JLI13" s="167"/>
      <c r="JLJ13" s="167"/>
      <c r="JLK13" s="489"/>
      <c r="JLL13" s="382"/>
      <c r="JLM13" s="383"/>
      <c r="JLN13" s="383"/>
      <c r="JLO13" s="382"/>
      <c r="JLP13" s="164"/>
      <c r="JLQ13" s="488"/>
      <c r="JLR13" s="488"/>
      <c r="JLS13" s="488"/>
      <c r="JLT13" s="488"/>
      <c r="JLU13" s="488"/>
      <c r="JLV13" s="488"/>
      <c r="JLW13" s="488"/>
      <c r="JLX13" s="488"/>
      <c r="JLY13" s="488"/>
      <c r="JLZ13" s="167"/>
      <c r="JMA13" s="167"/>
      <c r="JMB13" s="489"/>
      <c r="JMC13" s="382"/>
      <c r="JMD13" s="383"/>
      <c r="JME13" s="383"/>
      <c r="JMF13" s="382"/>
      <c r="JMG13" s="164"/>
      <c r="JMH13" s="488"/>
      <c r="JMI13" s="488"/>
      <c r="JMJ13" s="488"/>
      <c r="JMK13" s="488"/>
      <c r="JML13" s="488"/>
      <c r="JMM13" s="488"/>
      <c r="JMN13" s="488"/>
      <c r="JMO13" s="488"/>
      <c r="JMP13" s="488"/>
      <c r="JMQ13" s="167"/>
      <c r="JMR13" s="167"/>
      <c r="JMS13" s="489"/>
      <c r="JMT13" s="382"/>
      <c r="JMU13" s="383"/>
      <c r="JMV13" s="383"/>
      <c r="JMW13" s="382"/>
      <c r="JMX13" s="164"/>
      <c r="JMY13" s="488"/>
      <c r="JMZ13" s="488"/>
      <c r="JNA13" s="488"/>
      <c r="JNB13" s="488"/>
      <c r="JNC13" s="488"/>
      <c r="JND13" s="488"/>
      <c r="JNE13" s="488"/>
      <c r="JNF13" s="488"/>
      <c r="JNG13" s="488"/>
      <c r="JNH13" s="167"/>
      <c r="JNI13" s="167"/>
      <c r="JNJ13" s="489"/>
      <c r="JNK13" s="382"/>
      <c r="JNL13" s="383"/>
      <c r="JNM13" s="383"/>
      <c r="JNN13" s="382"/>
      <c r="JNO13" s="164"/>
      <c r="JNP13" s="488"/>
      <c r="JNQ13" s="488"/>
      <c r="JNR13" s="488"/>
      <c r="JNS13" s="488"/>
      <c r="JNT13" s="488"/>
      <c r="JNU13" s="488"/>
      <c r="JNV13" s="488"/>
      <c r="JNW13" s="488"/>
      <c r="JNX13" s="488"/>
      <c r="JNY13" s="167"/>
      <c r="JNZ13" s="167"/>
      <c r="JOA13" s="489"/>
      <c r="JOB13" s="382"/>
      <c r="JOC13" s="383"/>
      <c r="JOD13" s="383"/>
      <c r="JOE13" s="382"/>
      <c r="JOF13" s="164"/>
      <c r="JOG13" s="488"/>
      <c r="JOH13" s="488"/>
      <c r="JOI13" s="488"/>
      <c r="JOJ13" s="488"/>
      <c r="JOK13" s="488"/>
      <c r="JOL13" s="488"/>
      <c r="JOM13" s="488"/>
      <c r="JON13" s="488"/>
      <c r="JOO13" s="488"/>
      <c r="JOP13" s="167"/>
      <c r="JOQ13" s="167"/>
      <c r="JOR13" s="489"/>
      <c r="JOS13" s="382"/>
      <c r="JOT13" s="383"/>
      <c r="JOU13" s="383"/>
      <c r="JOV13" s="382"/>
      <c r="JOW13" s="164"/>
      <c r="JOX13" s="488"/>
      <c r="JOY13" s="488"/>
      <c r="JOZ13" s="488"/>
      <c r="JPA13" s="488"/>
      <c r="JPB13" s="488"/>
      <c r="JPC13" s="488"/>
      <c r="JPD13" s="488"/>
      <c r="JPE13" s="488"/>
      <c r="JPF13" s="488"/>
      <c r="JPG13" s="167"/>
      <c r="JPH13" s="167"/>
      <c r="JPI13" s="489"/>
      <c r="JPJ13" s="382"/>
      <c r="JPK13" s="383"/>
      <c r="JPL13" s="383"/>
      <c r="JPM13" s="382"/>
      <c r="JPN13" s="164"/>
      <c r="JPO13" s="488"/>
      <c r="JPP13" s="488"/>
      <c r="JPQ13" s="488"/>
      <c r="JPR13" s="488"/>
      <c r="JPS13" s="488"/>
      <c r="JPT13" s="488"/>
      <c r="JPU13" s="488"/>
      <c r="JPV13" s="488"/>
      <c r="JPW13" s="488"/>
      <c r="JPX13" s="167"/>
      <c r="JPY13" s="167"/>
      <c r="JPZ13" s="489"/>
      <c r="JQA13" s="382"/>
      <c r="JQB13" s="383"/>
      <c r="JQC13" s="383"/>
      <c r="JQD13" s="382"/>
      <c r="JQE13" s="164"/>
      <c r="JQF13" s="488"/>
      <c r="JQG13" s="488"/>
      <c r="JQH13" s="488"/>
      <c r="JQI13" s="488"/>
      <c r="JQJ13" s="488"/>
      <c r="JQK13" s="488"/>
      <c r="JQL13" s="488"/>
      <c r="JQM13" s="488"/>
      <c r="JQN13" s="488"/>
      <c r="JQO13" s="167"/>
      <c r="JQP13" s="167"/>
      <c r="JQQ13" s="489"/>
      <c r="JQR13" s="382"/>
      <c r="JQS13" s="383"/>
      <c r="JQT13" s="383"/>
      <c r="JQU13" s="382"/>
      <c r="JQV13" s="164"/>
      <c r="JQW13" s="488"/>
      <c r="JQX13" s="488"/>
      <c r="JQY13" s="488"/>
      <c r="JQZ13" s="488"/>
      <c r="JRA13" s="488"/>
      <c r="JRB13" s="488"/>
      <c r="JRC13" s="488"/>
      <c r="JRD13" s="488"/>
      <c r="JRE13" s="488"/>
      <c r="JRF13" s="167"/>
      <c r="JRG13" s="167"/>
      <c r="JRH13" s="489"/>
      <c r="JRI13" s="382"/>
      <c r="JRJ13" s="383"/>
      <c r="JRK13" s="383"/>
      <c r="JRL13" s="382"/>
      <c r="JRM13" s="164"/>
      <c r="JRN13" s="488"/>
      <c r="JRO13" s="488"/>
      <c r="JRP13" s="488"/>
      <c r="JRQ13" s="488"/>
      <c r="JRR13" s="488"/>
      <c r="JRS13" s="488"/>
      <c r="JRT13" s="488"/>
      <c r="JRU13" s="488"/>
      <c r="JRV13" s="488"/>
      <c r="JRW13" s="167"/>
      <c r="JRX13" s="167"/>
      <c r="JRY13" s="489"/>
      <c r="JRZ13" s="382"/>
      <c r="JSA13" s="383"/>
      <c r="JSB13" s="383"/>
      <c r="JSC13" s="382"/>
      <c r="JSD13" s="164"/>
      <c r="JSE13" s="488"/>
      <c r="JSF13" s="488"/>
      <c r="JSG13" s="488"/>
      <c r="JSH13" s="488"/>
      <c r="JSI13" s="488"/>
      <c r="JSJ13" s="488"/>
      <c r="JSK13" s="488"/>
      <c r="JSL13" s="488"/>
      <c r="JSM13" s="488"/>
      <c r="JSN13" s="167"/>
      <c r="JSO13" s="167"/>
      <c r="JSP13" s="489"/>
      <c r="JSQ13" s="382"/>
      <c r="JSR13" s="383"/>
      <c r="JSS13" s="383"/>
      <c r="JST13" s="382"/>
      <c r="JSU13" s="164"/>
      <c r="JSV13" s="488"/>
      <c r="JSW13" s="488"/>
      <c r="JSX13" s="488"/>
      <c r="JSY13" s="488"/>
      <c r="JSZ13" s="488"/>
      <c r="JTA13" s="488"/>
      <c r="JTB13" s="488"/>
      <c r="JTC13" s="488"/>
      <c r="JTD13" s="488"/>
      <c r="JTE13" s="167"/>
      <c r="JTF13" s="167"/>
      <c r="JTG13" s="489"/>
      <c r="JTH13" s="382"/>
      <c r="JTI13" s="383"/>
      <c r="JTJ13" s="383"/>
      <c r="JTK13" s="382"/>
      <c r="JTL13" s="164"/>
      <c r="JTM13" s="488"/>
      <c r="JTN13" s="488"/>
      <c r="JTO13" s="488"/>
      <c r="JTP13" s="488"/>
      <c r="JTQ13" s="488"/>
      <c r="JTR13" s="488"/>
      <c r="JTS13" s="488"/>
      <c r="JTT13" s="488"/>
      <c r="JTU13" s="488"/>
      <c r="JTV13" s="167"/>
      <c r="JTW13" s="167"/>
      <c r="JTX13" s="489"/>
      <c r="JTY13" s="382"/>
      <c r="JTZ13" s="383"/>
      <c r="JUA13" s="383"/>
      <c r="JUB13" s="382"/>
      <c r="JUC13" s="164"/>
      <c r="JUD13" s="488"/>
      <c r="JUE13" s="488"/>
      <c r="JUF13" s="488"/>
      <c r="JUG13" s="488"/>
      <c r="JUH13" s="488"/>
      <c r="JUI13" s="488"/>
      <c r="JUJ13" s="488"/>
      <c r="JUK13" s="488"/>
      <c r="JUL13" s="488"/>
      <c r="JUM13" s="167"/>
      <c r="JUN13" s="167"/>
      <c r="JUO13" s="489"/>
      <c r="JUP13" s="382"/>
      <c r="JUQ13" s="383"/>
      <c r="JUR13" s="383"/>
      <c r="JUS13" s="382"/>
      <c r="JUT13" s="164"/>
      <c r="JUU13" s="488"/>
      <c r="JUV13" s="488"/>
      <c r="JUW13" s="488"/>
      <c r="JUX13" s="488"/>
      <c r="JUY13" s="488"/>
      <c r="JUZ13" s="488"/>
      <c r="JVA13" s="488"/>
      <c r="JVB13" s="488"/>
      <c r="JVC13" s="488"/>
      <c r="JVD13" s="167"/>
      <c r="JVE13" s="167"/>
      <c r="JVF13" s="489"/>
      <c r="JVG13" s="382"/>
      <c r="JVH13" s="383"/>
      <c r="JVI13" s="383"/>
      <c r="JVJ13" s="382"/>
      <c r="JVK13" s="164"/>
      <c r="JVL13" s="488"/>
      <c r="JVM13" s="488"/>
      <c r="JVN13" s="488"/>
      <c r="JVO13" s="488"/>
      <c r="JVP13" s="488"/>
      <c r="JVQ13" s="488"/>
      <c r="JVR13" s="488"/>
      <c r="JVS13" s="488"/>
      <c r="JVT13" s="488"/>
      <c r="JVU13" s="167"/>
      <c r="JVV13" s="167"/>
      <c r="JVW13" s="489"/>
      <c r="JVX13" s="382"/>
      <c r="JVY13" s="383"/>
      <c r="JVZ13" s="383"/>
      <c r="JWA13" s="382"/>
      <c r="JWB13" s="164"/>
      <c r="JWC13" s="488"/>
      <c r="JWD13" s="488"/>
      <c r="JWE13" s="488"/>
      <c r="JWF13" s="488"/>
      <c r="JWG13" s="488"/>
      <c r="JWH13" s="488"/>
      <c r="JWI13" s="488"/>
      <c r="JWJ13" s="488"/>
      <c r="JWK13" s="488"/>
      <c r="JWL13" s="167"/>
      <c r="JWM13" s="167"/>
      <c r="JWN13" s="489"/>
      <c r="JWO13" s="382"/>
      <c r="JWP13" s="383"/>
      <c r="JWQ13" s="383"/>
      <c r="JWR13" s="382"/>
      <c r="JWS13" s="164"/>
      <c r="JWT13" s="488"/>
      <c r="JWU13" s="488"/>
      <c r="JWV13" s="488"/>
      <c r="JWW13" s="488"/>
      <c r="JWX13" s="488"/>
      <c r="JWY13" s="488"/>
      <c r="JWZ13" s="488"/>
      <c r="JXA13" s="488"/>
      <c r="JXB13" s="488"/>
      <c r="JXC13" s="167"/>
      <c r="JXD13" s="167"/>
      <c r="JXE13" s="489"/>
      <c r="JXF13" s="382"/>
      <c r="JXG13" s="383"/>
      <c r="JXH13" s="383"/>
      <c r="JXI13" s="382"/>
      <c r="JXJ13" s="164"/>
      <c r="JXK13" s="488"/>
      <c r="JXL13" s="488"/>
      <c r="JXM13" s="488"/>
      <c r="JXN13" s="488"/>
      <c r="JXO13" s="488"/>
      <c r="JXP13" s="488"/>
      <c r="JXQ13" s="488"/>
      <c r="JXR13" s="488"/>
      <c r="JXS13" s="488"/>
      <c r="JXT13" s="167"/>
      <c r="JXU13" s="167"/>
      <c r="JXV13" s="489"/>
      <c r="JXW13" s="382"/>
      <c r="JXX13" s="383"/>
      <c r="JXY13" s="383"/>
      <c r="JXZ13" s="382"/>
      <c r="JYA13" s="164"/>
      <c r="JYB13" s="488"/>
      <c r="JYC13" s="488"/>
      <c r="JYD13" s="488"/>
      <c r="JYE13" s="488"/>
      <c r="JYF13" s="488"/>
      <c r="JYG13" s="488"/>
      <c r="JYH13" s="488"/>
      <c r="JYI13" s="488"/>
      <c r="JYJ13" s="488"/>
      <c r="JYK13" s="167"/>
      <c r="JYL13" s="167"/>
      <c r="JYM13" s="489"/>
      <c r="JYN13" s="382"/>
      <c r="JYO13" s="383"/>
      <c r="JYP13" s="383"/>
      <c r="JYQ13" s="382"/>
      <c r="JYR13" s="164"/>
      <c r="JYS13" s="488"/>
      <c r="JYT13" s="488"/>
      <c r="JYU13" s="488"/>
      <c r="JYV13" s="488"/>
      <c r="JYW13" s="488"/>
      <c r="JYX13" s="488"/>
      <c r="JYY13" s="488"/>
      <c r="JYZ13" s="488"/>
      <c r="JZA13" s="488"/>
      <c r="JZB13" s="167"/>
      <c r="JZC13" s="167"/>
      <c r="JZD13" s="489"/>
      <c r="JZE13" s="382"/>
      <c r="JZF13" s="383"/>
      <c r="JZG13" s="383"/>
      <c r="JZH13" s="382"/>
      <c r="JZI13" s="164"/>
      <c r="JZJ13" s="488"/>
      <c r="JZK13" s="488"/>
      <c r="JZL13" s="488"/>
      <c r="JZM13" s="488"/>
      <c r="JZN13" s="488"/>
      <c r="JZO13" s="488"/>
      <c r="JZP13" s="488"/>
      <c r="JZQ13" s="488"/>
      <c r="JZR13" s="488"/>
      <c r="JZS13" s="167"/>
      <c r="JZT13" s="167"/>
      <c r="JZU13" s="489"/>
      <c r="JZV13" s="382"/>
      <c r="JZW13" s="383"/>
      <c r="JZX13" s="383"/>
      <c r="JZY13" s="382"/>
      <c r="JZZ13" s="164"/>
      <c r="KAA13" s="488"/>
      <c r="KAB13" s="488"/>
      <c r="KAC13" s="488"/>
      <c r="KAD13" s="488"/>
      <c r="KAE13" s="488"/>
      <c r="KAF13" s="488"/>
      <c r="KAG13" s="488"/>
      <c r="KAH13" s="488"/>
      <c r="KAI13" s="488"/>
      <c r="KAJ13" s="167"/>
      <c r="KAK13" s="167"/>
      <c r="KAL13" s="489"/>
      <c r="KAM13" s="382"/>
      <c r="KAN13" s="383"/>
      <c r="KAO13" s="383"/>
      <c r="KAP13" s="382"/>
      <c r="KAQ13" s="164"/>
      <c r="KAR13" s="488"/>
      <c r="KAS13" s="488"/>
      <c r="KAT13" s="488"/>
      <c r="KAU13" s="488"/>
      <c r="KAV13" s="488"/>
      <c r="KAW13" s="488"/>
      <c r="KAX13" s="488"/>
      <c r="KAY13" s="488"/>
      <c r="KAZ13" s="488"/>
      <c r="KBA13" s="167"/>
      <c r="KBB13" s="167"/>
      <c r="KBC13" s="489"/>
      <c r="KBD13" s="382"/>
      <c r="KBE13" s="383"/>
      <c r="KBF13" s="383"/>
      <c r="KBG13" s="382"/>
      <c r="KBH13" s="164"/>
      <c r="KBI13" s="488"/>
      <c r="KBJ13" s="488"/>
      <c r="KBK13" s="488"/>
      <c r="KBL13" s="488"/>
      <c r="KBM13" s="488"/>
      <c r="KBN13" s="488"/>
      <c r="KBO13" s="488"/>
      <c r="KBP13" s="488"/>
      <c r="KBQ13" s="488"/>
      <c r="KBR13" s="167"/>
      <c r="KBS13" s="167"/>
      <c r="KBT13" s="489"/>
      <c r="KBU13" s="382"/>
      <c r="KBV13" s="383"/>
      <c r="KBW13" s="383"/>
      <c r="KBX13" s="382"/>
      <c r="KBY13" s="164"/>
      <c r="KBZ13" s="488"/>
      <c r="KCA13" s="488"/>
      <c r="KCB13" s="488"/>
      <c r="KCC13" s="488"/>
      <c r="KCD13" s="488"/>
      <c r="KCE13" s="488"/>
      <c r="KCF13" s="488"/>
      <c r="KCG13" s="488"/>
      <c r="KCH13" s="488"/>
      <c r="KCI13" s="167"/>
      <c r="KCJ13" s="167"/>
      <c r="KCK13" s="489"/>
      <c r="KCL13" s="382"/>
      <c r="KCM13" s="383"/>
      <c r="KCN13" s="383"/>
      <c r="KCO13" s="382"/>
      <c r="KCP13" s="164"/>
      <c r="KCQ13" s="488"/>
      <c r="KCR13" s="488"/>
      <c r="KCS13" s="488"/>
      <c r="KCT13" s="488"/>
      <c r="KCU13" s="488"/>
      <c r="KCV13" s="488"/>
      <c r="KCW13" s="488"/>
      <c r="KCX13" s="488"/>
      <c r="KCY13" s="488"/>
      <c r="KCZ13" s="167"/>
      <c r="KDA13" s="167"/>
      <c r="KDB13" s="489"/>
      <c r="KDC13" s="382"/>
      <c r="KDD13" s="383"/>
      <c r="KDE13" s="383"/>
      <c r="KDF13" s="382"/>
      <c r="KDG13" s="164"/>
      <c r="KDH13" s="488"/>
      <c r="KDI13" s="488"/>
      <c r="KDJ13" s="488"/>
      <c r="KDK13" s="488"/>
      <c r="KDL13" s="488"/>
      <c r="KDM13" s="488"/>
      <c r="KDN13" s="488"/>
      <c r="KDO13" s="488"/>
      <c r="KDP13" s="488"/>
      <c r="KDQ13" s="167"/>
      <c r="KDR13" s="167"/>
      <c r="KDS13" s="489"/>
      <c r="KDT13" s="382"/>
      <c r="KDU13" s="383"/>
      <c r="KDV13" s="383"/>
      <c r="KDW13" s="382"/>
      <c r="KDX13" s="164"/>
      <c r="KDY13" s="488"/>
      <c r="KDZ13" s="488"/>
      <c r="KEA13" s="488"/>
      <c r="KEB13" s="488"/>
      <c r="KEC13" s="488"/>
      <c r="KED13" s="488"/>
      <c r="KEE13" s="488"/>
      <c r="KEF13" s="488"/>
      <c r="KEG13" s="488"/>
      <c r="KEH13" s="167"/>
      <c r="KEI13" s="167"/>
      <c r="KEJ13" s="489"/>
      <c r="KEK13" s="382"/>
      <c r="KEL13" s="383"/>
      <c r="KEM13" s="383"/>
      <c r="KEN13" s="382"/>
      <c r="KEO13" s="164"/>
      <c r="KEP13" s="488"/>
      <c r="KEQ13" s="488"/>
      <c r="KER13" s="488"/>
      <c r="KES13" s="488"/>
      <c r="KET13" s="488"/>
      <c r="KEU13" s="488"/>
      <c r="KEV13" s="488"/>
      <c r="KEW13" s="488"/>
      <c r="KEX13" s="488"/>
      <c r="KEY13" s="167"/>
      <c r="KEZ13" s="167"/>
      <c r="KFA13" s="489"/>
      <c r="KFB13" s="382"/>
      <c r="KFC13" s="383"/>
      <c r="KFD13" s="383"/>
      <c r="KFE13" s="382"/>
      <c r="KFF13" s="164"/>
      <c r="KFG13" s="488"/>
      <c r="KFH13" s="488"/>
      <c r="KFI13" s="488"/>
      <c r="KFJ13" s="488"/>
      <c r="KFK13" s="488"/>
      <c r="KFL13" s="488"/>
      <c r="KFM13" s="488"/>
      <c r="KFN13" s="488"/>
      <c r="KFO13" s="488"/>
      <c r="KFP13" s="167"/>
      <c r="KFQ13" s="167"/>
      <c r="KFR13" s="489"/>
      <c r="KFS13" s="382"/>
      <c r="KFT13" s="383"/>
      <c r="KFU13" s="383"/>
      <c r="KFV13" s="382"/>
      <c r="KFW13" s="164"/>
      <c r="KFX13" s="488"/>
      <c r="KFY13" s="488"/>
      <c r="KFZ13" s="488"/>
      <c r="KGA13" s="488"/>
      <c r="KGB13" s="488"/>
      <c r="KGC13" s="488"/>
      <c r="KGD13" s="488"/>
      <c r="KGE13" s="488"/>
      <c r="KGF13" s="488"/>
      <c r="KGG13" s="167"/>
      <c r="KGH13" s="167"/>
      <c r="KGI13" s="489"/>
      <c r="KGJ13" s="382"/>
      <c r="KGK13" s="383"/>
      <c r="KGL13" s="383"/>
      <c r="KGM13" s="382"/>
      <c r="KGN13" s="164"/>
      <c r="KGO13" s="488"/>
      <c r="KGP13" s="488"/>
      <c r="KGQ13" s="488"/>
      <c r="KGR13" s="488"/>
      <c r="KGS13" s="488"/>
      <c r="KGT13" s="488"/>
      <c r="KGU13" s="488"/>
      <c r="KGV13" s="488"/>
      <c r="KGW13" s="488"/>
      <c r="KGX13" s="167"/>
      <c r="KGY13" s="167"/>
      <c r="KGZ13" s="489"/>
      <c r="KHA13" s="382"/>
      <c r="KHB13" s="383"/>
      <c r="KHC13" s="383"/>
      <c r="KHD13" s="382"/>
      <c r="KHE13" s="164"/>
      <c r="KHF13" s="488"/>
      <c r="KHG13" s="488"/>
      <c r="KHH13" s="488"/>
      <c r="KHI13" s="488"/>
      <c r="KHJ13" s="488"/>
      <c r="KHK13" s="488"/>
      <c r="KHL13" s="488"/>
      <c r="KHM13" s="488"/>
      <c r="KHN13" s="488"/>
      <c r="KHO13" s="167"/>
      <c r="KHP13" s="167"/>
      <c r="KHQ13" s="489"/>
      <c r="KHR13" s="382"/>
      <c r="KHS13" s="383"/>
      <c r="KHT13" s="383"/>
      <c r="KHU13" s="382"/>
      <c r="KHV13" s="164"/>
      <c r="KHW13" s="488"/>
      <c r="KHX13" s="488"/>
      <c r="KHY13" s="488"/>
      <c r="KHZ13" s="488"/>
      <c r="KIA13" s="488"/>
      <c r="KIB13" s="488"/>
      <c r="KIC13" s="488"/>
      <c r="KID13" s="488"/>
      <c r="KIE13" s="488"/>
      <c r="KIF13" s="167"/>
      <c r="KIG13" s="167"/>
      <c r="KIH13" s="489"/>
      <c r="KII13" s="382"/>
      <c r="KIJ13" s="383"/>
      <c r="KIK13" s="383"/>
      <c r="KIL13" s="382"/>
      <c r="KIM13" s="164"/>
      <c r="KIN13" s="488"/>
      <c r="KIO13" s="488"/>
      <c r="KIP13" s="488"/>
      <c r="KIQ13" s="488"/>
      <c r="KIR13" s="488"/>
      <c r="KIS13" s="488"/>
      <c r="KIT13" s="488"/>
      <c r="KIU13" s="488"/>
      <c r="KIV13" s="488"/>
      <c r="KIW13" s="167"/>
      <c r="KIX13" s="167"/>
      <c r="KIY13" s="489"/>
      <c r="KIZ13" s="382"/>
      <c r="KJA13" s="383"/>
      <c r="KJB13" s="383"/>
      <c r="KJC13" s="382"/>
      <c r="KJD13" s="164"/>
      <c r="KJE13" s="488"/>
      <c r="KJF13" s="488"/>
      <c r="KJG13" s="488"/>
      <c r="KJH13" s="488"/>
      <c r="KJI13" s="488"/>
      <c r="KJJ13" s="488"/>
      <c r="KJK13" s="488"/>
      <c r="KJL13" s="488"/>
      <c r="KJM13" s="488"/>
      <c r="KJN13" s="167"/>
      <c r="KJO13" s="167"/>
      <c r="KJP13" s="489"/>
      <c r="KJQ13" s="382"/>
      <c r="KJR13" s="383"/>
      <c r="KJS13" s="383"/>
      <c r="KJT13" s="382"/>
      <c r="KJU13" s="164"/>
      <c r="KJV13" s="488"/>
      <c r="KJW13" s="488"/>
      <c r="KJX13" s="488"/>
      <c r="KJY13" s="488"/>
      <c r="KJZ13" s="488"/>
      <c r="KKA13" s="488"/>
      <c r="KKB13" s="488"/>
      <c r="KKC13" s="488"/>
      <c r="KKD13" s="488"/>
      <c r="KKE13" s="167"/>
      <c r="KKF13" s="167"/>
      <c r="KKG13" s="489"/>
      <c r="KKH13" s="382"/>
      <c r="KKI13" s="383"/>
      <c r="KKJ13" s="383"/>
      <c r="KKK13" s="382"/>
      <c r="KKL13" s="164"/>
      <c r="KKM13" s="488"/>
      <c r="KKN13" s="488"/>
      <c r="KKO13" s="488"/>
      <c r="KKP13" s="488"/>
      <c r="KKQ13" s="488"/>
      <c r="KKR13" s="488"/>
      <c r="KKS13" s="488"/>
      <c r="KKT13" s="488"/>
      <c r="KKU13" s="488"/>
      <c r="KKV13" s="167"/>
      <c r="KKW13" s="167"/>
      <c r="KKX13" s="489"/>
      <c r="KKY13" s="382"/>
      <c r="KKZ13" s="383"/>
      <c r="KLA13" s="383"/>
      <c r="KLB13" s="382"/>
      <c r="KLC13" s="164"/>
      <c r="KLD13" s="488"/>
      <c r="KLE13" s="488"/>
      <c r="KLF13" s="488"/>
      <c r="KLG13" s="488"/>
      <c r="KLH13" s="488"/>
      <c r="KLI13" s="488"/>
      <c r="KLJ13" s="488"/>
      <c r="KLK13" s="488"/>
      <c r="KLL13" s="488"/>
      <c r="KLM13" s="167"/>
      <c r="KLN13" s="167"/>
      <c r="KLO13" s="489"/>
      <c r="KLP13" s="382"/>
      <c r="KLQ13" s="383"/>
      <c r="KLR13" s="383"/>
      <c r="KLS13" s="382"/>
      <c r="KLT13" s="164"/>
      <c r="KLU13" s="488"/>
      <c r="KLV13" s="488"/>
      <c r="KLW13" s="488"/>
      <c r="KLX13" s="488"/>
      <c r="KLY13" s="488"/>
      <c r="KLZ13" s="488"/>
      <c r="KMA13" s="488"/>
      <c r="KMB13" s="488"/>
      <c r="KMC13" s="488"/>
      <c r="KMD13" s="167"/>
      <c r="KME13" s="167"/>
      <c r="KMF13" s="489"/>
      <c r="KMG13" s="382"/>
      <c r="KMH13" s="383"/>
      <c r="KMI13" s="383"/>
      <c r="KMJ13" s="382"/>
      <c r="KMK13" s="164"/>
      <c r="KML13" s="488"/>
      <c r="KMM13" s="488"/>
      <c r="KMN13" s="488"/>
      <c r="KMO13" s="488"/>
      <c r="KMP13" s="488"/>
      <c r="KMQ13" s="488"/>
      <c r="KMR13" s="488"/>
      <c r="KMS13" s="488"/>
      <c r="KMT13" s="488"/>
      <c r="KMU13" s="167"/>
      <c r="KMV13" s="167"/>
      <c r="KMW13" s="489"/>
      <c r="KMX13" s="382"/>
      <c r="KMY13" s="383"/>
      <c r="KMZ13" s="383"/>
      <c r="KNA13" s="382"/>
      <c r="KNB13" s="164"/>
      <c r="KNC13" s="488"/>
      <c r="KND13" s="488"/>
      <c r="KNE13" s="488"/>
      <c r="KNF13" s="488"/>
      <c r="KNG13" s="488"/>
      <c r="KNH13" s="488"/>
      <c r="KNI13" s="488"/>
      <c r="KNJ13" s="488"/>
      <c r="KNK13" s="488"/>
      <c r="KNL13" s="167"/>
      <c r="KNM13" s="167"/>
      <c r="KNN13" s="489"/>
      <c r="KNO13" s="382"/>
      <c r="KNP13" s="383"/>
      <c r="KNQ13" s="383"/>
      <c r="KNR13" s="382"/>
      <c r="KNS13" s="164"/>
      <c r="KNT13" s="488"/>
      <c r="KNU13" s="488"/>
      <c r="KNV13" s="488"/>
      <c r="KNW13" s="488"/>
      <c r="KNX13" s="488"/>
      <c r="KNY13" s="488"/>
      <c r="KNZ13" s="488"/>
      <c r="KOA13" s="488"/>
      <c r="KOB13" s="488"/>
      <c r="KOC13" s="167"/>
      <c r="KOD13" s="167"/>
      <c r="KOE13" s="489"/>
      <c r="KOF13" s="382"/>
      <c r="KOG13" s="383"/>
      <c r="KOH13" s="383"/>
      <c r="KOI13" s="382"/>
      <c r="KOJ13" s="164"/>
      <c r="KOK13" s="488"/>
      <c r="KOL13" s="488"/>
      <c r="KOM13" s="488"/>
      <c r="KON13" s="488"/>
      <c r="KOO13" s="488"/>
      <c r="KOP13" s="488"/>
      <c r="KOQ13" s="488"/>
      <c r="KOR13" s="488"/>
      <c r="KOS13" s="488"/>
      <c r="KOT13" s="167"/>
      <c r="KOU13" s="167"/>
      <c r="KOV13" s="489"/>
      <c r="KOW13" s="382"/>
      <c r="KOX13" s="383"/>
      <c r="KOY13" s="383"/>
      <c r="KOZ13" s="382"/>
      <c r="KPA13" s="164"/>
      <c r="KPB13" s="488"/>
      <c r="KPC13" s="488"/>
      <c r="KPD13" s="488"/>
      <c r="KPE13" s="488"/>
      <c r="KPF13" s="488"/>
      <c r="KPG13" s="488"/>
      <c r="KPH13" s="488"/>
      <c r="KPI13" s="488"/>
      <c r="KPJ13" s="488"/>
      <c r="KPK13" s="167"/>
      <c r="KPL13" s="167"/>
      <c r="KPM13" s="489"/>
      <c r="KPN13" s="382"/>
      <c r="KPO13" s="383"/>
      <c r="KPP13" s="383"/>
      <c r="KPQ13" s="382"/>
      <c r="KPR13" s="164"/>
      <c r="KPS13" s="488"/>
      <c r="KPT13" s="488"/>
      <c r="KPU13" s="488"/>
      <c r="KPV13" s="488"/>
      <c r="KPW13" s="488"/>
      <c r="KPX13" s="488"/>
      <c r="KPY13" s="488"/>
      <c r="KPZ13" s="488"/>
      <c r="KQA13" s="488"/>
      <c r="KQB13" s="167"/>
      <c r="KQC13" s="167"/>
      <c r="KQD13" s="489"/>
      <c r="KQE13" s="382"/>
      <c r="KQF13" s="383"/>
      <c r="KQG13" s="383"/>
      <c r="KQH13" s="382"/>
      <c r="KQI13" s="164"/>
      <c r="KQJ13" s="488"/>
      <c r="KQK13" s="488"/>
      <c r="KQL13" s="488"/>
      <c r="KQM13" s="488"/>
      <c r="KQN13" s="488"/>
      <c r="KQO13" s="488"/>
      <c r="KQP13" s="488"/>
      <c r="KQQ13" s="488"/>
      <c r="KQR13" s="488"/>
      <c r="KQS13" s="167"/>
      <c r="KQT13" s="167"/>
      <c r="KQU13" s="489"/>
      <c r="KQV13" s="382"/>
      <c r="KQW13" s="383"/>
      <c r="KQX13" s="383"/>
      <c r="KQY13" s="382"/>
      <c r="KQZ13" s="164"/>
      <c r="KRA13" s="488"/>
      <c r="KRB13" s="488"/>
      <c r="KRC13" s="488"/>
      <c r="KRD13" s="488"/>
      <c r="KRE13" s="488"/>
      <c r="KRF13" s="488"/>
      <c r="KRG13" s="488"/>
      <c r="KRH13" s="488"/>
      <c r="KRI13" s="488"/>
      <c r="KRJ13" s="167"/>
      <c r="KRK13" s="167"/>
      <c r="KRL13" s="489"/>
      <c r="KRM13" s="382"/>
      <c r="KRN13" s="383"/>
      <c r="KRO13" s="383"/>
      <c r="KRP13" s="382"/>
      <c r="KRQ13" s="164"/>
      <c r="KRR13" s="488"/>
      <c r="KRS13" s="488"/>
      <c r="KRT13" s="488"/>
      <c r="KRU13" s="488"/>
      <c r="KRV13" s="488"/>
      <c r="KRW13" s="488"/>
      <c r="KRX13" s="488"/>
      <c r="KRY13" s="488"/>
      <c r="KRZ13" s="488"/>
      <c r="KSA13" s="167"/>
      <c r="KSB13" s="167"/>
      <c r="KSC13" s="489"/>
      <c r="KSD13" s="382"/>
      <c r="KSE13" s="383"/>
      <c r="KSF13" s="383"/>
      <c r="KSG13" s="382"/>
      <c r="KSH13" s="164"/>
      <c r="KSI13" s="488"/>
      <c r="KSJ13" s="488"/>
      <c r="KSK13" s="488"/>
      <c r="KSL13" s="488"/>
      <c r="KSM13" s="488"/>
      <c r="KSN13" s="488"/>
      <c r="KSO13" s="488"/>
      <c r="KSP13" s="488"/>
      <c r="KSQ13" s="488"/>
      <c r="KSR13" s="167"/>
      <c r="KSS13" s="167"/>
      <c r="KST13" s="489"/>
      <c r="KSU13" s="382"/>
      <c r="KSV13" s="383"/>
      <c r="KSW13" s="383"/>
      <c r="KSX13" s="382"/>
      <c r="KSY13" s="164"/>
      <c r="KSZ13" s="488"/>
      <c r="KTA13" s="488"/>
      <c r="KTB13" s="488"/>
      <c r="KTC13" s="488"/>
      <c r="KTD13" s="488"/>
      <c r="KTE13" s="488"/>
      <c r="KTF13" s="488"/>
      <c r="KTG13" s="488"/>
      <c r="KTH13" s="488"/>
      <c r="KTI13" s="167"/>
      <c r="KTJ13" s="167"/>
      <c r="KTK13" s="489"/>
      <c r="KTL13" s="382"/>
      <c r="KTM13" s="383"/>
      <c r="KTN13" s="383"/>
      <c r="KTO13" s="382"/>
      <c r="KTP13" s="164"/>
      <c r="KTQ13" s="488"/>
      <c r="KTR13" s="488"/>
      <c r="KTS13" s="488"/>
      <c r="KTT13" s="488"/>
      <c r="KTU13" s="488"/>
      <c r="KTV13" s="488"/>
      <c r="KTW13" s="488"/>
      <c r="KTX13" s="488"/>
      <c r="KTY13" s="488"/>
      <c r="KTZ13" s="167"/>
      <c r="KUA13" s="167"/>
      <c r="KUB13" s="489"/>
      <c r="KUC13" s="382"/>
      <c r="KUD13" s="383"/>
      <c r="KUE13" s="383"/>
      <c r="KUF13" s="382"/>
      <c r="KUG13" s="164"/>
      <c r="KUH13" s="488"/>
      <c r="KUI13" s="488"/>
      <c r="KUJ13" s="488"/>
      <c r="KUK13" s="488"/>
      <c r="KUL13" s="488"/>
      <c r="KUM13" s="488"/>
      <c r="KUN13" s="488"/>
      <c r="KUO13" s="488"/>
      <c r="KUP13" s="488"/>
      <c r="KUQ13" s="167"/>
      <c r="KUR13" s="167"/>
      <c r="KUS13" s="489"/>
      <c r="KUT13" s="382"/>
      <c r="KUU13" s="383"/>
      <c r="KUV13" s="383"/>
      <c r="KUW13" s="382"/>
      <c r="KUX13" s="164"/>
      <c r="KUY13" s="488"/>
      <c r="KUZ13" s="488"/>
      <c r="KVA13" s="488"/>
      <c r="KVB13" s="488"/>
      <c r="KVC13" s="488"/>
      <c r="KVD13" s="488"/>
      <c r="KVE13" s="488"/>
      <c r="KVF13" s="488"/>
      <c r="KVG13" s="488"/>
      <c r="KVH13" s="167"/>
      <c r="KVI13" s="167"/>
      <c r="KVJ13" s="489"/>
      <c r="KVK13" s="382"/>
      <c r="KVL13" s="383"/>
      <c r="KVM13" s="383"/>
      <c r="KVN13" s="382"/>
      <c r="KVO13" s="164"/>
      <c r="KVP13" s="488"/>
      <c r="KVQ13" s="488"/>
      <c r="KVR13" s="488"/>
      <c r="KVS13" s="488"/>
      <c r="KVT13" s="488"/>
      <c r="KVU13" s="488"/>
      <c r="KVV13" s="488"/>
      <c r="KVW13" s="488"/>
      <c r="KVX13" s="488"/>
      <c r="KVY13" s="167"/>
      <c r="KVZ13" s="167"/>
      <c r="KWA13" s="489"/>
      <c r="KWB13" s="382"/>
      <c r="KWC13" s="383"/>
      <c r="KWD13" s="383"/>
      <c r="KWE13" s="382"/>
      <c r="KWF13" s="164"/>
      <c r="KWG13" s="488"/>
      <c r="KWH13" s="488"/>
      <c r="KWI13" s="488"/>
      <c r="KWJ13" s="488"/>
      <c r="KWK13" s="488"/>
      <c r="KWL13" s="488"/>
      <c r="KWM13" s="488"/>
      <c r="KWN13" s="488"/>
      <c r="KWO13" s="488"/>
      <c r="KWP13" s="167"/>
      <c r="KWQ13" s="167"/>
      <c r="KWR13" s="489"/>
      <c r="KWS13" s="382"/>
      <c r="KWT13" s="383"/>
      <c r="KWU13" s="383"/>
      <c r="KWV13" s="382"/>
      <c r="KWW13" s="164"/>
      <c r="KWX13" s="488"/>
      <c r="KWY13" s="488"/>
      <c r="KWZ13" s="488"/>
      <c r="KXA13" s="488"/>
      <c r="KXB13" s="488"/>
      <c r="KXC13" s="488"/>
      <c r="KXD13" s="488"/>
      <c r="KXE13" s="488"/>
      <c r="KXF13" s="488"/>
      <c r="KXG13" s="167"/>
      <c r="KXH13" s="167"/>
      <c r="KXI13" s="489"/>
      <c r="KXJ13" s="382"/>
      <c r="KXK13" s="383"/>
      <c r="KXL13" s="383"/>
      <c r="KXM13" s="382"/>
      <c r="KXN13" s="164"/>
      <c r="KXO13" s="488"/>
      <c r="KXP13" s="488"/>
      <c r="KXQ13" s="488"/>
      <c r="KXR13" s="488"/>
      <c r="KXS13" s="488"/>
      <c r="KXT13" s="488"/>
      <c r="KXU13" s="488"/>
      <c r="KXV13" s="488"/>
      <c r="KXW13" s="488"/>
      <c r="KXX13" s="167"/>
      <c r="KXY13" s="167"/>
      <c r="KXZ13" s="489"/>
      <c r="KYA13" s="382"/>
      <c r="KYB13" s="383"/>
      <c r="KYC13" s="383"/>
      <c r="KYD13" s="382"/>
      <c r="KYE13" s="164"/>
      <c r="KYF13" s="488"/>
      <c r="KYG13" s="488"/>
      <c r="KYH13" s="488"/>
      <c r="KYI13" s="488"/>
      <c r="KYJ13" s="488"/>
      <c r="KYK13" s="488"/>
      <c r="KYL13" s="488"/>
      <c r="KYM13" s="488"/>
      <c r="KYN13" s="488"/>
      <c r="KYO13" s="167"/>
      <c r="KYP13" s="167"/>
      <c r="KYQ13" s="489"/>
      <c r="KYR13" s="382"/>
      <c r="KYS13" s="383"/>
      <c r="KYT13" s="383"/>
      <c r="KYU13" s="382"/>
      <c r="KYV13" s="164"/>
      <c r="KYW13" s="488"/>
      <c r="KYX13" s="488"/>
      <c r="KYY13" s="488"/>
      <c r="KYZ13" s="488"/>
      <c r="KZA13" s="488"/>
      <c r="KZB13" s="488"/>
      <c r="KZC13" s="488"/>
      <c r="KZD13" s="488"/>
      <c r="KZE13" s="488"/>
      <c r="KZF13" s="167"/>
      <c r="KZG13" s="167"/>
      <c r="KZH13" s="489"/>
      <c r="KZI13" s="382"/>
      <c r="KZJ13" s="383"/>
      <c r="KZK13" s="383"/>
      <c r="KZL13" s="382"/>
      <c r="KZM13" s="164"/>
      <c r="KZN13" s="488"/>
      <c r="KZO13" s="488"/>
      <c r="KZP13" s="488"/>
      <c r="KZQ13" s="488"/>
      <c r="KZR13" s="488"/>
      <c r="KZS13" s="488"/>
      <c r="KZT13" s="488"/>
      <c r="KZU13" s="488"/>
      <c r="KZV13" s="488"/>
      <c r="KZW13" s="167"/>
      <c r="KZX13" s="167"/>
      <c r="KZY13" s="489"/>
      <c r="KZZ13" s="382"/>
      <c r="LAA13" s="383"/>
      <c r="LAB13" s="383"/>
      <c r="LAC13" s="382"/>
      <c r="LAD13" s="164"/>
      <c r="LAE13" s="488"/>
      <c r="LAF13" s="488"/>
      <c r="LAG13" s="488"/>
      <c r="LAH13" s="488"/>
      <c r="LAI13" s="488"/>
      <c r="LAJ13" s="488"/>
      <c r="LAK13" s="488"/>
      <c r="LAL13" s="488"/>
      <c r="LAM13" s="488"/>
      <c r="LAN13" s="167"/>
      <c r="LAO13" s="167"/>
      <c r="LAP13" s="489"/>
      <c r="LAQ13" s="382"/>
      <c r="LAR13" s="383"/>
      <c r="LAS13" s="383"/>
      <c r="LAT13" s="382"/>
      <c r="LAU13" s="164"/>
      <c r="LAV13" s="488"/>
      <c r="LAW13" s="488"/>
      <c r="LAX13" s="488"/>
      <c r="LAY13" s="488"/>
      <c r="LAZ13" s="488"/>
      <c r="LBA13" s="488"/>
      <c r="LBB13" s="488"/>
      <c r="LBC13" s="488"/>
      <c r="LBD13" s="488"/>
      <c r="LBE13" s="167"/>
      <c r="LBF13" s="167"/>
      <c r="LBG13" s="489"/>
      <c r="LBH13" s="382"/>
      <c r="LBI13" s="383"/>
      <c r="LBJ13" s="383"/>
      <c r="LBK13" s="382"/>
      <c r="LBL13" s="164"/>
      <c r="LBM13" s="488"/>
      <c r="LBN13" s="488"/>
      <c r="LBO13" s="488"/>
      <c r="LBP13" s="488"/>
      <c r="LBQ13" s="488"/>
      <c r="LBR13" s="488"/>
      <c r="LBS13" s="488"/>
      <c r="LBT13" s="488"/>
      <c r="LBU13" s="488"/>
      <c r="LBV13" s="167"/>
      <c r="LBW13" s="167"/>
      <c r="LBX13" s="489"/>
      <c r="LBY13" s="382"/>
      <c r="LBZ13" s="383"/>
      <c r="LCA13" s="383"/>
      <c r="LCB13" s="382"/>
      <c r="LCC13" s="164"/>
      <c r="LCD13" s="488"/>
      <c r="LCE13" s="488"/>
      <c r="LCF13" s="488"/>
      <c r="LCG13" s="488"/>
      <c r="LCH13" s="488"/>
      <c r="LCI13" s="488"/>
      <c r="LCJ13" s="488"/>
      <c r="LCK13" s="488"/>
      <c r="LCL13" s="488"/>
      <c r="LCM13" s="167"/>
      <c r="LCN13" s="167"/>
      <c r="LCO13" s="489"/>
      <c r="LCP13" s="382"/>
      <c r="LCQ13" s="383"/>
      <c r="LCR13" s="383"/>
      <c r="LCS13" s="382"/>
      <c r="LCT13" s="164"/>
      <c r="LCU13" s="488"/>
      <c r="LCV13" s="488"/>
      <c r="LCW13" s="488"/>
      <c r="LCX13" s="488"/>
      <c r="LCY13" s="488"/>
      <c r="LCZ13" s="488"/>
      <c r="LDA13" s="488"/>
      <c r="LDB13" s="488"/>
      <c r="LDC13" s="488"/>
      <c r="LDD13" s="167"/>
      <c r="LDE13" s="167"/>
      <c r="LDF13" s="489"/>
      <c r="LDG13" s="382"/>
      <c r="LDH13" s="383"/>
      <c r="LDI13" s="383"/>
      <c r="LDJ13" s="382"/>
      <c r="LDK13" s="164"/>
      <c r="LDL13" s="488"/>
      <c r="LDM13" s="488"/>
      <c r="LDN13" s="488"/>
      <c r="LDO13" s="488"/>
      <c r="LDP13" s="488"/>
      <c r="LDQ13" s="488"/>
      <c r="LDR13" s="488"/>
      <c r="LDS13" s="488"/>
      <c r="LDT13" s="488"/>
      <c r="LDU13" s="167"/>
      <c r="LDV13" s="167"/>
      <c r="LDW13" s="489"/>
      <c r="LDX13" s="382"/>
      <c r="LDY13" s="383"/>
      <c r="LDZ13" s="383"/>
      <c r="LEA13" s="382"/>
      <c r="LEB13" s="164"/>
      <c r="LEC13" s="488"/>
      <c r="LED13" s="488"/>
      <c r="LEE13" s="488"/>
      <c r="LEF13" s="488"/>
      <c r="LEG13" s="488"/>
      <c r="LEH13" s="488"/>
      <c r="LEI13" s="488"/>
      <c r="LEJ13" s="488"/>
      <c r="LEK13" s="488"/>
      <c r="LEL13" s="167"/>
      <c r="LEM13" s="167"/>
      <c r="LEN13" s="489"/>
      <c r="LEO13" s="382"/>
      <c r="LEP13" s="383"/>
      <c r="LEQ13" s="383"/>
      <c r="LER13" s="382"/>
      <c r="LES13" s="164"/>
      <c r="LET13" s="488"/>
      <c r="LEU13" s="488"/>
      <c r="LEV13" s="488"/>
      <c r="LEW13" s="488"/>
      <c r="LEX13" s="488"/>
      <c r="LEY13" s="488"/>
      <c r="LEZ13" s="488"/>
      <c r="LFA13" s="488"/>
      <c r="LFB13" s="488"/>
      <c r="LFC13" s="167"/>
      <c r="LFD13" s="167"/>
      <c r="LFE13" s="489"/>
      <c r="LFF13" s="382"/>
      <c r="LFG13" s="383"/>
      <c r="LFH13" s="383"/>
      <c r="LFI13" s="382"/>
      <c r="LFJ13" s="164"/>
      <c r="LFK13" s="488"/>
      <c r="LFL13" s="488"/>
      <c r="LFM13" s="488"/>
      <c r="LFN13" s="488"/>
      <c r="LFO13" s="488"/>
      <c r="LFP13" s="488"/>
      <c r="LFQ13" s="488"/>
      <c r="LFR13" s="488"/>
      <c r="LFS13" s="488"/>
      <c r="LFT13" s="167"/>
      <c r="LFU13" s="167"/>
      <c r="LFV13" s="489"/>
      <c r="LFW13" s="382"/>
      <c r="LFX13" s="383"/>
      <c r="LFY13" s="383"/>
      <c r="LFZ13" s="382"/>
      <c r="LGA13" s="164"/>
      <c r="LGB13" s="488"/>
      <c r="LGC13" s="488"/>
      <c r="LGD13" s="488"/>
      <c r="LGE13" s="488"/>
      <c r="LGF13" s="488"/>
      <c r="LGG13" s="488"/>
      <c r="LGH13" s="488"/>
      <c r="LGI13" s="488"/>
      <c r="LGJ13" s="488"/>
      <c r="LGK13" s="167"/>
      <c r="LGL13" s="167"/>
      <c r="LGM13" s="489"/>
      <c r="LGN13" s="382"/>
      <c r="LGO13" s="383"/>
      <c r="LGP13" s="383"/>
      <c r="LGQ13" s="382"/>
      <c r="LGR13" s="164"/>
      <c r="LGS13" s="488"/>
      <c r="LGT13" s="488"/>
      <c r="LGU13" s="488"/>
      <c r="LGV13" s="488"/>
      <c r="LGW13" s="488"/>
      <c r="LGX13" s="488"/>
      <c r="LGY13" s="488"/>
      <c r="LGZ13" s="488"/>
      <c r="LHA13" s="488"/>
      <c r="LHB13" s="167"/>
      <c r="LHC13" s="167"/>
      <c r="LHD13" s="489"/>
      <c r="LHE13" s="382"/>
      <c r="LHF13" s="383"/>
      <c r="LHG13" s="383"/>
      <c r="LHH13" s="382"/>
      <c r="LHI13" s="164"/>
      <c r="LHJ13" s="488"/>
      <c r="LHK13" s="488"/>
      <c r="LHL13" s="488"/>
      <c r="LHM13" s="488"/>
      <c r="LHN13" s="488"/>
      <c r="LHO13" s="488"/>
      <c r="LHP13" s="488"/>
      <c r="LHQ13" s="488"/>
      <c r="LHR13" s="488"/>
      <c r="LHS13" s="167"/>
      <c r="LHT13" s="167"/>
      <c r="LHU13" s="489"/>
      <c r="LHV13" s="382"/>
      <c r="LHW13" s="383"/>
      <c r="LHX13" s="383"/>
      <c r="LHY13" s="382"/>
      <c r="LHZ13" s="164"/>
      <c r="LIA13" s="488"/>
      <c r="LIB13" s="488"/>
      <c r="LIC13" s="488"/>
      <c r="LID13" s="488"/>
      <c r="LIE13" s="488"/>
      <c r="LIF13" s="488"/>
      <c r="LIG13" s="488"/>
      <c r="LIH13" s="488"/>
      <c r="LII13" s="488"/>
      <c r="LIJ13" s="167"/>
      <c r="LIK13" s="167"/>
      <c r="LIL13" s="489"/>
      <c r="LIM13" s="382"/>
      <c r="LIN13" s="383"/>
      <c r="LIO13" s="383"/>
      <c r="LIP13" s="382"/>
      <c r="LIQ13" s="164"/>
      <c r="LIR13" s="488"/>
      <c r="LIS13" s="488"/>
      <c r="LIT13" s="488"/>
      <c r="LIU13" s="488"/>
      <c r="LIV13" s="488"/>
      <c r="LIW13" s="488"/>
      <c r="LIX13" s="488"/>
      <c r="LIY13" s="488"/>
      <c r="LIZ13" s="488"/>
      <c r="LJA13" s="167"/>
      <c r="LJB13" s="167"/>
      <c r="LJC13" s="489"/>
      <c r="LJD13" s="382"/>
      <c r="LJE13" s="383"/>
      <c r="LJF13" s="383"/>
      <c r="LJG13" s="382"/>
      <c r="LJH13" s="164"/>
      <c r="LJI13" s="488"/>
      <c r="LJJ13" s="488"/>
      <c r="LJK13" s="488"/>
      <c r="LJL13" s="488"/>
      <c r="LJM13" s="488"/>
      <c r="LJN13" s="488"/>
      <c r="LJO13" s="488"/>
      <c r="LJP13" s="488"/>
      <c r="LJQ13" s="488"/>
      <c r="LJR13" s="167"/>
      <c r="LJS13" s="167"/>
      <c r="LJT13" s="489"/>
      <c r="LJU13" s="382"/>
      <c r="LJV13" s="383"/>
      <c r="LJW13" s="383"/>
      <c r="LJX13" s="382"/>
      <c r="LJY13" s="164"/>
      <c r="LJZ13" s="488"/>
      <c r="LKA13" s="488"/>
      <c r="LKB13" s="488"/>
      <c r="LKC13" s="488"/>
      <c r="LKD13" s="488"/>
      <c r="LKE13" s="488"/>
      <c r="LKF13" s="488"/>
      <c r="LKG13" s="488"/>
      <c r="LKH13" s="488"/>
      <c r="LKI13" s="167"/>
      <c r="LKJ13" s="167"/>
      <c r="LKK13" s="489"/>
      <c r="LKL13" s="382"/>
      <c r="LKM13" s="383"/>
      <c r="LKN13" s="383"/>
      <c r="LKO13" s="382"/>
      <c r="LKP13" s="164"/>
      <c r="LKQ13" s="488"/>
      <c r="LKR13" s="488"/>
      <c r="LKS13" s="488"/>
      <c r="LKT13" s="488"/>
      <c r="LKU13" s="488"/>
      <c r="LKV13" s="488"/>
      <c r="LKW13" s="488"/>
      <c r="LKX13" s="488"/>
      <c r="LKY13" s="488"/>
      <c r="LKZ13" s="167"/>
      <c r="LLA13" s="167"/>
      <c r="LLB13" s="489"/>
      <c r="LLC13" s="382"/>
      <c r="LLD13" s="383"/>
      <c r="LLE13" s="383"/>
      <c r="LLF13" s="382"/>
      <c r="LLG13" s="164"/>
      <c r="LLH13" s="488"/>
      <c r="LLI13" s="488"/>
      <c r="LLJ13" s="488"/>
      <c r="LLK13" s="488"/>
      <c r="LLL13" s="488"/>
      <c r="LLM13" s="488"/>
      <c r="LLN13" s="488"/>
      <c r="LLO13" s="488"/>
      <c r="LLP13" s="488"/>
      <c r="LLQ13" s="167"/>
      <c r="LLR13" s="167"/>
      <c r="LLS13" s="489"/>
      <c r="LLT13" s="382"/>
      <c r="LLU13" s="383"/>
      <c r="LLV13" s="383"/>
      <c r="LLW13" s="382"/>
      <c r="LLX13" s="164"/>
      <c r="LLY13" s="488"/>
      <c r="LLZ13" s="488"/>
      <c r="LMA13" s="488"/>
      <c r="LMB13" s="488"/>
      <c r="LMC13" s="488"/>
      <c r="LMD13" s="488"/>
      <c r="LME13" s="488"/>
      <c r="LMF13" s="488"/>
      <c r="LMG13" s="488"/>
      <c r="LMH13" s="167"/>
      <c r="LMI13" s="167"/>
      <c r="LMJ13" s="489"/>
      <c r="LMK13" s="382"/>
      <c r="LML13" s="383"/>
      <c r="LMM13" s="383"/>
      <c r="LMN13" s="382"/>
      <c r="LMO13" s="164"/>
      <c r="LMP13" s="488"/>
      <c r="LMQ13" s="488"/>
      <c r="LMR13" s="488"/>
      <c r="LMS13" s="488"/>
      <c r="LMT13" s="488"/>
      <c r="LMU13" s="488"/>
      <c r="LMV13" s="488"/>
      <c r="LMW13" s="488"/>
      <c r="LMX13" s="488"/>
      <c r="LMY13" s="167"/>
      <c r="LMZ13" s="167"/>
      <c r="LNA13" s="489"/>
      <c r="LNB13" s="382"/>
      <c r="LNC13" s="383"/>
      <c r="LND13" s="383"/>
      <c r="LNE13" s="382"/>
      <c r="LNF13" s="164"/>
      <c r="LNG13" s="488"/>
      <c r="LNH13" s="488"/>
      <c r="LNI13" s="488"/>
      <c r="LNJ13" s="488"/>
      <c r="LNK13" s="488"/>
      <c r="LNL13" s="488"/>
      <c r="LNM13" s="488"/>
      <c r="LNN13" s="488"/>
      <c r="LNO13" s="488"/>
      <c r="LNP13" s="167"/>
      <c r="LNQ13" s="167"/>
      <c r="LNR13" s="489"/>
      <c r="LNS13" s="382"/>
      <c r="LNT13" s="383"/>
      <c r="LNU13" s="383"/>
      <c r="LNV13" s="382"/>
      <c r="LNW13" s="164"/>
      <c r="LNX13" s="488"/>
      <c r="LNY13" s="488"/>
      <c r="LNZ13" s="488"/>
      <c r="LOA13" s="488"/>
      <c r="LOB13" s="488"/>
      <c r="LOC13" s="488"/>
      <c r="LOD13" s="488"/>
      <c r="LOE13" s="488"/>
      <c r="LOF13" s="488"/>
      <c r="LOG13" s="167"/>
      <c r="LOH13" s="167"/>
      <c r="LOI13" s="489"/>
      <c r="LOJ13" s="382"/>
      <c r="LOK13" s="383"/>
      <c r="LOL13" s="383"/>
      <c r="LOM13" s="382"/>
      <c r="LON13" s="164"/>
      <c r="LOO13" s="488"/>
      <c r="LOP13" s="488"/>
      <c r="LOQ13" s="488"/>
      <c r="LOR13" s="488"/>
      <c r="LOS13" s="488"/>
      <c r="LOT13" s="488"/>
      <c r="LOU13" s="488"/>
      <c r="LOV13" s="488"/>
      <c r="LOW13" s="488"/>
      <c r="LOX13" s="167"/>
      <c r="LOY13" s="167"/>
      <c r="LOZ13" s="489"/>
      <c r="LPA13" s="382"/>
      <c r="LPB13" s="383"/>
      <c r="LPC13" s="383"/>
      <c r="LPD13" s="382"/>
      <c r="LPE13" s="164"/>
      <c r="LPF13" s="488"/>
      <c r="LPG13" s="488"/>
      <c r="LPH13" s="488"/>
      <c r="LPI13" s="488"/>
      <c r="LPJ13" s="488"/>
      <c r="LPK13" s="488"/>
      <c r="LPL13" s="488"/>
      <c r="LPM13" s="488"/>
      <c r="LPN13" s="488"/>
      <c r="LPO13" s="167"/>
      <c r="LPP13" s="167"/>
      <c r="LPQ13" s="489"/>
      <c r="LPR13" s="382"/>
      <c r="LPS13" s="383"/>
      <c r="LPT13" s="383"/>
      <c r="LPU13" s="382"/>
      <c r="LPV13" s="164"/>
      <c r="LPW13" s="488"/>
      <c r="LPX13" s="488"/>
      <c r="LPY13" s="488"/>
      <c r="LPZ13" s="488"/>
      <c r="LQA13" s="488"/>
      <c r="LQB13" s="488"/>
      <c r="LQC13" s="488"/>
      <c r="LQD13" s="488"/>
      <c r="LQE13" s="488"/>
      <c r="LQF13" s="167"/>
      <c r="LQG13" s="167"/>
      <c r="LQH13" s="489"/>
      <c r="LQI13" s="382"/>
      <c r="LQJ13" s="383"/>
      <c r="LQK13" s="383"/>
      <c r="LQL13" s="382"/>
      <c r="LQM13" s="164"/>
      <c r="LQN13" s="488"/>
      <c r="LQO13" s="488"/>
      <c r="LQP13" s="488"/>
      <c r="LQQ13" s="488"/>
      <c r="LQR13" s="488"/>
      <c r="LQS13" s="488"/>
      <c r="LQT13" s="488"/>
      <c r="LQU13" s="488"/>
      <c r="LQV13" s="488"/>
      <c r="LQW13" s="167"/>
      <c r="LQX13" s="167"/>
      <c r="LQY13" s="489"/>
      <c r="LQZ13" s="382"/>
      <c r="LRA13" s="383"/>
      <c r="LRB13" s="383"/>
      <c r="LRC13" s="382"/>
      <c r="LRD13" s="164"/>
      <c r="LRE13" s="488"/>
      <c r="LRF13" s="488"/>
      <c r="LRG13" s="488"/>
      <c r="LRH13" s="488"/>
      <c r="LRI13" s="488"/>
      <c r="LRJ13" s="488"/>
      <c r="LRK13" s="488"/>
      <c r="LRL13" s="488"/>
      <c r="LRM13" s="488"/>
      <c r="LRN13" s="167"/>
      <c r="LRO13" s="167"/>
      <c r="LRP13" s="489"/>
      <c r="LRQ13" s="382"/>
      <c r="LRR13" s="383"/>
      <c r="LRS13" s="383"/>
      <c r="LRT13" s="382"/>
      <c r="LRU13" s="164"/>
      <c r="LRV13" s="488"/>
      <c r="LRW13" s="488"/>
      <c r="LRX13" s="488"/>
      <c r="LRY13" s="488"/>
      <c r="LRZ13" s="488"/>
      <c r="LSA13" s="488"/>
      <c r="LSB13" s="488"/>
      <c r="LSC13" s="488"/>
      <c r="LSD13" s="488"/>
      <c r="LSE13" s="167"/>
      <c r="LSF13" s="167"/>
      <c r="LSG13" s="489"/>
      <c r="LSH13" s="382"/>
      <c r="LSI13" s="383"/>
      <c r="LSJ13" s="383"/>
      <c r="LSK13" s="382"/>
      <c r="LSL13" s="164"/>
      <c r="LSM13" s="488"/>
      <c r="LSN13" s="488"/>
      <c r="LSO13" s="488"/>
      <c r="LSP13" s="488"/>
      <c r="LSQ13" s="488"/>
      <c r="LSR13" s="488"/>
      <c r="LSS13" s="488"/>
      <c r="LST13" s="488"/>
      <c r="LSU13" s="488"/>
      <c r="LSV13" s="167"/>
      <c r="LSW13" s="167"/>
      <c r="LSX13" s="489"/>
      <c r="LSY13" s="382"/>
      <c r="LSZ13" s="383"/>
      <c r="LTA13" s="383"/>
      <c r="LTB13" s="382"/>
      <c r="LTC13" s="164"/>
      <c r="LTD13" s="488"/>
      <c r="LTE13" s="488"/>
      <c r="LTF13" s="488"/>
      <c r="LTG13" s="488"/>
      <c r="LTH13" s="488"/>
      <c r="LTI13" s="488"/>
      <c r="LTJ13" s="488"/>
      <c r="LTK13" s="488"/>
      <c r="LTL13" s="488"/>
      <c r="LTM13" s="167"/>
      <c r="LTN13" s="167"/>
      <c r="LTO13" s="489"/>
      <c r="LTP13" s="382"/>
      <c r="LTQ13" s="383"/>
      <c r="LTR13" s="383"/>
      <c r="LTS13" s="382"/>
      <c r="LTT13" s="164"/>
      <c r="LTU13" s="488"/>
      <c r="LTV13" s="488"/>
      <c r="LTW13" s="488"/>
      <c r="LTX13" s="488"/>
      <c r="LTY13" s="488"/>
      <c r="LTZ13" s="488"/>
      <c r="LUA13" s="488"/>
      <c r="LUB13" s="488"/>
      <c r="LUC13" s="488"/>
      <c r="LUD13" s="167"/>
      <c r="LUE13" s="167"/>
      <c r="LUF13" s="489"/>
      <c r="LUG13" s="382"/>
      <c r="LUH13" s="383"/>
      <c r="LUI13" s="383"/>
      <c r="LUJ13" s="382"/>
      <c r="LUK13" s="164"/>
      <c r="LUL13" s="488"/>
      <c r="LUM13" s="488"/>
      <c r="LUN13" s="488"/>
      <c r="LUO13" s="488"/>
      <c r="LUP13" s="488"/>
      <c r="LUQ13" s="488"/>
      <c r="LUR13" s="488"/>
      <c r="LUS13" s="488"/>
      <c r="LUT13" s="488"/>
      <c r="LUU13" s="167"/>
      <c r="LUV13" s="167"/>
      <c r="LUW13" s="489"/>
      <c r="LUX13" s="382"/>
      <c r="LUY13" s="383"/>
      <c r="LUZ13" s="383"/>
      <c r="LVA13" s="382"/>
      <c r="LVB13" s="164"/>
      <c r="LVC13" s="488"/>
      <c r="LVD13" s="488"/>
      <c r="LVE13" s="488"/>
      <c r="LVF13" s="488"/>
      <c r="LVG13" s="488"/>
      <c r="LVH13" s="488"/>
      <c r="LVI13" s="488"/>
      <c r="LVJ13" s="488"/>
      <c r="LVK13" s="488"/>
      <c r="LVL13" s="167"/>
      <c r="LVM13" s="167"/>
      <c r="LVN13" s="489"/>
      <c r="LVO13" s="382"/>
      <c r="LVP13" s="383"/>
      <c r="LVQ13" s="383"/>
      <c r="LVR13" s="382"/>
      <c r="LVS13" s="164"/>
      <c r="LVT13" s="488"/>
      <c r="LVU13" s="488"/>
      <c r="LVV13" s="488"/>
      <c r="LVW13" s="488"/>
      <c r="LVX13" s="488"/>
      <c r="LVY13" s="488"/>
      <c r="LVZ13" s="488"/>
      <c r="LWA13" s="488"/>
      <c r="LWB13" s="488"/>
      <c r="LWC13" s="167"/>
      <c r="LWD13" s="167"/>
      <c r="LWE13" s="489"/>
      <c r="LWF13" s="382"/>
      <c r="LWG13" s="383"/>
      <c r="LWH13" s="383"/>
      <c r="LWI13" s="382"/>
      <c r="LWJ13" s="164"/>
      <c r="LWK13" s="488"/>
      <c r="LWL13" s="488"/>
      <c r="LWM13" s="488"/>
      <c r="LWN13" s="488"/>
      <c r="LWO13" s="488"/>
      <c r="LWP13" s="488"/>
      <c r="LWQ13" s="488"/>
      <c r="LWR13" s="488"/>
      <c r="LWS13" s="488"/>
      <c r="LWT13" s="167"/>
      <c r="LWU13" s="167"/>
      <c r="LWV13" s="489"/>
      <c r="LWW13" s="382"/>
      <c r="LWX13" s="383"/>
      <c r="LWY13" s="383"/>
      <c r="LWZ13" s="382"/>
      <c r="LXA13" s="164"/>
      <c r="LXB13" s="488"/>
      <c r="LXC13" s="488"/>
      <c r="LXD13" s="488"/>
      <c r="LXE13" s="488"/>
      <c r="LXF13" s="488"/>
      <c r="LXG13" s="488"/>
      <c r="LXH13" s="488"/>
      <c r="LXI13" s="488"/>
      <c r="LXJ13" s="488"/>
      <c r="LXK13" s="167"/>
      <c r="LXL13" s="167"/>
      <c r="LXM13" s="489"/>
      <c r="LXN13" s="382"/>
      <c r="LXO13" s="383"/>
      <c r="LXP13" s="383"/>
      <c r="LXQ13" s="382"/>
      <c r="LXR13" s="164"/>
      <c r="LXS13" s="488"/>
      <c r="LXT13" s="488"/>
      <c r="LXU13" s="488"/>
      <c r="LXV13" s="488"/>
      <c r="LXW13" s="488"/>
      <c r="LXX13" s="488"/>
      <c r="LXY13" s="488"/>
      <c r="LXZ13" s="488"/>
      <c r="LYA13" s="488"/>
      <c r="LYB13" s="167"/>
      <c r="LYC13" s="167"/>
      <c r="LYD13" s="489"/>
      <c r="LYE13" s="382"/>
      <c r="LYF13" s="383"/>
      <c r="LYG13" s="383"/>
      <c r="LYH13" s="382"/>
      <c r="LYI13" s="164"/>
      <c r="LYJ13" s="488"/>
      <c r="LYK13" s="488"/>
      <c r="LYL13" s="488"/>
      <c r="LYM13" s="488"/>
      <c r="LYN13" s="488"/>
      <c r="LYO13" s="488"/>
      <c r="LYP13" s="488"/>
      <c r="LYQ13" s="488"/>
      <c r="LYR13" s="488"/>
      <c r="LYS13" s="167"/>
      <c r="LYT13" s="167"/>
      <c r="LYU13" s="489"/>
      <c r="LYV13" s="382"/>
      <c r="LYW13" s="383"/>
      <c r="LYX13" s="383"/>
      <c r="LYY13" s="382"/>
      <c r="LYZ13" s="164"/>
      <c r="LZA13" s="488"/>
      <c r="LZB13" s="488"/>
      <c r="LZC13" s="488"/>
      <c r="LZD13" s="488"/>
      <c r="LZE13" s="488"/>
      <c r="LZF13" s="488"/>
      <c r="LZG13" s="488"/>
      <c r="LZH13" s="488"/>
      <c r="LZI13" s="488"/>
      <c r="LZJ13" s="167"/>
      <c r="LZK13" s="167"/>
      <c r="LZL13" s="489"/>
      <c r="LZM13" s="382"/>
      <c r="LZN13" s="383"/>
      <c r="LZO13" s="383"/>
      <c r="LZP13" s="382"/>
      <c r="LZQ13" s="164"/>
      <c r="LZR13" s="488"/>
      <c r="LZS13" s="488"/>
      <c r="LZT13" s="488"/>
      <c r="LZU13" s="488"/>
      <c r="LZV13" s="488"/>
      <c r="LZW13" s="488"/>
      <c r="LZX13" s="488"/>
      <c r="LZY13" s="488"/>
      <c r="LZZ13" s="488"/>
      <c r="MAA13" s="167"/>
      <c r="MAB13" s="167"/>
      <c r="MAC13" s="489"/>
      <c r="MAD13" s="382"/>
      <c r="MAE13" s="383"/>
      <c r="MAF13" s="383"/>
      <c r="MAG13" s="382"/>
      <c r="MAH13" s="164"/>
      <c r="MAI13" s="488"/>
      <c r="MAJ13" s="488"/>
      <c r="MAK13" s="488"/>
      <c r="MAL13" s="488"/>
      <c r="MAM13" s="488"/>
      <c r="MAN13" s="488"/>
      <c r="MAO13" s="488"/>
      <c r="MAP13" s="488"/>
      <c r="MAQ13" s="488"/>
      <c r="MAR13" s="167"/>
      <c r="MAS13" s="167"/>
      <c r="MAT13" s="489"/>
      <c r="MAU13" s="382"/>
      <c r="MAV13" s="383"/>
      <c r="MAW13" s="383"/>
      <c r="MAX13" s="382"/>
      <c r="MAY13" s="164"/>
      <c r="MAZ13" s="488"/>
      <c r="MBA13" s="488"/>
      <c r="MBB13" s="488"/>
      <c r="MBC13" s="488"/>
      <c r="MBD13" s="488"/>
      <c r="MBE13" s="488"/>
      <c r="MBF13" s="488"/>
      <c r="MBG13" s="488"/>
      <c r="MBH13" s="488"/>
      <c r="MBI13" s="167"/>
      <c r="MBJ13" s="167"/>
      <c r="MBK13" s="489"/>
      <c r="MBL13" s="382"/>
      <c r="MBM13" s="383"/>
      <c r="MBN13" s="383"/>
      <c r="MBO13" s="382"/>
      <c r="MBP13" s="164"/>
      <c r="MBQ13" s="488"/>
      <c r="MBR13" s="488"/>
      <c r="MBS13" s="488"/>
      <c r="MBT13" s="488"/>
      <c r="MBU13" s="488"/>
      <c r="MBV13" s="488"/>
      <c r="MBW13" s="488"/>
      <c r="MBX13" s="488"/>
      <c r="MBY13" s="488"/>
      <c r="MBZ13" s="167"/>
      <c r="MCA13" s="167"/>
      <c r="MCB13" s="489"/>
      <c r="MCC13" s="382"/>
      <c r="MCD13" s="383"/>
      <c r="MCE13" s="383"/>
      <c r="MCF13" s="382"/>
      <c r="MCG13" s="164"/>
      <c r="MCH13" s="488"/>
      <c r="MCI13" s="488"/>
      <c r="MCJ13" s="488"/>
      <c r="MCK13" s="488"/>
      <c r="MCL13" s="488"/>
      <c r="MCM13" s="488"/>
      <c r="MCN13" s="488"/>
      <c r="MCO13" s="488"/>
      <c r="MCP13" s="488"/>
      <c r="MCQ13" s="167"/>
      <c r="MCR13" s="167"/>
      <c r="MCS13" s="489"/>
      <c r="MCT13" s="382"/>
      <c r="MCU13" s="383"/>
      <c r="MCV13" s="383"/>
      <c r="MCW13" s="382"/>
      <c r="MCX13" s="164"/>
      <c r="MCY13" s="488"/>
      <c r="MCZ13" s="488"/>
      <c r="MDA13" s="488"/>
      <c r="MDB13" s="488"/>
      <c r="MDC13" s="488"/>
      <c r="MDD13" s="488"/>
      <c r="MDE13" s="488"/>
      <c r="MDF13" s="488"/>
      <c r="MDG13" s="488"/>
      <c r="MDH13" s="167"/>
      <c r="MDI13" s="167"/>
      <c r="MDJ13" s="489"/>
      <c r="MDK13" s="382"/>
      <c r="MDL13" s="383"/>
      <c r="MDM13" s="383"/>
      <c r="MDN13" s="382"/>
      <c r="MDO13" s="164"/>
      <c r="MDP13" s="488"/>
      <c r="MDQ13" s="488"/>
      <c r="MDR13" s="488"/>
      <c r="MDS13" s="488"/>
      <c r="MDT13" s="488"/>
      <c r="MDU13" s="488"/>
      <c r="MDV13" s="488"/>
      <c r="MDW13" s="488"/>
      <c r="MDX13" s="488"/>
      <c r="MDY13" s="167"/>
      <c r="MDZ13" s="167"/>
      <c r="MEA13" s="489"/>
      <c r="MEB13" s="382"/>
      <c r="MEC13" s="383"/>
      <c r="MED13" s="383"/>
      <c r="MEE13" s="382"/>
      <c r="MEF13" s="164"/>
      <c r="MEG13" s="488"/>
      <c r="MEH13" s="488"/>
      <c r="MEI13" s="488"/>
      <c r="MEJ13" s="488"/>
      <c r="MEK13" s="488"/>
      <c r="MEL13" s="488"/>
      <c r="MEM13" s="488"/>
      <c r="MEN13" s="488"/>
      <c r="MEO13" s="488"/>
      <c r="MEP13" s="167"/>
      <c r="MEQ13" s="167"/>
      <c r="MER13" s="489"/>
      <c r="MES13" s="382"/>
      <c r="MET13" s="383"/>
      <c r="MEU13" s="383"/>
      <c r="MEV13" s="382"/>
      <c r="MEW13" s="164"/>
      <c r="MEX13" s="488"/>
      <c r="MEY13" s="488"/>
      <c r="MEZ13" s="488"/>
      <c r="MFA13" s="488"/>
      <c r="MFB13" s="488"/>
      <c r="MFC13" s="488"/>
      <c r="MFD13" s="488"/>
      <c r="MFE13" s="488"/>
      <c r="MFF13" s="488"/>
      <c r="MFG13" s="167"/>
      <c r="MFH13" s="167"/>
      <c r="MFI13" s="489"/>
      <c r="MFJ13" s="382"/>
      <c r="MFK13" s="383"/>
      <c r="MFL13" s="383"/>
      <c r="MFM13" s="382"/>
      <c r="MFN13" s="164"/>
      <c r="MFO13" s="488"/>
      <c r="MFP13" s="488"/>
      <c r="MFQ13" s="488"/>
      <c r="MFR13" s="488"/>
      <c r="MFS13" s="488"/>
      <c r="MFT13" s="488"/>
      <c r="MFU13" s="488"/>
      <c r="MFV13" s="488"/>
      <c r="MFW13" s="488"/>
      <c r="MFX13" s="167"/>
      <c r="MFY13" s="167"/>
      <c r="MFZ13" s="489"/>
      <c r="MGA13" s="382"/>
      <c r="MGB13" s="383"/>
      <c r="MGC13" s="383"/>
      <c r="MGD13" s="382"/>
      <c r="MGE13" s="164"/>
      <c r="MGF13" s="488"/>
      <c r="MGG13" s="488"/>
      <c r="MGH13" s="488"/>
      <c r="MGI13" s="488"/>
      <c r="MGJ13" s="488"/>
      <c r="MGK13" s="488"/>
      <c r="MGL13" s="488"/>
      <c r="MGM13" s="488"/>
      <c r="MGN13" s="488"/>
      <c r="MGO13" s="167"/>
      <c r="MGP13" s="167"/>
      <c r="MGQ13" s="489"/>
      <c r="MGR13" s="382"/>
      <c r="MGS13" s="383"/>
      <c r="MGT13" s="383"/>
      <c r="MGU13" s="382"/>
      <c r="MGV13" s="164"/>
      <c r="MGW13" s="488"/>
      <c r="MGX13" s="488"/>
      <c r="MGY13" s="488"/>
      <c r="MGZ13" s="488"/>
      <c r="MHA13" s="488"/>
      <c r="MHB13" s="488"/>
      <c r="MHC13" s="488"/>
      <c r="MHD13" s="488"/>
      <c r="MHE13" s="488"/>
      <c r="MHF13" s="167"/>
      <c r="MHG13" s="167"/>
      <c r="MHH13" s="489"/>
      <c r="MHI13" s="382"/>
      <c r="MHJ13" s="383"/>
      <c r="MHK13" s="383"/>
      <c r="MHL13" s="382"/>
      <c r="MHM13" s="164"/>
      <c r="MHN13" s="488"/>
      <c r="MHO13" s="488"/>
      <c r="MHP13" s="488"/>
      <c r="MHQ13" s="488"/>
      <c r="MHR13" s="488"/>
      <c r="MHS13" s="488"/>
      <c r="MHT13" s="488"/>
      <c r="MHU13" s="488"/>
      <c r="MHV13" s="488"/>
      <c r="MHW13" s="167"/>
      <c r="MHX13" s="167"/>
      <c r="MHY13" s="489"/>
      <c r="MHZ13" s="382"/>
      <c r="MIA13" s="383"/>
      <c r="MIB13" s="383"/>
      <c r="MIC13" s="382"/>
      <c r="MID13" s="164"/>
      <c r="MIE13" s="488"/>
      <c r="MIF13" s="488"/>
      <c r="MIG13" s="488"/>
      <c r="MIH13" s="488"/>
      <c r="MII13" s="488"/>
      <c r="MIJ13" s="488"/>
      <c r="MIK13" s="488"/>
      <c r="MIL13" s="488"/>
      <c r="MIM13" s="488"/>
      <c r="MIN13" s="167"/>
      <c r="MIO13" s="167"/>
      <c r="MIP13" s="489"/>
      <c r="MIQ13" s="382"/>
      <c r="MIR13" s="383"/>
      <c r="MIS13" s="383"/>
      <c r="MIT13" s="382"/>
      <c r="MIU13" s="164"/>
      <c r="MIV13" s="488"/>
      <c r="MIW13" s="488"/>
      <c r="MIX13" s="488"/>
      <c r="MIY13" s="488"/>
      <c r="MIZ13" s="488"/>
      <c r="MJA13" s="488"/>
      <c r="MJB13" s="488"/>
      <c r="MJC13" s="488"/>
      <c r="MJD13" s="488"/>
      <c r="MJE13" s="167"/>
      <c r="MJF13" s="167"/>
      <c r="MJG13" s="489"/>
      <c r="MJH13" s="382"/>
      <c r="MJI13" s="383"/>
      <c r="MJJ13" s="383"/>
      <c r="MJK13" s="382"/>
      <c r="MJL13" s="164"/>
      <c r="MJM13" s="488"/>
      <c r="MJN13" s="488"/>
      <c r="MJO13" s="488"/>
      <c r="MJP13" s="488"/>
      <c r="MJQ13" s="488"/>
      <c r="MJR13" s="488"/>
      <c r="MJS13" s="488"/>
      <c r="MJT13" s="488"/>
      <c r="MJU13" s="488"/>
      <c r="MJV13" s="167"/>
      <c r="MJW13" s="167"/>
      <c r="MJX13" s="489"/>
      <c r="MJY13" s="382"/>
      <c r="MJZ13" s="383"/>
      <c r="MKA13" s="383"/>
      <c r="MKB13" s="382"/>
      <c r="MKC13" s="164"/>
      <c r="MKD13" s="488"/>
      <c r="MKE13" s="488"/>
      <c r="MKF13" s="488"/>
      <c r="MKG13" s="488"/>
      <c r="MKH13" s="488"/>
      <c r="MKI13" s="488"/>
      <c r="MKJ13" s="488"/>
      <c r="MKK13" s="488"/>
      <c r="MKL13" s="488"/>
      <c r="MKM13" s="167"/>
      <c r="MKN13" s="167"/>
      <c r="MKO13" s="489"/>
      <c r="MKP13" s="382"/>
      <c r="MKQ13" s="383"/>
      <c r="MKR13" s="383"/>
      <c r="MKS13" s="382"/>
      <c r="MKT13" s="164"/>
      <c r="MKU13" s="488"/>
      <c r="MKV13" s="488"/>
      <c r="MKW13" s="488"/>
      <c r="MKX13" s="488"/>
      <c r="MKY13" s="488"/>
      <c r="MKZ13" s="488"/>
      <c r="MLA13" s="488"/>
      <c r="MLB13" s="488"/>
      <c r="MLC13" s="488"/>
      <c r="MLD13" s="167"/>
      <c r="MLE13" s="167"/>
      <c r="MLF13" s="489"/>
      <c r="MLG13" s="382"/>
      <c r="MLH13" s="383"/>
      <c r="MLI13" s="383"/>
      <c r="MLJ13" s="382"/>
      <c r="MLK13" s="164"/>
      <c r="MLL13" s="488"/>
      <c r="MLM13" s="488"/>
      <c r="MLN13" s="488"/>
      <c r="MLO13" s="488"/>
      <c r="MLP13" s="488"/>
      <c r="MLQ13" s="488"/>
      <c r="MLR13" s="488"/>
      <c r="MLS13" s="488"/>
      <c r="MLT13" s="488"/>
      <c r="MLU13" s="167"/>
      <c r="MLV13" s="167"/>
      <c r="MLW13" s="489"/>
      <c r="MLX13" s="382"/>
      <c r="MLY13" s="383"/>
      <c r="MLZ13" s="383"/>
      <c r="MMA13" s="382"/>
      <c r="MMB13" s="164"/>
      <c r="MMC13" s="488"/>
      <c r="MMD13" s="488"/>
      <c r="MME13" s="488"/>
      <c r="MMF13" s="488"/>
      <c r="MMG13" s="488"/>
      <c r="MMH13" s="488"/>
      <c r="MMI13" s="488"/>
      <c r="MMJ13" s="488"/>
      <c r="MMK13" s="488"/>
      <c r="MML13" s="167"/>
      <c r="MMM13" s="167"/>
      <c r="MMN13" s="489"/>
      <c r="MMO13" s="382"/>
      <c r="MMP13" s="383"/>
      <c r="MMQ13" s="383"/>
      <c r="MMR13" s="382"/>
      <c r="MMS13" s="164"/>
      <c r="MMT13" s="488"/>
      <c r="MMU13" s="488"/>
      <c r="MMV13" s="488"/>
      <c r="MMW13" s="488"/>
      <c r="MMX13" s="488"/>
      <c r="MMY13" s="488"/>
      <c r="MMZ13" s="488"/>
      <c r="MNA13" s="488"/>
      <c r="MNB13" s="488"/>
      <c r="MNC13" s="167"/>
      <c r="MND13" s="167"/>
      <c r="MNE13" s="489"/>
      <c r="MNF13" s="382"/>
      <c r="MNG13" s="383"/>
      <c r="MNH13" s="383"/>
      <c r="MNI13" s="382"/>
      <c r="MNJ13" s="164"/>
      <c r="MNK13" s="488"/>
      <c r="MNL13" s="488"/>
      <c r="MNM13" s="488"/>
      <c r="MNN13" s="488"/>
      <c r="MNO13" s="488"/>
      <c r="MNP13" s="488"/>
      <c r="MNQ13" s="488"/>
      <c r="MNR13" s="488"/>
      <c r="MNS13" s="488"/>
      <c r="MNT13" s="167"/>
      <c r="MNU13" s="167"/>
      <c r="MNV13" s="489"/>
      <c r="MNW13" s="382"/>
      <c r="MNX13" s="383"/>
      <c r="MNY13" s="383"/>
      <c r="MNZ13" s="382"/>
      <c r="MOA13" s="164"/>
      <c r="MOB13" s="488"/>
      <c r="MOC13" s="488"/>
      <c r="MOD13" s="488"/>
      <c r="MOE13" s="488"/>
      <c r="MOF13" s="488"/>
      <c r="MOG13" s="488"/>
      <c r="MOH13" s="488"/>
      <c r="MOI13" s="488"/>
      <c r="MOJ13" s="488"/>
      <c r="MOK13" s="167"/>
      <c r="MOL13" s="167"/>
      <c r="MOM13" s="489"/>
      <c r="MON13" s="382"/>
      <c r="MOO13" s="383"/>
      <c r="MOP13" s="383"/>
      <c r="MOQ13" s="382"/>
      <c r="MOR13" s="164"/>
      <c r="MOS13" s="488"/>
      <c r="MOT13" s="488"/>
      <c r="MOU13" s="488"/>
      <c r="MOV13" s="488"/>
      <c r="MOW13" s="488"/>
      <c r="MOX13" s="488"/>
      <c r="MOY13" s="488"/>
      <c r="MOZ13" s="488"/>
      <c r="MPA13" s="488"/>
      <c r="MPB13" s="167"/>
      <c r="MPC13" s="167"/>
      <c r="MPD13" s="489"/>
      <c r="MPE13" s="382"/>
      <c r="MPF13" s="383"/>
      <c r="MPG13" s="383"/>
      <c r="MPH13" s="382"/>
      <c r="MPI13" s="164"/>
      <c r="MPJ13" s="488"/>
      <c r="MPK13" s="488"/>
      <c r="MPL13" s="488"/>
      <c r="MPM13" s="488"/>
      <c r="MPN13" s="488"/>
      <c r="MPO13" s="488"/>
      <c r="MPP13" s="488"/>
      <c r="MPQ13" s="488"/>
      <c r="MPR13" s="488"/>
      <c r="MPS13" s="167"/>
      <c r="MPT13" s="167"/>
      <c r="MPU13" s="489"/>
      <c r="MPV13" s="382"/>
      <c r="MPW13" s="383"/>
      <c r="MPX13" s="383"/>
      <c r="MPY13" s="382"/>
      <c r="MPZ13" s="164"/>
      <c r="MQA13" s="488"/>
      <c r="MQB13" s="488"/>
      <c r="MQC13" s="488"/>
      <c r="MQD13" s="488"/>
      <c r="MQE13" s="488"/>
      <c r="MQF13" s="488"/>
      <c r="MQG13" s="488"/>
      <c r="MQH13" s="488"/>
      <c r="MQI13" s="488"/>
      <c r="MQJ13" s="167"/>
      <c r="MQK13" s="167"/>
      <c r="MQL13" s="489"/>
      <c r="MQM13" s="382"/>
      <c r="MQN13" s="383"/>
      <c r="MQO13" s="383"/>
      <c r="MQP13" s="382"/>
      <c r="MQQ13" s="164"/>
      <c r="MQR13" s="488"/>
      <c r="MQS13" s="488"/>
      <c r="MQT13" s="488"/>
      <c r="MQU13" s="488"/>
      <c r="MQV13" s="488"/>
      <c r="MQW13" s="488"/>
      <c r="MQX13" s="488"/>
      <c r="MQY13" s="488"/>
      <c r="MQZ13" s="488"/>
      <c r="MRA13" s="167"/>
      <c r="MRB13" s="167"/>
      <c r="MRC13" s="489"/>
      <c r="MRD13" s="382"/>
      <c r="MRE13" s="383"/>
      <c r="MRF13" s="383"/>
      <c r="MRG13" s="382"/>
      <c r="MRH13" s="164"/>
      <c r="MRI13" s="488"/>
      <c r="MRJ13" s="488"/>
      <c r="MRK13" s="488"/>
      <c r="MRL13" s="488"/>
      <c r="MRM13" s="488"/>
      <c r="MRN13" s="488"/>
      <c r="MRO13" s="488"/>
      <c r="MRP13" s="488"/>
      <c r="MRQ13" s="488"/>
      <c r="MRR13" s="167"/>
      <c r="MRS13" s="167"/>
      <c r="MRT13" s="489"/>
      <c r="MRU13" s="382"/>
      <c r="MRV13" s="383"/>
      <c r="MRW13" s="383"/>
      <c r="MRX13" s="382"/>
      <c r="MRY13" s="164"/>
      <c r="MRZ13" s="488"/>
      <c r="MSA13" s="488"/>
      <c r="MSB13" s="488"/>
      <c r="MSC13" s="488"/>
      <c r="MSD13" s="488"/>
      <c r="MSE13" s="488"/>
      <c r="MSF13" s="488"/>
      <c r="MSG13" s="488"/>
      <c r="MSH13" s="488"/>
      <c r="MSI13" s="167"/>
      <c r="MSJ13" s="167"/>
      <c r="MSK13" s="489"/>
      <c r="MSL13" s="382"/>
      <c r="MSM13" s="383"/>
      <c r="MSN13" s="383"/>
      <c r="MSO13" s="382"/>
      <c r="MSP13" s="164"/>
      <c r="MSQ13" s="488"/>
      <c r="MSR13" s="488"/>
      <c r="MSS13" s="488"/>
      <c r="MST13" s="488"/>
      <c r="MSU13" s="488"/>
      <c r="MSV13" s="488"/>
      <c r="MSW13" s="488"/>
      <c r="MSX13" s="488"/>
      <c r="MSY13" s="488"/>
      <c r="MSZ13" s="167"/>
      <c r="MTA13" s="167"/>
      <c r="MTB13" s="489"/>
      <c r="MTC13" s="382"/>
      <c r="MTD13" s="383"/>
      <c r="MTE13" s="383"/>
      <c r="MTF13" s="382"/>
      <c r="MTG13" s="164"/>
      <c r="MTH13" s="488"/>
      <c r="MTI13" s="488"/>
      <c r="MTJ13" s="488"/>
      <c r="MTK13" s="488"/>
      <c r="MTL13" s="488"/>
      <c r="MTM13" s="488"/>
      <c r="MTN13" s="488"/>
      <c r="MTO13" s="488"/>
      <c r="MTP13" s="488"/>
      <c r="MTQ13" s="167"/>
      <c r="MTR13" s="167"/>
      <c r="MTS13" s="489"/>
      <c r="MTT13" s="382"/>
      <c r="MTU13" s="383"/>
      <c r="MTV13" s="383"/>
      <c r="MTW13" s="382"/>
      <c r="MTX13" s="164"/>
      <c r="MTY13" s="488"/>
      <c r="MTZ13" s="488"/>
      <c r="MUA13" s="488"/>
      <c r="MUB13" s="488"/>
      <c r="MUC13" s="488"/>
      <c r="MUD13" s="488"/>
      <c r="MUE13" s="488"/>
      <c r="MUF13" s="488"/>
      <c r="MUG13" s="488"/>
      <c r="MUH13" s="167"/>
      <c r="MUI13" s="167"/>
      <c r="MUJ13" s="489"/>
      <c r="MUK13" s="382"/>
      <c r="MUL13" s="383"/>
      <c r="MUM13" s="383"/>
      <c r="MUN13" s="382"/>
      <c r="MUO13" s="164"/>
      <c r="MUP13" s="488"/>
      <c r="MUQ13" s="488"/>
      <c r="MUR13" s="488"/>
      <c r="MUS13" s="488"/>
      <c r="MUT13" s="488"/>
      <c r="MUU13" s="488"/>
      <c r="MUV13" s="488"/>
      <c r="MUW13" s="488"/>
      <c r="MUX13" s="488"/>
      <c r="MUY13" s="167"/>
      <c r="MUZ13" s="167"/>
      <c r="MVA13" s="489"/>
      <c r="MVB13" s="382"/>
      <c r="MVC13" s="383"/>
      <c r="MVD13" s="383"/>
      <c r="MVE13" s="382"/>
      <c r="MVF13" s="164"/>
      <c r="MVG13" s="488"/>
      <c r="MVH13" s="488"/>
      <c r="MVI13" s="488"/>
      <c r="MVJ13" s="488"/>
      <c r="MVK13" s="488"/>
      <c r="MVL13" s="488"/>
      <c r="MVM13" s="488"/>
      <c r="MVN13" s="488"/>
      <c r="MVO13" s="488"/>
      <c r="MVP13" s="167"/>
      <c r="MVQ13" s="167"/>
      <c r="MVR13" s="489"/>
      <c r="MVS13" s="382"/>
      <c r="MVT13" s="383"/>
      <c r="MVU13" s="383"/>
      <c r="MVV13" s="382"/>
      <c r="MVW13" s="164"/>
      <c r="MVX13" s="488"/>
      <c r="MVY13" s="488"/>
      <c r="MVZ13" s="488"/>
      <c r="MWA13" s="488"/>
      <c r="MWB13" s="488"/>
      <c r="MWC13" s="488"/>
      <c r="MWD13" s="488"/>
      <c r="MWE13" s="488"/>
      <c r="MWF13" s="488"/>
      <c r="MWG13" s="167"/>
      <c r="MWH13" s="167"/>
      <c r="MWI13" s="489"/>
      <c r="MWJ13" s="382"/>
      <c r="MWK13" s="383"/>
      <c r="MWL13" s="383"/>
      <c r="MWM13" s="382"/>
      <c r="MWN13" s="164"/>
      <c r="MWO13" s="488"/>
      <c r="MWP13" s="488"/>
      <c r="MWQ13" s="488"/>
      <c r="MWR13" s="488"/>
      <c r="MWS13" s="488"/>
      <c r="MWT13" s="488"/>
      <c r="MWU13" s="488"/>
      <c r="MWV13" s="488"/>
      <c r="MWW13" s="488"/>
      <c r="MWX13" s="167"/>
      <c r="MWY13" s="167"/>
      <c r="MWZ13" s="489"/>
      <c r="MXA13" s="382"/>
      <c r="MXB13" s="383"/>
      <c r="MXC13" s="383"/>
      <c r="MXD13" s="382"/>
      <c r="MXE13" s="164"/>
      <c r="MXF13" s="488"/>
      <c r="MXG13" s="488"/>
      <c r="MXH13" s="488"/>
      <c r="MXI13" s="488"/>
      <c r="MXJ13" s="488"/>
      <c r="MXK13" s="488"/>
      <c r="MXL13" s="488"/>
      <c r="MXM13" s="488"/>
      <c r="MXN13" s="488"/>
      <c r="MXO13" s="167"/>
      <c r="MXP13" s="167"/>
      <c r="MXQ13" s="489"/>
      <c r="MXR13" s="382"/>
      <c r="MXS13" s="383"/>
      <c r="MXT13" s="383"/>
      <c r="MXU13" s="382"/>
      <c r="MXV13" s="164"/>
      <c r="MXW13" s="488"/>
      <c r="MXX13" s="488"/>
      <c r="MXY13" s="488"/>
      <c r="MXZ13" s="488"/>
      <c r="MYA13" s="488"/>
      <c r="MYB13" s="488"/>
      <c r="MYC13" s="488"/>
      <c r="MYD13" s="488"/>
      <c r="MYE13" s="488"/>
      <c r="MYF13" s="167"/>
      <c r="MYG13" s="167"/>
      <c r="MYH13" s="489"/>
      <c r="MYI13" s="382"/>
      <c r="MYJ13" s="383"/>
      <c r="MYK13" s="383"/>
      <c r="MYL13" s="382"/>
      <c r="MYM13" s="164"/>
      <c r="MYN13" s="488"/>
      <c r="MYO13" s="488"/>
      <c r="MYP13" s="488"/>
      <c r="MYQ13" s="488"/>
      <c r="MYR13" s="488"/>
      <c r="MYS13" s="488"/>
      <c r="MYT13" s="488"/>
      <c r="MYU13" s="488"/>
      <c r="MYV13" s="488"/>
      <c r="MYW13" s="167"/>
      <c r="MYX13" s="167"/>
      <c r="MYY13" s="489"/>
      <c r="MYZ13" s="382"/>
      <c r="MZA13" s="383"/>
      <c r="MZB13" s="383"/>
      <c r="MZC13" s="382"/>
      <c r="MZD13" s="164"/>
      <c r="MZE13" s="488"/>
      <c r="MZF13" s="488"/>
      <c r="MZG13" s="488"/>
      <c r="MZH13" s="488"/>
      <c r="MZI13" s="488"/>
      <c r="MZJ13" s="488"/>
      <c r="MZK13" s="488"/>
      <c r="MZL13" s="488"/>
      <c r="MZM13" s="488"/>
      <c r="MZN13" s="167"/>
      <c r="MZO13" s="167"/>
      <c r="MZP13" s="489"/>
      <c r="MZQ13" s="382"/>
      <c r="MZR13" s="383"/>
      <c r="MZS13" s="383"/>
      <c r="MZT13" s="382"/>
      <c r="MZU13" s="164"/>
      <c r="MZV13" s="488"/>
      <c r="MZW13" s="488"/>
      <c r="MZX13" s="488"/>
      <c r="MZY13" s="488"/>
      <c r="MZZ13" s="488"/>
      <c r="NAA13" s="488"/>
      <c r="NAB13" s="488"/>
      <c r="NAC13" s="488"/>
      <c r="NAD13" s="488"/>
      <c r="NAE13" s="167"/>
      <c r="NAF13" s="167"/>
      <c r="NAG13" s="489"/>
      <c r="NAH13" s="382"/>
      <c r="NAI13" s="383"/>
      <c r="NAJ13" s="383"/>
      <c r="NAK13" s="382"/>
      <c r="NAL13" s="164"/>
      <c r="NAM13" s="488"/>
      <c r="NAN13" s="488"/>
      <c r="NAO13" s="488"/>
      <c r="NAP13" s="488"/>
      <c r="NAQ13" s="488"/>
      <c r="NAR13" s="488"/>
      <c r="NAS13" s="488"/>
      <c r="NAT13" s="488"/>
      <c r="NAU13" s="488"/>
      <c r="NAV13" s="167"/>
      <c r="NAW13" s="167"/>
      <c r="NAX13" s="489"/>
      <c r="NAY13" s="382"/>
      <c r="NAZ13" s="383"/>
      <c r="NBA13" s="383"/>
      <c r="NBB13" s="382"/>
      <c r="NBC13" s="164"/>
      <c r="NBD13" s="488"/>
      <c r="NBE13" s="488"/>
      <c r="NBF13" s="488"/>
      <c r="NBG13" s="488"/>
      <c r="NBH13" s="488"/>
      <c r="NBI13" s="488"/>
      <c r="NBJ13" s="488"/>
      <c r="NBK13" s="488"/>
      <c r="NBL13" s="488"/>
      <c r="NBM13" s="167"/>
      <c r="NBN13" s="167"/>
      <c r="NBO13" s="489"/>
      <c r="NBP13" s="382"/>
      <c r="NBQ13" s="383"/>
      <c r="NBR13" s="383"/>
      <c r="NBS13" s="382"/>
      <c r="NBT13" s="164"/>
      <c r="NBU13" s="488"/>
      <c r="NBV13" s="488"/>
      <c r="NBW13" s="488"/>
      <c r="NBX13" s="488"/>
      <c r="NBY13" s="488"/>
      <c r="NBZ13" s="488"/>
      <c r="NCA13" s="488"/>
      <c r="NCB13" s="488"/>
      <c r="NCC13" s="488"/>
      <c r="NCD13" s="167"/>
      <c r="NCE13" s="167"/>
      <c r="NCF13" s="489"/>
      <c r="NCG13" s="382"/>
      <c r="NCH13" s="383"/>
      <c r="NCI13" s="383"/>
      <c r="NCJ13" s="382"/>
      <c r="NCK13" s="164"/>
      <c r="NCL13" s="488"/>
      <c r="NCM13" s="488"/>
      <c r="NCN13" s="488"/>
      <c r="NCO13" s="488"/>
      <c r="NCP13" s="488"/>
      <c r="NCQ13" s="488"/>
      <c r="NCR13" s="488"/>
      <c r="NCS13" s="488"/>
      <c r="NCT13" s="488"/>
      <c r="NCU13" s="167"/>
      <c r="NCV13" s="167"/>
      <c r="NCW13" s="489"/>
      <c r="NCX13" s="382"/>
      <c r="NCY13" s="383"/>
      <c r="NCZ13" s="383"/>
      <c r="NDA13" s="382"/>
      <c r="NDB13" s="164"/>
      <c r="NDC13" s="488"/>
      <c r="NDD13" s="488"/>
      <c r="NDE13" s="488"/>
      <c r="NDF13" s="488"/>
      <c r="NDG13" s="488"/>
      <c r="NDH13" s="488"/>
      <c r="NDI13" s="488"/>
      <c r="NDJ13" s="488"/>
      <c r="NDK13" s="488"/>
      <c r="NDL13" s="167"/>
      <c r="NDM13" s="167"/>
      <c r="NDN13" s="489"/>
      <c r="NDO13" s="382"/>
      <c r="NDP13" s="383"/>
      <c r="NDQ13" s="383"/>
      <c r="NDR13" s="382"/>
      <c r="NDS13" s="164"/>
      <c r="NDT13" s="488"/>
      <c r="NDU13" s="488"/>
      <c r="NDV13" s="488"/>
      <c r="NDW13" s="488"/>
      <c r="NDX13" s="488"/>
      <c r="NDY13" s="488"/>
      <c r="NDZ13" s="488"/>
      <c r="NEA13" s="488"/>
      <c r="NEB13" s="488"/>
      <c r="NEC13" s="167"/>
      <c r="NED13" s="167"/>
      <c r="NEE13" s="489"/>
      <c r="NEF13" s="382"/>
      <c r="NEG13" s="383"/>
      <c r="NEH13" s="383"/>
      <c r="NEI13" s="382"/>
      <c r="NEJ13" s="164"/>
      <c r="NEK13" s="488"/>
      <c r="NEL13" s="488"/>
      <c r="NEM13" s="488"/>
      <c r="NEN13" s="488"/>
      <c r="NEO13" s="488"/>
      <c r="NEP13" s="488"/>
      <c r="NEQ13" s="488"/>
      <c r="NER13" s="488"/>
      <c r="NES13" s="488"/>
      <c r="NET13" s="167"/>
      <c r="NEU13" s="167"/>
      <c r="NEV13" s="489"/>
      <c r="NEW13" s="382"/>
      <c r="NEX13" s="383"/>
      <c r="NEY13" s="383"/>
      <c r="NEZ13" s="382"/>
      <c r="NFA13" s="164"/>
      <c r="NFB13" s="488"/>
      <c r="NFC13" s="488"/>
      <c r="NFD13" s="488"/>
      <c r="NFE13" s="488"/>
      <c r="NFF13" s="488"/>
      <c r="NFG13" s="488"/>
      <c r="NFH13" s="488"/>
      <c r="NFI13" s="488"/>
      <c r="NFJ13" s="488"/>
      <c r="NFK13" s="167"/>
      <c r="NFL13" s="167"/>
      <c r="NFM13" s="489"/>
      <c r="NFN13" s="382"/>
      <c r="NFO13" s="383"/>
      <c r="NFP13" s="383"/>
      <c r="NFQ13" s="382"/>
      <c r="NFR13" s="164"/>
      <c r="NFS13" s="488"/>
      <c r="NFT13" s="488"/>
      <c r="NFU13" s="488"/>
      <c r="NFV13" s="488"/>
      <c r="NFW13" s="488"/>
      <c r="NFX13" s="488"/>
      <c r="NFY13" s="488"/>
      <c r="NFZ13" s="488"/>
      <c r="NGA13" s="488"/>
      <c r="NGB13" s="167"/>
      <c r="NGC13" s="167"/>
      <c r="NGD13" s="489"/>
      <c r="NGE13" s="382"/>
      <c r="NGF13" s="383"/>
      <c r="NGG13" s="383"/>
      <c r="NGH13" s="382"/>
      <c r="NGI13" s="164"/>
      <c r="NGJ13" s="488"/>
      <c r="NGK13" s="488"/>
      <c r="NGL13" s="488"/>
      <c r="NGM13" s="488"/>
      <c r="NGN13" s="488"/>
      <c r="NGO13" s="488"/>
      <c r="NGP13" s="488"/>
      <c r="NGQ13" s="488"/>
      <c r="NGR13" s="488"/>
      <c r="NGS13" s="167"/>
      <c r="NGT13" s="167"/>
      <c r="NGU13" s="489"/>
      <c r="NGV13" s="382"/>
      <c r="NGW13" s="383"/>
      <c r="NGX13" s="383"/>
      <c r="NGY13" s="382"/>
      <c r="NGZ13" s="164"/>
      <c r="NHA13" s="488"/>
      <c r="NHB13" s="488"/>
      <c r="NHC13" s="488"/>
      <c r="NHD13" s="488"/>
      <c r="NHE13" s="488"/>
      <c r="NHF13" s="488"/>
      <c r="NHG13" s="488"/>
      <c r="NHH13" s="488"/>
      <c r="NHI13" s="488"/>
      <c r="NHJ13" s="167"/>
      <c r="NHK13" s="167"/>
      <c r="NHL13" s="489"/>
      <c r="NHM13" s="382"/>
      <c r="NHN13" s="383"/>
      <c r="NHO13" s="383"/>
      <c r="NHP13" s="382"/>
      <c r="NHQ13" s="164"/>
      <c r="NHR13" s="488"/>
      <c r="NHS13" s="488"/>
      <c r="NHT13" s="488"/>
      <c r="NHU13" s="488"/>
      <c r="NHV13" s="488"/>
      <c r="NHW13" s="488"/>
      <c r="NHX13" s="488"/>
      <c r="NHY13" s="488"/>
      <c r="NHZ13" s="488"/>
      <c r="NIA13" s="167"/>
      <c r="NIB13" s="167"/>
      <c r="NIC13" s="489"/>
      <c r="NID13" s="382"/>
      <c r="NIE13" s="383"/>
      <c r="NIF13" s="383"/>
      <c r="NIG13" s="382"/>
      <c r="NIH13" s="164"/>
      <c r="NII13" s="488"/>
      <c r="NIJ13" s="488"/>
      <c r="NIK13" s="488"/>
      <c r="NIL13" s="488"/>
      <c r="NIM13" s="488"/>
      <c r="NIN13" s="488"/>
      <c r="NIO13" s="488"/>
      <c r="NIP13" s="488"/>
      <c r="NIQ13" s="488"/>
      <c r="NIR13" s="167"/>
      <c r="NIS13" s="167"/>
      <c r="NIT13" s="489"/>
      <c r="NIU13" s="382"/>
      <c r="NIV13" s="383"/>
      <c r="NIW13" s="383"/>
      <c r="NIX13" s="382"/>
      <c r="NIY13" s="164"/>
      <c r="NIZ13" s="488"/>
      <c r="NJA13" s="488"/>
      <c r="NJB13" s="488"/>
      <c r="NJC13" s="488"/>
      <c r="NJD13" s="488"/>
      <c r="NJE13" s="488"/>
      <c r="NJF13" s="488"/>
      <c r="NJG13" s="488"/>
      <c r="NJH13" s="488"/>
      <c r="NJI13" s="167"/>
      <c r="NJJ13" s="167"/>
      <c r="NJK13" s="489"/>
      <c r="NJL13" s="382"/>
      <c r="NJM13" s="383"/>
      <c r="NJN13" s="383"/>
      <c r="NJO13" s="382"/>
      <c r="NJP13" s="164"/>
      <c r="NJQ13" s="488"/>
      <c r="NJR13" s="488"/>
      <c r="NJS13" s="488"/>
      <c r="NJT13" s="488"/>
      <c r="NJU13" s="488"/>
      <c r="NJV13" s="488"/>
      <c r="NJW13" s="488"/>
      <c r="NJX13" s="488"/>
      <c r="NJY13" s="488"/>
      <c r="NJZ13" s="167"/>
      <c r="NKA13" s="167"/>
      <c r="NKB13" s="489"/>
      <c r="NKC13" s="382"/>
      <c r="NKD13" s="383"/>
      <c r="NKE13" s="383"/>
      <c r="NKF13" s="382"/>
      <c r="NKG13" s="164"/>
      <c r="NKH13" s="488"/>
      <c r="NKI13" s="488"/>
      <c r="NKJ13" s="488"/>
      <c r="NKK13" s="488"/>
      <c r="NKL13" s="488"/>
      <c r="NKM13" s="488"/>
      <c r="NKN13" s="488"/>
      <c r="NKO13" s="488"/>
      <c r="NKP13" s="488"/>
      <c r="NKQ13" s="167"/>
      <c r="NKR13" s="167"/>
      <c r="NKS13" s="489"/>
      <c r="NKT13" s="382"/>
      <c r="NKU13" s="383"/>
      <c r="NKV13" s="383"/>
      <c r="NKW13" s="382"/>
      <c r="NKX13" s="164"/>
      <c r="NKY13" s="488"/>
      <c r="NKZ13" s="488"/>
      <c r="NLA13" s="488"/>
      <c r="NLB13" s="488"/>
      <c r="NLC13" s="488"/>
      <c r="NLD13" s="488"/>
      <c r="NLE13" s="488"/>
      <c r="NLF13" s="488"/>
      <c r="NLG13" s="488"/>
      <c r="NLH13" s="167"/>
      <c r="NLI13" s="167"/>
      <c r="NLJ13" s="489"/>
      <c r="NLK13" s="382"/>
      <c r="NLL13" s="383"/>
      <c r="NLM13" s="383"/>
      <c r="NLN13" s="382"/>
      <c r="NLO13" s="164"/>
      <c r="NLP13" s="488"/>
      <c r="NLQ13" s="488"/>
      <c r="NLR13" s="488"/>
      <c r="NLS13" s="488"/>
      <c r="NLT13" s="488"/>
      <c r="NLU13" s="488"/>
      <c r="NLV13" s="488"/>
      <c r="NLW13" s="488"/>
      <c r="NLX13" s="488"/>
      <c r="NLY13" s="167"/>
      <c r="NLZ13" s="167"/>
      <c r="NMA13" s="489"/>
      <c r="NMB13" s="382"/>
      <c r="NMC13" s="383"/>
      <c r="NMD13" s="383"/>
      <c r="NME13" s="382"/>
      <c r="NMF13" s="164"/>
      <c r="NMG13" s="488"/>
      <c r="NMH13" s="488"/>
      <c r="NMI13" s="488"/>
      <c r="NMJ13" s="488"/>
      <c r="NMK13" s="488"/>
      <c r="NML13" s="488"/>
      <c r="NMM13" s="488"/>
      <c r="NMN13" s="488"/>
      <c r="NMO13" s="488"/>
      <c r="NMP13" s="167"/>
      <c r="NMQ13" s="167"/>
      <c r="NMR13" s="489"/>
      <c r="NMS13" s="382"/>
      <c r="NMT13" s="383"/>
      <c r="NMU13" s="383"/>
      <c r="NMV13" s="382"/>
      <c r="NMW13" s="164"/>
      <c r="NMX13" s="488"/>
      <c r="NMY13" s="488"/>
      <c r="NMZ13" s="488"/>
      <c r="NNA13" s="488"/>
      <c r="NNB13" s="488"/>
      <c r="NNC13" s="488"/>
      <c r="NND13" s="488"/>
      <c r="NNE13" s="488"/>
      <c r="NNF13" s="488"/>
      <c r="NNG13" s="167"/>
      <c r="NNH13" s="167"/>
      <c r="NNI13" s="489"/>
      <c r="NNJ13" s="382"/>
      <c r="NNK13" s="383"/>
      <c r="NNL13" s="383"/>
      <c r="NNM13" s="382"/>
      <c r="NNN13" s="164"/>
      <c r="NNO13" s="488"/>
      <c r="NNP13" s="488"/>
      <c r="NNQ13" s="488"/>
      <c r="NNR13" s="488"/>
      <c r="NNS13" s="488"/>
      <c r="NNT13" s="488"/>
      <c r="NNU13" s="488"/>
      <c r="NNV13" s="488"/>
      <c r="NNW13" s="488"/>
      <c r="NNX13" s="167"/>
      <c r="NNY13" s="167"/>
      <c r="NNZ13" s="489"/>
      <c r="NOA13" s="382"/>
      <c r="NOB13" s="383"/>
      <c r="NOC13" s="383"/>
      <c r="NOD13" s="382"/>
      <c r="NOE13" s="164"/>
      <c r="NOF13" s="488"/>
      <c r="NOG13" s="488"/>
      <c r="NOH13" s="488"/>
      <c r="NOI13" s="488"/>
      <c r="NOJ13" s="488"/>
      <c r="NOK13" s="488"/>
      <c r="NOL13" s="488"/>
      <c r="NOM13" s="488"/>
      <c r="NON13" s="488"/>
      <c r="NOO13" s="167"/>
      <c r="NOP13" s="167"/>
      <c r="NOQ13" s="489"/>
      <c r="NOR13" s="382"/>
      <c r="NOS13" s="383"/>
      <c r="NOT13" s="383"/>
      <c r="NOU13" s="382"/>
      <c r="NOV13" s="164"/>
      <c r="NOW13" s="488"/>
      <c r="NOX13" s="488"/>
      <c r="NOY13" s="488"/>
      <c r="NOZ13" s="488"/>
      <c r="NPA13" s="488"/>
      <c r="NPB13" s="488"/>
      <c r="NPC13" s="488"/>
      <c r="NPD13" s="488"/>
      <c r="NPE13" s="488"/>
      <c r="NPF13" s="167"/>
      <c r="NPG13" s="167"/>
      <c r="NPH13" s="489"/>
      <c r="NPI13" s="382"/>
      <c r="NPJ13" s="383"/>
      <c r="NPK13" s="383"/>
      <c r="NPL13" s="382"/>
      <c r="NPM13" s="164"/>
      <c r="NPN13" s="488"/>
      <c r="NPO13" s="488"/>
      <c r="NPP13" s="488"/>
      <c r="NPQ13" s="488"/>
      <c r="NPR13" s="488"/>
      <c r="NPS13" s="488"/>
      <c r="NPT13" s="488"/>
      <c r="NPU13" s="488"/>
      <c r="NPV13" s="488"/>
      <c r="NPW13" s="167"/>
      <c r="NPX13" s="167"/>
      <c r="NPY13" s="489"/>
      <c r="NPZ13" s="382"/>
      <c r="NQA13" s="383"/>
      <c r="NQB13" s="383"/>
      <c r="NQC13" s="382"/>
      <c r="NQD13" s="164"/>
      <c r="NQE13" s="488"/>
      <c r="NQF13" s="488"/>
      <c r="NQG13" s="488"/>
      <c r="NQH13" s="488"/>
      <c r="NQI13" s="488"/>
      <c r="NQJ13" s="488"/>
      <c r="NQK13" s="488"/>
      <c r="NQL13" s="488"/>
      <c r="NQM13" s="488"/>
      <c r="NQN13" s="167"/>
      <c r="NQO13" s="167"/>
      <c r="NQP13" s="489"/>
      <c r="NQQ13" s="382"/>
      <c r="NQR13" s="383"/>
      <c r="NQS13" s="383"/>
      <c r="NQT13" s="382"/>
      <c r="NQU13" s="164"/>
      <c r="NQV13" s="488"/>
      <c r="NQW13" s="488"/>
      <c r="NQX13" s="488"/>
      <c r="NQY13" s="488"/>
      <c r="NQZ13" s="488"/>
      <c r="NRA13" s="488"/>
      <c r="NRB13" s="488"/>
      <c r="NRC13" s="488"/>
      <c r="NRD13" s="488"/>
      <c r="NRE13" s="167"/>
      <c r="NRF13" s="167"/>
      <c r="NRG13" s="489"/>
      <c r="NRH13" s="382"/>
      <c r="NRI13" s="383"/>
      <c r="NRJ13" s="383"/>
      <c r="NRK13" s="382"/>
      <c r="NRL13" s="164"/>
      <c r="NRM13" s="488"/>
      <c r="NRN13" s="488"/>
      <c r="NRO13" s="488"/>
      <c r="NRP13" s="488"/>
      <c r="NRQ13" s="488"/>
      <c r="NRR13" s="488"/>
      <c r="NRS13" s="488"/>
      <c r="NRT13" s="488"/>
      <c r="NRU13" s="488"/>
      <c r="NRV13" s="167"/>
      <c r="NRW13" s="167"/>
      <c r="NRX13" s="489"/>
      <c r="NRY13" s="382"/>
      <c r="NRZ13" s="383"/>
      <c r="NSA13" s="383"/>
      <c r="NSB13" s="382"/>
      <c r="NSC13" s="164"/>
      <c r="NSD13" s="488"/>
      <c r="NSE13" s="488"/>
      <c r="NSF13" s="488"/>
      <c r="NSG13" s="488"/>
      <c r="NSH13" s="488"/>
      <c r="NSI13" s="488"/>
      <c r="NSJ13" s="488"/>
      <c r="NSK13" s="488"/>
      <c r="NSL13" s="488"/>
      <c r="NSM13" s="167"/>
      <c r="NSN13" s="167"/>
      <c r="NSO13" s="489"/>
      <c r="NSP13" s="382"/>
      <c r="NSQ13" s="383"/>
      <c r="NSR13" s="383"/>
      <c r="NSS13" s="382"/>
      <c r="NST13" s="164"/>
      <c r="NSU13" s="488"/>
      <c r="NSV13" s="488"/>
      <c r="NSW13" s="488"/>
      <c r="NSX13" s="488"/>
      <c r="NSY13" s="488"/>
      <c r="NSZ13" s="488"/>
      <c r="NTA13" s="488"/>
      <c r="NTB13" s="488"/>
      <c r="NTC13" s="488"/>
      <c r="NTD13" s="167"/>
      <c r="NTE13" s="167"/>
      <c r="NTF13" s="489"/>
      <c r="NTG13" s="382"/>
      <c r="NTH13" s="383"/>
      <c r="NTI13" s="383"/>
      <c r="NTJ13" s="382"/>
      <c r="NTK13" s="164"/>
      <c r="NTL13" s="488"/>
      <c r="NTM13" s="488"/>
      <c r="NTN13" s="488"/>
      <c r="NTO13" s="488"/>
      <c r="NTP13" s="488"/>
      <c r="NTQ13" s="488"/>
      <c r="NTR13" s="488"/>
      <c r="NTS13" s="488"/>
      <c r="NTT13" s="488"/>
      <c r="NTU13" s="167"/>
      <c r="NTV13" s="167"/>
      <c r="NTW13" s="489"/>
      <c r="NTX13" s="382"/>
      <c r="NTY13" s="383"/>
      <c r="NTZ13" s="383"/>
      <c r="NUA13" s="382"/>
      <c r="NUB13" s="164"/>
      <c r="NUC13" s="488"/>
      <c r="NUD13" s="488"/>
      <c r="NUE13" s="488"/>
      <c r="NUF13" s="488"/>
      <c r="NUG13" s="488"/>
      <c r="NUH13" s="488"/>
      <c r="NUI13" s="488"/>
      <c r="NUJ13" s="488"/>
      <c r="NUK13" s="488"/>
      <c r="NUL13" s="167"/>
      <c r="NUM13" s="167"/>
      <c r="NUN13" s="489"/>
      <c r="NUO13" s="382"/>
      <c r="NUP13" s="383"/>
      <c r="NUQ13" s="383"/>
      <c r="NUR13" s="382"/>
      <c r="NUS13" s="164"/>
      <c r="NUT13" s="488"/>
      <c r="NUU13" s="488"/>
      <c r="NUV13" s="488"/>
      <c r="NUW13" s="488"/>
      <c r="NUX13" s="488"/>
      <c r="NUY13" s="488"/>
      <c r="NUZ13" s="488"/>
      <c r="NVA13" s="488"/>
      <c r="NVB13" s="488"/>
      <c r="NVC13" s="167"/>
      <c r="NVD13" s="167"/>
      <c r="NVE13" s="489"/>
      <c r="NVF13" s="382"/>
      <c r="NVG13" s="383"/>
      <c r="NVH13" s="383"/>
      <c r="NVI13" s="382"/>
      <c r="NVJ13" s="164"/>
      <c r="NVK13" s="488"/>
      <c r="NVL13" s="488"/>
      <c r="NVM13" s="488"/>
      <c r="NVN13" s="488"/>
      <c r="NVO13" s="488"/>
      <c r="NVP13" s="488"/>
      <c r="NVQ13" s="488"/>
      <c r="NVR13" s="488"/>
      <c r="NVS13" s="488"/>
      <c r="NVT13" s="167"/>
      <c r="NVU13" s="167"/>
      <c r="NVV13" s="489"/>
      <c r="NVW13" s="382"/>
      <c r="NVX13" s="383"/>
      <c r="NVY13" s="383"/>
      <c r="NVZ13" s="382"/>
      <c r="NWA13" s="164"/>
      <c r="NWB13" s="488"/>
      <c r="NWC13" s="488"/>
      <c r="NWD13" s="488"/>
      <c r="NWE13" s="488"/>
      <c r="NWF13" s="488"/>
      <c r="NWG13" s="488"/>
      <c r="NWH13" s="488"/>
      <c r="NWI13" s="488"/>
      <c r="NWJ13" s="488"/>
      <c r="NWK13" s="167"/>
      <c r="NWL13" s="167"/>
      <c r="NWM13" s="489"/>
      <c r="NWN13" s="382"/>
      <c r="NWO13" s="383"/>
      <c r="NWP13" s="383"/>
      <c r="NWQ13" s="382"/>
      <c r="NWR13" s="164"/>
      <c r="NWS13" s="488"/>
      <c r="NWT13" s="488"/>
      <c r="NWU13" s="488"/>
      <c r="NWV13" s="488"/>
      <c r="NWW13" s="488"/>
      <c r="NWX13" s="488"/>
      <c r="NWY13" s="488"/>
      <c r="NWZ13" s="488"/>
      <c r="NXA13" s="488"/>
      <c r="NXB13" s="167"/>
      <c r="NXC13" s="167"/>
      <c r="NXD13" s="489"/>
      <c r="NXE13" s="382"/>
      <c r="NXF13" s="383"/>
      <c r="NXG13" s="383"/>
      <c r="NXH13" s="382"/>
      <c r="NXI13" s="164"/>
      <c r="NXJ13" s="488"/>
      <c r="NXK13" s="488"/>
      <c r="NXL13" s="488"/>
      <c r="NXM13" s="488"/>
      <c r="NXN13" s="488"/>
      <c r="NXO13" s="488"/>
      <c r="NXP13" s="488"/>
      <c r="NXQ13" s="488"/>
      <c r="NXR13" s="488"/>
      <c r="NXS13" s="167"/>
      <c r="NXT13" s="167"/>
      <c r="NXU13" s="489"/>
      <c r="NXV13" s="382"/>
      <c r="NXW13" s="383"/>
      <c r="NXX13" s="383"/>
      <c r="NXY13" s="382"/>
      <c r="NXZ13" s="164"/>
      <c r="NYA13" s="488"/>
      <c r="NYB13" s="488"/>
      <c r="NYC13" s="488"/>
      <c r="NYD13" s="488"/>
      <c r="NYE13" s="488"/>
      <c r="NYF13" s="488"/>
      <c r="NYG13" s="488"/>
      <c r="NYH13" s="488"/>
      <c r="NYI13" s="488"/>
      <c r="NYJ13" s="167"/>
      <c r="NYK13" s="167"/>
      <c r="NYL13" s="489"/>
      <c r="NYM13" s="382"/>
      <c r="NYN13" s="383"/>
      <c r="NYO13" s="383"/>
      <c r="NYP13" s="382"/>
      <c r="NYQ13" s="164"/>
      <c r="NYR13" s="488"/>
      <c r="NYS13" s="488"/>
      <c r="NYT13" s="488"/>
      <c r="NYU13" s="488"/>
      <c r="NYV13" s="488"/>
      <c r="NYW13" s="488"/>
      <c r="NYX13" s="488"/>
      <c r="NYY13" s="488"/>
      <c r="NYZ13" s="488"/>
      <c r="NZA13" s="167"/>
      <c r="NZB13" s="167"/>
      <c r="NZC13" s="489"/>
      <c r="NZD13" s="382"/>
      <c r="NZE13" s="383"/>
      <c r="NZF13" s="383"/>
      <c r="NZG13" s="382"/>
      <c r="NZH13" s="164"/>
      <c r="NZI13" s="488"/>
      <c r="NZJ13" s="488"/>
      <c r="NZK13" s="488"/>
      <c r="NZL13" s="488"/>
      <c r="NZM13" s="488"/>
      <c r="NZN13" s="488"/>
      <c r="NZO13" s="488"/>
      <c r="NZP13" s="488"/>
      <c r="NZQ13" s="488"/>
      <c r="NZR13" s="167"/>
      <c r="NZS13" s="167"/>
      <c r="NZT13" s="489"/>
      <c r="NZU13" s="382"/>
      <c r="NZV13" s="383"/>
      <c r="NZW13" s="383"/>
      <c r="NZX13" s="382"/>
      <c r="NZY13" s="164"/>
      <c r="NZZ13" s="488"/>
      <c r="OAA13" s="488"/>
      <c r="OAB13" s="488"/>
      <c r="OAC13" s="488"/>
      <c r="OAD13" s="488"/>
      <c r="OAE13" s="488"/>
      <c r="OAF13" s="488"/>
      <c r="OAG13" s="488"/>
      <c r="OAH13" s="488"/>
      <c r="OAI13" s="167"/>
      <c r="OAJ13" s="167"/>
      <c r="OAK13" s="489"/>
      <c r="OAL13" s="382"/>
      <c r="OAM13" s="383"/>
      <c r="OAN13" s="383"/>
      <c r="OAO13" s="382"/>
      <c r="OAP13" s="164"/>
      <c r="OAQ13" s="488"/>
      <c r="OAR13" s="488"/>
      <c r="OAS13" s="488"/>
      <c r="OAT13" s="488"/>
      <c r="OAU13" s="488"/>
      <c r="OAV13" s="488"/>
      <c r="OAW13" s="488"/>
      <c r="OAX13" s="488"/>
      <c r="OAY13" s="488"/>
      <c r="OAZ13" s="167"/>
      <c r="OBA13" s="167"/>
      <c r="OBB13" s="489"/>
      <c r="OBC13" s="382"/>
      <c r="OBD13" s="383"/>
      <c r="OBE13" s="383"/>
      <c r="OBF13" s="382"/>
      <c r="OBG13" s="164"/>
      <c r="OBH13" s="488"/>
      <c r="OBI13" s="488"/>
      <c r="OBJ13" s="488"/>
      <c r="OBK13" s="488"/>
      <c r="OBL13" s="488"/>
      <c r="OBM13" s="488"/>
      <c r="OBN13" s="488"/>
      <c r="OBO13" s="488"/>
      <c r="OBP13" s="488"/>
      <c r="OBQ13" s="167"/>
      <c r="OBR13" s="167"/>
      <c r="OBS13" s="489"/>
      <c r="OBT13" s="382"/>
      <c r="OBU13" s="383"/>
      <c r="OBV13" s="383"/>
      <c r="OBW13" s="382"/>
      <c r="OBX13" s="164"/>
      <c r="OBY13" s="488"/>
      <c r="OBZ13" s="488"/>
      <c r="OCA13" s="488"/>
      <c r="OCB13" s="488"/>
      <c r="OCC13" s="488"/>
      <c r="OCD13" s="488"/>
      <c r="OCE13" s="488"/>
      <c r="OCF13" s="488"/>
      <c r="OCG13" s="488"/>
      <c r="OCH13" s="167"/>
      <c r="OCI13" s="167"/>
      <c r="OCJ13" s="489"/>
      <c r="OCK13" s="382"/>
      <c r="OCL13" s="383"/>
      <c r="OCM13" s="383"/>
      <c r="OCN13" s="382"/>
      <c r="OCO13" s="164"/>
      <c r="OCP13" s="488"/>
      <c r="OCQ13" s="488"/>
      <c r="OCR13" s="488"/>
      <c r="OCS13" s="488"/>
      <c r="OCT13" s="488"/>
      <c r="OCU13" s="488"/>
      <c r="OCV13" s="488"/>
      <c r="OCW13" s="488"/>
      <c r="OCX13" s="488"/>
      <c r="OCY13" s="167"/>
      <c r="OCZ13" s="167"/>
      <c r="ODA13" s="489"/>
      <c r="ODB13" s="382"/>
      <c r="ODC13" s="383"/>
      <c r="ODD13" s="383"/>
      <c r="ODE13" s="382"/>
      <c r="ODF13" s="164"/>
      <c r="ODG13" s="488"/>
      <c r="ODH13" s="488"/>
      <c r="ODI13" s="488"/>
      <c r="ODJ13" s="488"/>
      <c r="ODK13" s="488"/>
      <c r="ODL13" s="488"/>
      <c r="ODM13" s="488"/>
      <c r="ODN13" s="488"/>
      <c r="ODO13" s="488"/>
      <c r="ODP13" s="167"/>
      <c r="ODQ13" s="167"/>
      <c r="ODR13" s="489"/>
      <c r="ODS13" s="382"/>
      <c r="ODT13" s="383"/>
      <c r="ODU13" s="383"/>
      <c r="ODV13" s="382"/>
      <c r="ODW13" s="164"/>
      <c r="ODX13" s="488"/>
      <c r="ODY13" s="488"/>
      <c r="ODZ13" s="488"/>
      <c r="OEA13" s="488"/>
      <c r="OEB13" s="488"/>
      <c r="OEC13" s="488"/>
      <c r="OED13" s="488"/>
      <c r="OEE13" s="488"/>
      <c r="OEF13" s="488"/>
      <c r="OEG13" s="167"/>
      <c r="OEH13" s="167"/>
      <c r="OEI13" s="489"/>
      <c r="OEJ13" s="382"/>
      <c r="OEK13" s="383"/>
      <c r="OEL13" s="383"/>
      <c r="OEM13" s="382"/>
      <c r="OEN13" s="164"/>
      <c r="OEO13" s="488"/>
      <c r="OEP13" s="488"/>
      <c r="OEQ13" s="488"/>
      <c r="OER13" s="488"/>
      <c r="OES13" s="488"/>
      <c r="OET13" s="488"/>
      <c r="OEU13" s="488"/>
      <c r="OEV13" s="488"/>
      <c r="OEW13" s="488"/>
      <c r="OEX13" s="167"/>
      <c r="OEY13" s="167"/>
      <c r="OEZ13" s="489"/>
      <c r="OFA13" s="382"/>
      <c r="OFB13" s="383"/>
      <c r="OFC13" s="383"/>
      <c r="OFD13" s="382"/>
      <c r="OFE13" s="164"/>
      <c r="OFF13" s="488"/>
      <c r="OFG13" s="488"/>
      <c r="OFH13" s="488"/>
      <c r="OFI13" s="488"/>
      <c r="OFJ13" s="488"/>
      <c r="OFK13" s="488"/>
      <c r="OFL13" s="488"/>
      <c r="OFM13" s="488"/>
      <c r="OFN13" s="488"/>
      <c r="OFO13" s="167"/>
      <c r="OFP13" s="167"/>
      <c r="OFQ13" s="489"/>
      <c r="OFR13" s="382"/>
      <c r="OFS13" s="383"/>
      <c r="OFT13" s="383"/>
      <c r="OFU13" s="382"/>
      <c r="OFV13" s="164"/>
      <c r="OFW13" s="488"/>
      <c r="OFX13" s="488"/>
      <c r="OFY13" s="488"/>
      <c r="OFZ13" s="488"/>
      <c r="OGA13" s="488"/>
      <c r="OGB13" s="488"/>
      <c r="OGC13" s="488"/>
      <c r="OGD13" s="488"/>
      <c r="OGE13" s="488"/>
      <c r="OGF13" s="167"/>
      <c r="OGG13" s="167"/>
      <c r="OGH13" s="489"/>
      <c r="OGI13" s="382"/>
      <c r="OGJ13" s="383"/>
      <c r="OGK13" s="383"/>
      <c r="OGL13" s="382"/>
      <c r="OGM13" s="164"/>
      <c r="OGN13" s="488"/>
      <c r="OGO13" s="488"/>
      <c r="OGP13" s="488"/>
      <c r="OGQ13" s="488"/>
      <c r="OGR13" s="488"/>
      <c r="OGS13" s="488"/>
      <c r="OGT13" s="488"/>
      <c r="OGU13" s="488"/>
      <c r="OGV13" s="488"/>
      <c r="OGW13" s="167"/>
      <c r="OGX13" s="167"/>
      <c r="OGY13" s="489"/>
      <c r="OGZ13" s="382"/>
      <c r="OHA13" s="383"/>
      <c r="OHB13" s="383"/>
      <c r="OHC13" s="382"/>
      <c r="OHD13" s="164"/>
      <c r="OHE13" s="488"/>
      <c r="OHF13" s="488"/>
      <c r="OHG13" s="488"/>
      <c r="OHH13" s="488"/>
      <c r="OHI13" s="488"/>
      <c r="OHJ13" s="488"/>
      <c r="OHK13" s="488"/>
      <c r="OHL13" s="488"/>
      <c r="OHM13" s="488"/>
      <c r="OHN13" s="167"/>
      <c r="OHO13" s="167"/>
      <c r="OHP13" s="489"/>
      <c r="OHQ13" s="382"/>
      <c r="OHR13" s="383"/>
      <c r="OHS13" s="383"/>
      <c r="OHT13" s="382"/>
      <c r="OHU13" s="164"/>
      <c r="OHV13" s="488"/>
      <c r="OHW13" s="488"/>
      <c r="OHX13" s="488"/>
      <c r="OHY13" s="488"/>
      <c r="OHZ13" s="488"/>
      <c r="OIA13" s="488"/>
      <c r="OIB13" s="488"/>
      <c r="OIC13" s="488"/>
      <c r="OID13" s="488"/>
      <c r="OIE13" s="167"/>
      <c r="OIF13" s="167"/>
      <c r="OIG13" s="489"/>
      <c r="OIH13" s="382"/>
      <c r="OII13" s="383"/>
      <c r="OIJ13" s="383"/>
      <c r="OIK13" s="382"/>
      <c r="OIL13" s="164"/>
      <c r="OIM13" s="488"/>
      <c r="OIN13" s="488"/>
      <c r="OIO13" s="488"/>
      <c r="OIP13" s="488"/>
      <c r="OIQ13" s="488"/>
      <c r="OIR13" s="488"/>
      <c r="OIS13" s="488"/>
      <c r="OIT13" s="488"/>
      <c r="OIU13" s="488"/>
      <c r="OIV13" s="167"/>
      <c r="OIW13" s="167"/>
      <c r="OIX13" s="489"/>
      <c r="OIY13" s="382"/>
      <c r="OIZ13" s="383"/>
      <c r="OJA13" s="383"/>
      <c r="OJB13" s="382"/>
      <c r="OJC13" s="164"/>
      <c r="OJD13" s="488"/>
      <c r="OJE13" s="488"/>
      <c r="OJF13" s="488"/>
      <c r="OJG13" s="488"/>
      <c r="OJH13" s="488"/>
      <c r="OJI13" s="488"/>
      <c r="OJJ13" s="488"/>
      <c r="OJK13" s="488"/>
      <c r="OJL13" s="488"/>
      <c r="OJM13" s="167"/>
      <c r="OJN13" s="167"/>
      <c r="OJO13" s="489"/>
      <c r="OJP13" s="382"/>
      <c r="OJQ13" s="383"/>
      <c r="OJR13" s="383"/>
      <c r="OJS13" s="382"/>
      <c r="OJT13" s="164"/>
      <c r="OJU13" s="488"/>
      <c r="OJV13" s="488"/>
      <c r="OJW13" s="488"/>
      <c r="OJX13" s="488"/>
      <c r="OJY13" s="488"/>
      <c r="OJZ13" s="488"/>
      <c r="OKA13" s="488"/>
      <c r="OKB13" s="488"/>
      <c r="OKC13" s="488"/>
      <c r="OKD13" s="167"/>
      <c r="OKE13" s="167"/>
      <c r="OKF13" s="489"/>
      <c r="OKG13" s="382"/>
      <c r="OKH13" s="383"/>
      <c r="OKI13" s="383"/>
      <c r="OKJ13" s="382"/>
      <c r="OKK13" s="164"/>
      <c r="OKL13" s="488"/>
      <c r="OKM13" s="488"/>
      <c r="OKN13" s="488"/>
      <c r="OKO13" s="488"/>
      <c r="OKP13" s="488"/>
      <c r="OKQ13" s="488"/>
      <c r="OKR13" s="488"/>
      <c r="OKS13" s="488"/>
      <c r="OKT13" s="488"/>
      <c r="OKU13" s="167"/>
      <c r="OKV13" s="167"/>
      <c r="OKW13" s="489"/>
      <c r="OKX13" s="382"/>
      <c r="OKY13" s="383"/>
      <c r="OKZ13" s="383"/>
      <c r="OLA13" s="382"/>
      <c r="OLB13" s="164"/>
      <c r="OLC13" s="488"/>
      <c r="OLD13" s="488"/>
      <c r="OLE13" s="488"/>
      <c r="OLF13" s="488"/>
      <c r="OLG13" s="488"/>
      <c r="OLH13" s="488"/>
      <c r="OLI13" s="488"/>
      <c r="OLJ13" s="488"/>
      <c r="OLK13" s="488"/>
      <c r="OLL13" s="167"/>
      <c r="OLM13" s="167"/>
      <c r="OLN13" s="489"/>
      <c r="OLO13" s="382"/>
      <c r="OLP13" s="383"/>
      <c r="OLQ13" s="383"/>
      <c r="OLR13" s="382"/>
      <c r="OLS13" s="164"/>
      <c r="OLT13" s="488"/>
      <c r="OLU13" s="488"/>
      <c r="OLV13" s="488"/>
      <c r="OLW13" s="488"/>
      <c r="OLX13" s="488"/>
      <c r="OLY13" s="488"/>
      <c r="OLZ13" s="488"/>
      <c r="OMA13" s="488"/>
      <c r="OMB13" s="488"/>
      <c r="OMC13" s="167"/>
      <c r="OMD13" s="167"/>
      <c r="OME13" s="489"/>
      <c r="OMF13" s="382"/>
      <c r="OMG13" s="383"/>
      <c r="OMH13" s="383"/>
      <c r="OMI13" s="382"/>
      <c r="OMJ13" s="164"/>
      <c r="OMK13" s="488"/>
      <c r="OML13" s="488"/>
      <c r="OMM13" s="488"/>
      <c r="OMN13" s="488"/>
      <c r="OMO13" s="488"/>
      <c r="OMP13" s="488"/>
      <c r="OMQ13" s="488"/>
      <c r="OMR13" s="488"/>
      <c r="OMS13" s="488"/>
      <c r="OMT13" s="167"/>
      <c r="OMU13" s="167"/>
      <c r="OMV13" s="489"/>
      <c r="OMW13" s="382"/>
      <c r="OMX13" s="383"/>
      <c r="OMY13" s="383"/>
      <c r="OMZ13" s="382"/>
      <c r="ONA13" s="164"/>
      <c r="ONB13" s="488"/>
      <c r="ONC13" s="488"/>
      <c r="OND13" s="488"/>
      <c r="ONE13" s="488"/>
      <c r="ONF13" s="488"/>
      <c r="ONG13" s="488"/>
      <c r="ONH13" s="488"/>
      <c r="ONI13" s="488"/>
      <c r="ONJ13" s="488"/>
      <c r="ONK13" s="167"/>
      <c r="ONL13" s="167"/>
      <c r="ONM13" s="489"/>
      <c r="ONN13" s="382"/>
      <c r="ONO13" s="383"/>
      <c r="ONP13" s="383"/>
      <c r="ONQ13" s="382"/>
      <c r="ONR13" s="164"/>
      <c r="ONS13" s="488"/>
      <c r="ONT13" s="488"/>
      <c r="ONU13" s="488"/>
      <c r="ONV13" s="488"/>
      <c r="ONW13" s="488"/>
      <c r="ONX13" s="488"/>
      <c r="ONY13" s="488"/>
      <c r="ONZ13" s="488"/>
      <c r="OOA13" s="488"/>
      <c r="OOB13" s="167"/>
      <c r="OOC13" s="167"/>
      <c r="OOD13" s="489"/>
      <c r="OOE13" s="382"/>
      <c r="OOF13" s="383"/>
      <c r="OOG13" s="383"/>
      <c r="OOH13" s="382"/>
      <c r="OOI13" s="164"/>
      <c r="OOJ13" s="488"/>
      <c r="OOK13" s="488"/>
      <c r="OOL13" s="488"/>
      <c r="OOM13" s="488"/>
      <c r="OON13" s="488"/>
      <c r="OOO13" s="488"/>
      <c r="OOP13" s="488"/>
      <c r="OOQ13" s="488"/>
      <c r="OOR13" s="488"/>
      <c r="OOS13" s="167"/>
      <c r="OOT13" s="167"/>
      <c r="OOU13" s="489"/>
      <c r="OOV13" s="382"/>
      <c r="OOW13" s="383"/>
      <c r="OOX13" s="383"/>
      <c r="OOY13" s="382"/>
      <c r="OOZ13" s="164"/>
      <c r="OPA13" s="488"/>
      <c r="OPB13" s="488"/>
      <c r="OPC13" s="488"/>
      <c r="OPD13" s="488"/>
      <c r="OPE13" s="488"/>
      <c r="OPF13" s="488"/>
      <c r="OPG13" s="488"/>
      <c r="OPH13" s="488"/>
      <c r="OPI13" s="488"/>
      <c r="OPJ13" s="167"/>
      <c r="OPK13" s="167"/>
      <c r="OPL13" s="489"/>
      <c r="OPM13" s="382"/>
      <c r="OPN13" s="383"/>
      <c r="OPO13" s="383"/>
      <c r="OPP13" s="382"/>
      <c r="OPQ13" s="164"/>
      <c r="OPR13" s="488"/>
      <c r="OPS13" s="488"/>
      <c r="OPT13" s="488"/>
      <c r="OPU13" s="488"/>
      <c r="OPV13" s="488"/>
      <c r="OPW13" s="488"/>
      <c r="OPX13" s="488"/>
      <c r="OPY13" s="488"/>
      <c r="OPZ13" s="488"/>
      <c r="OQA13" s="167"/>
      <c r="OQB13" s="167"/>
      <c r="OQC13" s="489"/>
      <c r="OQD13" s="382"/>
      <c r="OQE13" s="383"/>
      <c r="OQF13" s="383"/>
      <c r="OQG13" s="382"/>
      <c r="OQH13" s="164"/>
      <c r="OQI13" s="488"/>
      <c r="OQJ13" s="488"/>
      <c r="OQK13" s="488"/>
      <c r="OQL13" s="488"/>
      <c r="OQM13" s="488"/>
      <c r="OQN13" s="488"/>
      <c r="OQO13" s="488"/>
      <c r="OQP13" s="488"/>
      <c r="OQQ13" s="488"/>
      <c r="OQR13" s="167"/>
      <c r="OQS13" s="167"/>
      <c r="OQT13" s="489"/>
      <c r="OQU13" s="382"/>
      <c r="OQV13" s="383"/>
      <c r="OQW13" s="383"/>
      <c r="OQX13" s="382"/>
      <c r="OQY13" s="164"/>
      <c r="OQZ13" s="488"/>
      <c r="ORA13" s="488"/>
      <c r="ORB13" s="488"/>
      <c r="ORC13" s="488"/>
      <c r="ORD13" s="488"/>
      <c r="ORE13" s="488"/>
      <c r="ORF13" s="488"/>
      <c r="ORG13" s="488"/>
      <c r="ORH13" s="488"/>
      <c r="ORI13" s="167"/>
      <c r="ORJ13" s="167"/>
      <c r="ORK13" s="489"/>
      <c r="ORL13" s="382"/>
      <c r="ORM13" s="383"/>
      <c r="ORN13" s="383"/>
      <c r="ORO13" s="382"/>
      <c r="ORP13" s="164"/>
      <c r="ORQ13" s="488"/>
      <c r="ORR13" s="488"/>
      <c r="ORS13" s="488"/>
      <c r="ORT13" s="488"/>
      <c r="ORU13" s="488"/>
      <c r="ORV13" s="488"/>
      <c r="ORW13" s="488"/>
      <c r="ORX13" s="488"/>
      <c r="ORY13" s="488"/>
      <c r="ORZ13" s="167"/>
      <c r="OSA13" s="167"/>
      <c r="OSB13" s="489"/>
      <c r="OSC13" s="382"/>
      <c r="OSD13" s="383"/>
      <c r="OSE13" s="383"/>
      <c r="OSF13" s="382"/>
      <c r="OSG13" s="164"/>
      <c r="OSH13" s="488"/>
      <c r="OSI13" s="488"/>
      <c r="OSJ13" s="488"/>
      <c r="OSK13" s="488"/>
      <c r="OSL13" s="488"/>
      <c r="OSM13" s="488"/>
      <c r="OSN13" s="488"/>
      <c r="OSO13" s="488"/>
      <c r="OSP13" s="488"/>
      <c r="OSQ13" s="167"/>
      <c r="OSR13" s="167"/>
      <c r="OSS13" s="489"/>
      <c r="OST13" s="382"/>
      <c r="OSU13" s="383"/>
      <c r="OSV13" s="383"/>
      <c r="OSW13" s="382"/>
      <c r="OSX13" s="164"/>
      <c r="OSY13" s="488"/>
      <c r="OSZ13" s="488"/>
      <c r="OTA13" s="488"/>
      <c r="OTB13" s="488"/>
      <c r="OTC13" s="488"/>
      <c r="OTD13" s="488"/>
      <c r="OTE13" s="488"/>
      <c r="OTF13" s="488"/>
      <c r="OTG13" s="488"/>
      <c r="OTH13" s="167"/>
      <c r="OTI13" s="167"/>
      <c r="OTJ13" s="489"/>
      <c r="OTK13" s="382"/>
      <c r="OTL13" s="383"/>
      <c r="OTM13" s="383"/>
      <c r="OTN13" s="382"/>
      <c r="OTO13" s="164"/>
      <c r="OTP13" s="488"/>
      <c r="OTQ13" s="488"/>
      <c r="OTR13" s="488"/>
      <c r="OTS13" s="488"/>
      <c r="OTT13" s="488"/>
      <c r="OTU13" s="488"/>
      <c r="OTV13" s="488"/>
      <c r="OTW13" s="488"/>
      <c r="OTX13" s="488"/>
      <c r="OTY13" s="167"/>
      <c r="OTZ13" s="167"/>
      <c r="OUA13" s="489"/>
      <c r="OUB13" s="382"/>
      <c r="OUC13" s="383"/>
      <c r="OUD13" s="383"/>
      <c r="OUE13" s="382"/>
      <c r="OUF13" s="164"/>
      <c r="OUG13" s="488"/>
      <c r="OUH13" s="488"/>
      <c r="OUI13" s="488"/>
      <c r="OUJ13" s="488"/>
      <c r="OUK13" s="488"/>
      <c r="OUL13" s="488"/>
      <c r="OUM13" s="488"/>
      <c r="OUN13" s="488"/>
      <c r="OUO13" s="488"/>
      <c r="OUP13" s="167"/>
      <c r="OUQ13" s="167"/>
      <c r="OUR13" s="489"/>
      <c r="OUS13" s="382"/>
      <c r="OUT13" s="383"/>
      <c r="OUU13" s="383"/>
      <c r="OUV13" s="382"/>
      <c r="OUW13" s="164"/>
      <c r="OUX13" s="488"/>
      <c r="OUY13" s="488"/>
      <c r="OUZ13" s="488"/>
      <c r="OVA13" s="488"/>
      <c r="OVB13" s="488"/>
      <c r="OVC13" s="488"/>
      <c r="OVD13" s="488"/>
      <c r="OVE13" s="488"/>
      <c r="OVF13" s="488"/>
      <c r="OVG13" s="167"/>
      <c r="OVH13" s="167"/>
      <c r="OVI13" s="489"/>
      <c r="OVJ13" s="382"/>
      <c r="OVK13" s="383"/>
      <c r="OVL13" s="383"/>
      <c r="OVM13" s="382"/>
      <c r="OVN13" s="164"/>
      <c r="OVO13" s="488"/>
      <c r="OVP13" s="488"/>
      <c r="OVQ13" s="488"/>
      <c r="OVR13" s="488"/>
      <c r="OVS13" s="488"/>
      <c r="OVT13" s="488"/>
      <c r="OVU13" s="488"/>
      <c r="OVV13" s="488"/>
      <c r="OVW13" s="488"/>
      <c r="OVX13" s="167"/>
      <c r="OVY13" s="167"/>
      <c r="OVZ13" s="489"/>
      <c r="OWA13" s="382"/>
      <c r="OWB13" s="383"/>
      <c r="OWC13" s="383"/>
      <c r="OWD13" s="382"/>
      <c r="OWE13" s="164"/>
      <c r="OWF13" s="488"/>
      <c r="OWG13" s="488"/>
      <c r="OWH13" s="488"/>
      <c r="OWI13" s="488"/>
      <c r="OWJ13" s="488"/>
      <c r="OWK13" s="488"/>
      <c r="OWL13" s="488"/>
      <c r="OWM13" s="488"/>
      <c r="OWN13" s="488"/>
      <c r="OWO13" s="167"/>
      <c r="OWP13" s="167"/>
      <c r="OWQ13" s="489"/>
      <c r="OWR13" s="382"/>
      <c r="OWS13" s="383"/>
      <c r="OWT13" s="383"/>
      <c r="OWU13" s="382"/>
      <c r="OWV13" s="164"/>
      <c r="OWW13" s="488"/>
      <c r="OWX13" s="488"/>
      <c r="OWY13" s="488"/>
      <c r="OWZ13" s="488"/>
      <c r="OXA13" s="488"/>
      <c r="OXB13" s="488"/>
      <c r="OXC13" s="488"/>
      <c r="OXD13" s="488"/>
      <c r="OXE13" s="488"/>
      <c r="OXF13" s="167"/>
      <c r="OXG13" s="167"/>
      <c r="OXH13" s="489"/>
      <c r="OXI13" s="382"/>
      <c r="OXJ13" s="383"/>
      <c r="OXK13" s="383"/>
      <c r="OXL13" s="382"/>
      <c r="OXM13" s="164"/>
      <c r="OXN13" s="488"/>
      <c r="OXO13" s="488"/>
      <c r="OXP13" s="488"/>
      <c r="OXQ13" s="488"/>
      <c r="OXR13" s="488"/>
      <c r="OXS13" s="488"/>
      <c r="OXT13" s="488"/>
      <c r="OXU13" s="488"/>
      <c r="OXV13" s="488"/>
      <c r="OXW13" s="167"/>
      <c r="OXX13" s="167"/>
      <c r="OXY13" s="489"/>
      <c r="OXZ13" s="382"/>
      <c r="OYA13" s="383"/>
      <c r="OYB13" s="383"/>
      <c r="OYC13" s="382"/>
      <c r="OYD13" s="164"/>
      <c r="OYE13" s="488"/>
      <c r="OYF13" s="488"/>
      <c r="OYG13" s="488"/>
      <c r="OYH13" s="488"/>
      <c r="OYI13" s="488"/>
      <c r="OYJ13" s="488"/>
      <c r="OYK13" s="488"/>
      <c r="OYL13" s="488"/>
      <c r="OYM13" s="488"/>
      <c r="OYN13" s="167"/>
      <c r="OYO13" s="167"/>
      <c r="OYP13" s="489"/>
      <c r="OYQ13" s="382"/>
      <c r="OYR13" s="383"/>
      <c r="OYS13" s="383"/>
      <c r="OYT13" s="382"/>
      <c r="OYU13" s="164"/>
      <c r="OYV13" s="488"/>
      <c r="OYW13" s="488"/>
      <c r="OYX13" s="488"/>
      <c r="OYY13" s="488"/>
      <c r="OYZ13" s="488"/>
      <c r="OZA13" s="488"/>
      <c r="OZB13" s="488"/>
      <c r="OZC13" s="488"/>
      <c r="OZD13" s="488"/>
      <c r="OZE13" s="167"/>
      <c r="OZF13" s="167"/>
      <c r="OZG13" s="489"/>
      <c r="OZH13" s="382"/>
      <c r="OZI13" s="383"/>
      <c r="OZJ13" s="383"/>
      <c r="OZK13" s="382"/>
      <c r="OZL13" s="164"/>
      <c r="OZM13" s="488"/>
      <c r="OZN13" s="488"/>
      <c r="OZO13" s="488"/>
      <c r="OZP13" s="488"/>
      <c r="OZQ13" s="488"/>
      <c r="OZR13" s="488"/>
      <c r="OZS13" s="488"/>
      <c r="OZT13" s="488"/>
      <c r="OZU13" s="488"/>
      <c r="OZV13" s="167"/>
      <c r="OZW13" s="167"/>
      <c r="OZX13" s="489"/>
      <c r="OZY13" s="382"/>
      <c r="OZZ13" s="383"/>
      <c r="PAA13" s="383"/>
      <c r="PAB13" s="382"/>
      <c r="PAC13" s="164"/>
      <c r="PAD13" s="488"/>
      <c r="PAE13" s="488"/>
      <c r="PAF13" s="488"/>
      <c r="PAG13" s="488"/>
      <c r="PAH13" s="488"/>
      <c r="PAI13" s="488"/>
      <c r="PAJ13" s="488"/>
      <c r="PAK13" s="488"/>
      <c r="PAL13" s="488"/>
      <c r="PAM13" s="167"/>
      <c r="PAN13" s="167"/>
      <c r="PAO13" s="489"/>
      <c r="PAP13" s="382"/>
      <c r="PAQ13" s="383"/>
      <c r="PAR13" s="383"/>
      <c r="PAS13" s="382"/>
      <c r="PAT13" s="164"/>
      <c r="PAU13" s="488"/>
      <c r="PAV13" s="488"/>
      <c r="PAW13" s="488"/>
      <c r="PAX13" s="488"/>
      <c r="PAY13" s="488"/>
      <c r="PAZ13" s="488"/>
      <c r="PBA13" s="488"/>
      <c r="PBB13" s="488"/>
      <c r="PBC13" s="488"/>
      <c r="PBD13" s="167"/>
      <c r="PBE13" s="167"/>
      <c r="PBF13" s="489"/>
      <c r="PBG13" s="382"/>
      <c r="PBH13" s="383"/>
      <c r="PBI13" s="383"/>
      <c r="PBJ13" s="382"/>
      <c r="PBK13" s="164"/>
      <c r="PBL13" s="488"/>
      <c r="PBM13" s="488"/>
      <c r="PBN13" s="488"/>
      <c r="PBO13" s="488"/>
      <c r="PBP13" s="488"/>
      <c r="PBQ13" s="488"/>
      <c r="PBR13" s="488"/>
      <c r="PBS13" s="488"/>
      <c r="PBT13" s="488"/>
      <c r="PBU13" s="167"/>
      <c r="PBV13" s="167"/>
      <c r="PBW13" s="489"/>
      <c r="PBX13" s="382"/>
      <c r="PBY13" s="383"/>
      <c r="PBZ13" s="383"/>
      <c r="PCA13" s="382"/>
      <c r="PCB13" s="164"/>
      <c r="PCC13" s="488"/>
      <c r="PCD13" s="488"/>
      <c r="PCE13" s="488"/>
      <c r="PCF13" s="488"/>
      <c r="PCG13" s="488"/>
      <c r="PCH13" s="488"/>
      <c r="PCI13" s="488"/>
      <c r="PCJ13" s="488"/>
      <c r="PCK13" s="488"/>
      <c r="PCL13" s="167"/>
      <c r="PCM13" s="167"/>
      <c r="PCN13" s="489"/>
      <c r="PCO13" s="382"/>
      <c r="PCP13" s="383"/>
      <c r="PCQ13" s="383"/>
      <c r="PCR13" s="382"/>
      <c r="PCS13" s="164"/>
      <c r="PCT13" s="488"/>
      <c r="PCU13" s="488"/>
      <c r="PCV13" s="488"/>
      <c r="PCW13" s="488"/>
      <c r="PCX13" s="488"/>
      <c r="PCY13" s="488"/>
      <c r="PCZ13" s="488"/>
      <c r="PDA13" s="488"/>
      <c r="PDB13" s="488"/>
      <c r="PDC13" s="167"/>
      <c r="PDD13" s="167"/>
      <c r="PDE13" s="489"/>
      <c r="PDF13" s="382"/>
      <c r="PDG13" s="383"/>
      <c r="PDH13" s="383"/>
      <c r="PDI13" s="382"/>
      <c r="PDJ13" s="164"/>
      <c r="PDK13" s="488"/>
      <c r="PDL13" s="488"/>
      <c r="PDM13" s="488"/>
      <c r="PDN13" s="488"/>
      <c r="PDO13" s="488"/>
      <c r="PDP13" s="488"/>
      <c r="PDQ13" s="488"/>
      <c r="PDR13" s="488"/>
      <c r="PDS13" s="488"/>
      <c r="PDT13" s="167"/>
      <c r="PDU13" s="167"/>
      <c r="PDV13" s="489"/>
      <c r="PDW13" s="382"/>
      <c r="PDX13" s="383"/>
      <c r="PDY13" s="383"/>
      <c r="PDZ13" s="382"/>
      <c r="PEA13" s="164"/>
      <c r="PEB13" s="488"/>
      <c r="PEC13" s="488"/>
      <c r="PED13" s="488"/>
      <c r="PEE13" s="488"/>
      <c r="PEF13" s="488"/>
      <c r="PEG13" s="488"/>
      <c r="PEH13" s="488"/>
      <c r="PEI13" s="488"/>
      <c r="PEJ13" s="488"/>
      <c r="PEK13" s="167"/>
      <c r="PEL13" s="167"/>
      <c r="PEM13" s="489"/>
      <c r="PEN13" s="382"/>
      <c r="PEO13" s="383"/>
      <c r="PEP13" s="383"/>
      <c r="PEQ13" s="382"/>
      <c r="PER13" s="164"/>
      <c r="PES13" s="488"/>
      <c r="PET13" s="488"/>
      <c r="PEU13" s="488"/>
      <c r="PEV13" s="488"/>
      <c r="PEW13" s="488"/>
      <c r="PEX13" s="488"/>
      <c r="PEY13" s="488"/>
      <c r="PEZ13" s="488"/>
      <c r="PFA13" s="488"/>
      <c r="PFB13" s="167"/>
      <c r="PFC13" s="167"/>
      <c r="PFD13" s="489"/>
      <c r="PFE13" s="382"/>
      <c r="PFF13" s="383"/>
      <c r="PFG13" s="383"/>
      <c r="PFH13" s="382"/>
      <c r="PFI13" s="164"/>
      <c r="PFJ13" s="488"/>
      <c r="PFK13" s="488"/>
      <c r="PFL13" s="488"/>
      <c r="PFM13" s="488"/>
      <c r="PFN13" s="488"/>
      <c r="PFO13" s="488"/>
      <c r="PFP13" s="488"/>
      <c r="PFQ13" s="488"/>
      <c r="PFR13" s="488"/>
      <c r="PFS13" s="167"/>
      <c r="PFT13" s="167"/>
      <c r="PFU13" s="489"/>
      <c r="PFV13" s="382"/>
      <c r="PFW13" s="383"/>
      <c r="PFX13" s="383"/>
      <c r="PFY13" s="382"/>
      <c r="PFZ13" s="164"/>
      <c r="PGA13" s="488"/>
      <c r="PGB13" s="488"/>
      <c r="PGC13" s="488"/>
      <c r="PGD13" s="488"/>
      <c r="PGE13" s="488"/>
      <c r="PGF13" s="488"/>
      <c r="PGG13" s="488"/>
      <c r="PGH13" s="488"/>
      <c r="PGI13" s="488"/>
      <c r="PGJ13" s="167"/>
      <c r="PGK13" s="167"/>
      <c r="PGL13" s="489"/>
      <c r="PGM13" s="382"/>
      <c r="PGN13" s="383"/>
      <c r="PGO13" s="383"/>
      <c r="PGP13" s="382"/>
      <c r="PGQ13" s="164"/>
      <c r="PGR13" s="488"/>
      <c r="PGS13" s="488"/>
      <c r="PGT13" s="488"/>
      <c r="PGU13" s="488"/>
      <c r="PGV13" s="488"/>
      <c r="PGW13" s="488"/>
      <c r="PGX13" s="488"/>
      <c r="PGY13" s="488"/>
      <c r="PGZ13" s="488"/>
      <c r="PHA13" s="167"/>
      <c r="PHB13" s="167"/>
      <c r="PHC13" s="489"/>
      <c r="PHD13" s="382"/>
      <c r="PHE13" s="383"/>
      <c r="PHF13" s="383"/>
      <c r="PHG13" s="382"/>
      <c r="PHH13" s="164"/>
      <c r="PHI13" s="488"/>
      <c r="PHJ13" s="488"/>
      <c r="PHK13" s="488"/>
      <c r="PHL13" s="488"/>
      <c r="PHM13" s="488"/>
      <c r="PHN13" s="488"/>
      <c r="PHO13" s="488"/>
      <c r="PHP13" s="488"/>
      <c r="PHQ13" s="488"/>
      <c r="PHR13" s="167"/>
      <c r="PHS13" s="167"/>
      <c r="PHT13" s="489"/>
      <c r="PHU13" s="382"/>
      <c r="PHV13" s="383"/>
      <c r="PHW13" s="383"/>
      <c r="PHX13" s="382"/>
      <c r="PHY13" s="164"/>
      <c r="PHZ13" s="488"/>
      <c r="PIA13" s="488"/>
      <c r="PIB13" s="488"/>
      <c r="PIC13" s="488"/>
      <c r="PID13" s="488"/>
      <c r="PIE13" s="488"/>
      <c r="PIF13" s="488"/>
      <c r="PIG13" s="488"/>
      <c r="PIH13" s="488"/>
      <c r="PII13" s="167"/>
      <c r="PIJ13" s="167"/>
      <c r="PIK13" s="489"/>
      <c r="PIL13" s="382"/>
      <c r="PIM13" s="383"/>
      <c r="PIN13" s="383"/>
      <c r="PIO13" s="382"/>
      <c r="PIP13" s="164"/>
      <c r="PIQ13" s="488"/>
      <c r="PIR13" s="488"/>
      <c r="PIS13" s="488"/>
      <c r="PIT13" s="488"/>
      <c r="PIU13" s="488"/>
      <c r="PIV13" s="488"/>
      <c r="PIW13" s="488"/>
      <c r="PIX13" s="488"/>
      <c r="PIY13" s="488"/>
      <c r="PIZ13" s="167"/>
      <c r="PJA13" s="167"/>
      <c r="PJB13" s="489"/>
      <c r="PJC13" s="382"/>
      <c r="PJD13" s="383"/>
      <c r="PJE13" s="383"/>
      <c r="PJF13" s="382"/>
      <c r="PJG13" s="164"/>
      <c r="PJH13" s="488"/>
      <c r="PJI13" s="488"/>
      <c r="PJJ13" s="488"/>
      <c r="PJK13" s="488"/>
      <c r="PJL13" s="488"/>
      <c r="PJM13" s="488"/>
      <c r="PJN13" s="488"/>
      <c r="PJO13" s="488"/>
      <c r="PJP13" s="488"/>
      <c r="PJQ13" s="167"/>
      <c r="PJR13" s="167"/>
      <c r="PJS13" s="489"/>
      <c r="PJT13" s="382"/>
      <c r="PJU13" s="383"/>
      <c r="PJV13" s="383"/>
      <c r="PJW13" s="382"/>
      <c r="PJX13" s="164"/>
      <c r="PJY13" s="488"/>
      <c r="PJZ13" s="488"/>
      <c r="PKA13" s="488"/>
      <c r="PKB13" s="488"/>
      <c r="PKC13" s="488"/>
      <c r="PKD13" s="488"/>
      <c r="PKE13" s="488"/>
      <c r="PKF13" s="488"/>
      <c r="PKG13" s="488"/>
      <c r="PKH13" s="167"/>
      <c r="PKI13" s="167"/>
      <c r="PKJ13" s="489"/>
      <c r="PKK13" s="382"/>
      <c r="PKL13" s="383"/>
      <c r="PKM13" s="383"/>
      <c r="PKN13" s="382"/>
      <c r="PKO13" s="164"/>
      <c r="PKP13" s="488"/>
      <c r="PKQ13" s="488"/>
      <c r="PKR13" s="488"/>
      <c r="PKS13" s="488"/>
      <c r="PKT13" s="488"/>
      <c r="PKU13" s="488"/>
      <c r="PKV13" s="488"/>
      <c r="PKW13" s="488"/>
      <c r="PKX13" s="488"/>
      <c r="PKY13" s="167"/>
      <c r="PKZ13" s="167"/>
      <c r="PLA13" s="489"/>
      <c r="PLB13" s="382"/>
      <c r="PLC13" s="383"/>
      <c r="PLD13" s="383"/>
      <c r="PLE13" s="382"/>
      <c r="PLF13" s="164"/>
      <c r="PLG13" s="488"/>
      <c r="PLH13" s="488"/>
      <c r="PLI13" s="488"/>
      <c r="PLJ13" s="488"/>
      <c r="PLK13" s="488"/>
      <c r="PLL13" s="488"/>
      <c r="PLM13" s="488"/>
      <c r="PLN13" s="488"/>
      <c r="PLO13" s="488"/>
      <c r="PLP13" s="167"/>
      <c r="PLQ13" s="167"/>
      <c r="PLR13" s="489"/>
      <c r="PLS13" s="382"/>
      <c r="PLT13" s="383"/>
      <c r="PLU13" s="383"/>
      <c r="PLV13" s="382"/>
      <c r="PLW13" s="164"/>
      <c r="PLX13" s="488"/>
      <c r="PLY13" s="488"/>
      <c r="PLZ13" s="488"/>
      <c r="PMA13" s="488"/>
      <c r="PMB13" s="488"/>
      <c r="PMC13" s="488"/>
      <c r="PMD13" s="488"/>
      <c r="PME13" s="488"/>
      <c r="PMF13" s="488"/>
      <c r="PMG13" s="167"/>
      <c r="PMH13" s="167"/>
      <c r="PMI13" s="489"/>
      <c r="PMJ13" s="382"/>
      <c r="PMK13" s="383"/>
      <c r="PML13" s="383"/>
      <c r="PMM13" s="382"/>
      <c r="PMN13" s="164"/>
      <c r="PMO13" s="488"/>
      <c r="PMP13" s="488"/>
      <c r="PMQ13" s="488"/>
      <c r="PMR13" s="488"/>
      <c r="PMS13" s="488"/>
      <c r="PMT13" s="488"/>
      <c r="PMU13" s="488"/>
      <c r="PMV13" s="488"/>
      <c r="PMW13" s="488"/>
      <c r="PMX13" s="167"/>
      <c r="PMY13" s="167"/>
      <c r="PMZ13" s="489"/>
      <c r="PNA13" s="382"/>
      <c r="PNB13" s="383"/>
      <c r="PNC13" s="383"/>
      <c r="PND13" s="382"/>
      <c r="PNE13" s="164"/>
      <c r="PNF13" s="488"/>
      <c r="PNG13" s="488"/>
      <c r="PNH13" s="488"/>
      <c r="PNI13" s="488"/>
      <c r="PNJ13" s="488"/>
      <c r="PNK13" s="488"/>
      <c r="PNL13" s="488"/>
      <c r="PNM13" s="488"/>
      <c r="PNN13" s="488"/>
      <c r="PNO13" s="167"/>
      <c r="PNP13" s="167"/>
      <c r="PNQ13" s="489"/>
      <c r="PNR13" s="382"/>
      <c r="PNS13" s="383"/>
      <c r="PNT13" s="383"/>
      <c r="PNU13" s="382"/>
      <c r="PNV13" s="164"/>
      <c r="PNW13" s="488"/>
      <c r="PNX13" s="488"/>
      <c r="PNY13" s="488"/>
      <c r="PNZ13" s="488"/>
      <c r="POA13" s="488"/>
      <c r="POB13" s="488"/>
      <c r="POC13" s="488"/>
      <c r="POD13" s="488"/>
      <c r="POE13" s="488"/>
      <c r="POF13" s="167"/>
      <c r="POG13" s="167"/>
      <c r="POH13" s="489"/>
      <c r="POI13" s="382"/>
      <c r="POJ13" s="383"/>
      <c r="POK13" s="383"/>
      <c r="POL13" s="382"/>
      <c r="POM13" s="164"/>
      <c r="PON13" s="488"/>
      <c r="POO13" s="488"/>
      <c r="POP13" s="488"/>
      <c r="POQ13" s="488"/>
      <c r="POR13" s="488"/>
      <c r="POS13" s="488"/>
      <c r="POT13" s="488"/>
      <c r="POU13" s="488"/>
      <c r="POV13" s="488"/>
      <c r="POW13" s="167"/>
      <c r="POX13" s="167"/>
      <c r="POY13" s="489"/>
      <c r="POZ13" s="382"/>
      <c r="PPA13" s="383"/>
      <c r="PPB13" s="383"/>
      <c r="PPC13" s="382"/>
      <c r="PPD13" s="164"/>
      <c r="PPE13" s="488"/>
      <c r="PPF13" s="488"/>
      <c r="PPG13" s="488"/>
      <c r="PPH13" s="488"/>
      <c r="PPI13" s="488"/>
      <c r="PPJ13" s="488"/>
      <c r="PPK13" s="488"/>
      <c r="PPL13" s="488"/>
      <c r="PPM13" s="488"/>
      <c r="PPN13" s="167"/>
      <c r="PPO13" s="167"/>
      <c r="PPP13" s="489"/>
      <c r="PPQ13" s="382"/>
      <c r="PPR13" s="383"/>
      <c r="PPS13" s="383"/>
      <c r="PPT13" s="382"/>
      <c r="PPU13" s="164"/>
      <c r="PPV13" s="488"/>
      <c r="PPW13" s="488"/>
      <c r="PPX13" s="488"/>
      <c r="PPY13" s="488"/>
      <c r="PPZ13" s="488"/>
      <c r="PQA13" s="488"/>
      <c r="PQB13" s="488"/>
      <c r="PQC13" s="488"/>
      <c r="PQD13" s="488"/>
      <c r="PQE13" s="167"/>
      <c r="PQF13" s="167"/>
      <c r="PQG13" s="489"/>
      <c r="PQH13" s="382"/>
      <c r="PQI13" s="383"/>
      <c r="PQJ13" s="383"/>
      <c r="PQK13" s="382"/>
      <c r="PQL13" s="164"/>
      <c r="PQM13" s="488"/>
      <c r="PQN13" s="488"/>
      <c r="PQO13" s="488"/>
      <c r="PQP13" s="488"/>
      <c r="PQQ13" s="488"/>
      <c r="PQR13" s="488"/>
      <c r="PQS13" s="488"/>
      <c r="PQT13" s="488"/>
      <c r="PQU13" s="488"/>
      <c r="PQV13" s="167"/>
      <c r="PQW13" s="167"/>
      <c r="PQX13" s="489"/>
      <c r="PQY13" s="382"/>
      <c r="PQZ13" s="383"/>
      <c r="PRA13" s="383"/>
      <c r="PRB13" s="382"/>
      <c r="PRC13" s="164"/>
      <c r="PRD13" s="488"/>
      <c r="PRE13" s="488"/>
      <c r="PRF13" s="488"/>
      <c r="PRG13" s="488"/>
      <c r="PRH13" s="488"/>
      <c r="PRI13" s="488"/>
      <c r="PRJ13" s="488"/>
      <c r="PRK13" s="488"/>
      <c r="PRL13" s="488"/>
      <c r="PRM13" s="167"/>
      <c r="PRN13" s="167"/>
      <c r="PRO13" s="489"/>
      <c r="PRP13" s="382"/>
      <c r="PRQ13" s="383"/>
      <c r="PRR13" s="383"/>
      <c r="PRS13" s="382"/>
      <c r="PRT13" s="164"/>
      <c r="PRU13" s="488"/>
      <c r="PRV13" s="488"/>
      <c r="PRW13" s="488"/>
      <c r="PRX13" s="488"/>
      <c r="PRY13" s="488"/>
      <c r="PRZ13" s="488"/>
      <c r="PSA13" s="488"/>
      <c r="PSB13" s="488"/>
      <c r="PSC13" s="488"/>
      <c r="PSD13" s="167"/>
      <c r="PSE13" s="167"/>
      <c r="PSF13" s="489"/>
      <c r="PSG13" s="382"/>
      <c r="PSH13" s="383"/>
      <c r="PSI13" s="383"/>
      <c r="PSJ13" s="382"/>
      <c r="PSK13" s="164"/>
      <c r="PSL13" s="488"/>
      <c r="PSM13" s="488"/>
      <c r="PSN13" s="488"/>
      <c r="PSO13" s="488"/>
      <c r="PSP13" s="488"/>
      <c r="PSQ13" s="488"/>
      <c r="PSR13" s="488"/>
      <c r="PSS13" s="488"/>
      <c r="PST13" s="488"/>
      <c r="PSU13" s="167"/>
      <c r="PSV13" s="167"/>
      <c r="PSW13" s="489"/>
      <c r="PSX13" s="382"/>
      <c r="PSY13" s="383"/>
      <c r="PSZ13" s="383"/>
      <c r="PTA13" s="382"/>
      <c r="PTB13" s="164"/>
      <c r="PTC13" s="488"/>
      <c r="PTD13" s="488"/>
      <c r="PTE13" s="488"/>
      <c r="PTF13" s="488"/>
      <c r="PTG13" s="488"/>
      <c r="PTH13" s="488"/>
      <c r="PTI13" s="488"/>
      <c r="PTJ13" s="488"/>
      <c r="PTK13" s="488"/>
      <c r="PTL13" s="167"/>
      <c r="PTM13" s="167"/>
      <c r="PTN13" s="489"/>
      <c r="PTO13" s="382"/>
      <c r="PTP13" s="383"/>
      <c r="PTQ13" s="383"/>
      <c r="PTR13" s="382"/>
      <c r="PTS13" s="164"/>
      <c r="PTT13" s="488"/>
      <c r="PTU13" s="488"/>
      <c r="PTV13" s="488"/>
      <c r="PTW13" s="488"/>
      <c r="PTX13" s="488"/>
      <c r="PTY13" s="488"/>
      <c r="PTZ13" s="488"/>
      <c r="PUA13" s="488"/>
      <c r="PUB13" s="488"/>
      <c r="PUC13" s="167"/>
      <c r="PUD13" s="167"/>
      <c r="PUE13" s="489"/>
      <c r="PUF13" s="382"/>
      <c r="PUG13" s="383"/>
      <c r="PUH13" s="383"/>
      <c r="PUI13" s="382"/>
      <c r="PUJ13" s="164"/>
      <c r="PUK13" s="488"/>
      <c r="PUL13" s="488"/>
      <c r="PUM13" s="488"/>
      <c r="PUN13" s="488"/>
      <c r="PUO13" s="488"/>
      <c r="PUP13" s="488"/>
      <c r="PUQ13" s="488"/>
      <c r="PUR13" s="488"/>
      <c r="PUS13" s="488"/>
      <c r="PUT13" s="167"/>
      <c r="PUU13" s="167"/>
      <c r="PUV13" s="489"/>
      <c r="PUW13" s="382"/>
      <c r="PUX13" s="383"/>
      <c r="PUY13" s="383"/>
      <c r="PUZ13" s="382"/>
      <c r="PVA13" s="164"/>
      <c r="PVB13" s="488"/>
      <c r="PVC13" s="488"/>
      <c r="PVD13" s="488"/>
      <c r="PVE13" s="488"/>
      <c r="PVF13" s="488"/>
      <c r="PVG13" s="488"/>
      <c r="PVH13" s="488"/>
      <c r="PVI13" s="488"/>
      <c r="PVJ13" s="488"/>
      <c r="PVK13" s="167"/>
      <c r="PVL13" s="167"/>
      <c r="PVM13" s="489"/>
      <c r="PVN13" s="382"/>
      <c r="PVO13" s="383"/>
      <c r="PVP13" s="383"/>
      <c r="PVQ13" s="382"/>
      <c r="PVR13" s="164"/>
      <c r="PVS13" s="488"/>
      <c r="PVT13" s="488"/>
      <c r="PVU13" s="488"/>
      <c r="PVV13" s="488"/>
      <c r="PVW13" s="488"/>
      <c r="PVX13" s="488"/>
      <c r="PVY13" s="488"/>
      <c r="PVZ13" s="488"/>
      <c r="PWA13" s="488"/>
      <c r="PWB13" s="167"/>
      <c r="PWC13" s="167"/>
      <c r="PWD13" s="489"/>
      <c r="PWE13" s="382"/>
      <c r="PWF13" s="383"/>
      <c r="PWG13" s="383"/>
      <c r="PWH13" s="382"/>
      <c r="PWI13" s="164"/>
      <c r="PWJ13" s="488"/>
      <c r="PWK13" s="488"/>
      <c r="PWL13" s="488"/>
      <c r="PWM13" s="488"/>
      <c r="PWN13" s="488"/>
      <c r="PWO13" s="488"/>
      <c r="PWP13" s="488"/>
      <c r="PWQ13" s="488"/>
      <c r="PWR13" s="488"/>
      <c r="PWS13" s="167"/>
      <c r="PWT13" s="167"/>
      <c r="PWU13" s="489"/>
      <c r="PWV13" s="382"/>
      <c r="PWW13" s="383"/>
      <c r="PWX13" s="383"/>
      <c r="PWY13" s="382"/>
      <c r="PWZ13" s="164"/>
      <c r="PXA13" s="488"/>
      <c r="PXB13" s="488"/>
      <c r="PXC13" s="488"/>
      <c r="PXD13" s="488"/>
      <c r="PXE13" s="488"/>
      <c r="PXF13" s="488"/>
      <c r="PXG13" s="488"/>
      <c r="PXH13" s="488"/>
      <c r="PXI13" s="488"/>
      <c r="PXJ13" s="167"/>
      <c r="PXK13" s="167"/>
      <c r="PXL13" s="489"/>
      <c r="PXM13" s="382"/>
      <c r="PXN13" s="383"/>
      <c r="PXO13" s="383"/>
      <c r="PXP13" s="382"/>
      <c r="PXQ13" s="164"/>
      <c r="PXR13" s="488"/>
      <c r="PXS13" s="488"/>
      <c r="PXT13" s="488"/>
      <c r="PXU13" s="488"/>
      <c r="PXV13" s="488"/>
      <c r="PXW13" s="488"/>
      <c r="PXX13" s="488"/>
      <c r="PXY13" s="488"/>
      <c r="PXZ13" s="488"/>
      <c r="PYA13" s="167"/>
      <c r="PYB13" s="167"/>
      <c r="PYC13" s="489"/>
      <c r="PYD13" s="382"/>
      <c r="PYE13" s="383"/>
      <c r="PYF13" s="383"/>
      <c r="PYG13" s="382"/>
      <c r="PYH13" s="164"/>
      <c r="PYI13" s="488"/>
      <c r="PYJ13" s="488"/>
      <c r="PYK13" s="488"/>
      <c r="PYL13" s="488"/>
      <c r="PYM13" s="488"/>
      <c r="PYN13" s="488"/>
      <c r="PYO13" s="488"/>
      <c r="PYP13" s="488"/>
      <c r="PYQ13" s="488"/>
      <c r="PYR13" s="167"/>
      <c r="PYS13" s="167"/>
      <c r="PYT13" s="489"/>
      <c r="PYU13" s="382"/>
      <c r="PYV13" s="383"/>
      <c r="PYW13" s="383"/>
      <c r="PYX13" s="382"/>
      <c r="PYY13" s="164"/>
      <c r="PYZ13" s="488"/>
      <c r="PZA13" s="488"/>
      <c r="PZB13" s="488"/>
      <c r="PZC13" s="488"/>
      <c r="PZD13" s="488"/>
      <c r="PZE13" s="488"/>
      <c r="PZF13" s="488"/>
      <c r="PZG13" s="488"/>
      <c r="PZH13" s="488"/>
      <c r="PZI13" s="167"/>
      <c r="PZJ13" s="167"/>
      <c r="PZK13" s="489"/>
      <c r="PZL13" s="382"/>
      <c r="PZM13" s="383"/>
      <c r="PZN13" s="383"/>
      <c r="PZO13" s="382"/>
      <c r="PZP13" s="164"/>
      <c r="PZQ13" s="488"/>
      <c r="PZR13" s="488"/>
      <c r="PZS13" s="488"/>
      <c r="PZT13" s="488"/>
      <c r="PZU13" s="488"/>
      <c r="PZV13" s="488"/>
      <c r="PZW13" s="488"/>
      <c r="PZX13" s="488"/>
      <c r="PZY13" s="488"/>
      <c r="PZZ13" s="167"/>
      <c r="QAA13" s="167"/>
      <c r="QAB13" s="489"/>
      <c r="QAC13" s="382"/>
      <c r="QAD13" s="383"/>
      <c r="QAE13" s="383"/>
      <c r="QAF13" s="382"/>
      <c r="QAG13" s="164"/>
      <c r="QAH13" s="488"/>
      <c r="QAI13" s="488"/>
      <c r="QAJ13" s="488"/>
      <c r="QAK13" s="488"/>
      <c r="QAL13" s="488"/>
      <c r="QAM13" s="488"/>
      <c r="QAN13" s="488"/>
      <c r="QAO13" s="488"/>
      <c r="QAP13" s="488"/>
      <c r="QAQ13" s="167"/>
      <c r="QAR13" s="167"/>
      <c r="QAS13" s="489"/>
      <c r="QAT13" s="382"/>
      <c r="QAU13" s="383"/>
      <c r="QAV13" s="383"/>
      <c r="QAW13" s="382"/>
      <c r="QAX13" s="164"/>
      <c r="QAY13" s="488"/>
      <c r="QAZ13" s="488"/>
      <c r="QBA13" s="488"/>
      <c r="QBB13" s="488"/>
      <c r="QBC13" s="488"/>
      <c r="QBD13" s="488"/>
      <c r="QBE13" s="488"/>
      <c r="QBF13" s="488"/>
      <c r="QBG13" s="488"/>
      <c r="QBH13" s="167"/>
      <c r="QBI13" s="167"/>
      <c r="QBJ13" s="489"/>
      <c r="QBK13" s="382"/>
      <c r="QBL13" s="383"/>
      <c r="QBM13" s="383"/>
      <c r="QBN13" s="382"/>
      <c r="QBO13" s="164"/>
      <c r="QBP13" s="488"/>
      <c r="QBQ13" s="488"/>
      <c r="QBR13" s="488"/>
      <c r="QBS13" s="488"/>
      <c r="QBT13" s="488"/>
      <c r="QBU13" s="488"/>
      <c r="QBV13" s="488"/>
      <c r="QBW13" s="488"/>
      <c r="QBX13" s="488"/>
      <c r="QBY13" s="167"/>
      <c r="QBZ13" s="167"/>
      <c r="QCA13" s="489"/>
      <c r="QCB13" s="382"/>
      <c r="QCC13" s="383"/>
      <c r="QCD13" s="383"/>
      <c r="QCE13" s="382"/>
      <c r="QCF13" s="164"/>
      <c r="QCG13" s="488"/>
      <c r="QCH13" s="488"/>
      <c r="QCI13" s="488"/>
      <c r="QCJ13" s="488"/>
      <c r="QCK13" s="488"/>
      <c r="QCL13" s="488"/>
      <c r="QCM13" s="488"/>
      <c r="QCN13" s="488"/>
      <c r="QCO13" s="488"/>
      <c r="QCP13" s="167"/>
      <c r="QCQ13" s="167"/>
      <c r="QCR13" s="489"/>
      <c r="QCS13" s="382"/>
      <c r="QCT13" s="383"/>
      <c r="QCU13" s="383"/>
      <c r="QCV13" s="382"/>
      <c r="QCW13" s="164"/>
      <c r="QCX13" s="488"/>
      <c r="QCY13" s="488"/>
      <c r="QCZ13" s="488"/>
      <c r="QDA13" s="488"/>
      <c r="QDB13" s="488"/>
      <c r="QDC13" s="488"/>
      <c r="QDD13" s="488"/>
      <c r="QDE13" s="488"/>
      <c r="QDF13" s="488"/>
      <c r="QDG13" s="167"/>
      <c r="QDH13" s="167"/>
      <c r="QDI13" s="489"/>
      <c r="QDJ13" s="382"/>
      <c r="QDK13" s="383"/>
      <c r="QDL13" s="383"/>
      <c r="QDM13" s="382"/>
      <c r="QDN13" s="164"/>
      <c r="QDO13" s="488"/>
      <c r="QDP13" s="488"/>
      <c r="QDQ13" s="488"/>
      <c r="QDR13" s="488"/>
      <c r="QDS13" s="488"/>
      <c r="QDT13" s="488"/>
      <c r="QDU13" s="488"/>
      <c r="QDV13" s="488"/>
      <c r="QDW13" s="488"/>
      <c r="QDX13" s="167"/>
      <c r="QDY13" s="167"/>
      <c r="QDZ13" s="489"/>
      <c r="QEA13" s="382"/>
      <c r="QEB13" s="383"/>
      <c r="QEC13" s="383"/>
      <c r="QED13" s="382"/>
      <c r="QEE13" s="164"/>
      <c r="QEF13" s="488"/>
      <c r="QEG13" s="488"/>
      <c r="QEH13" s="488"/>
      <c r="QEI13" s="488"/>
      <c r="QEJ13" s="488"/>
      <c r="QEK13" s="488"/>
      <c r="QEL13" s="488"/>
      <c r="QEM13" s="488"/>
      <c r="QEN13" s="488"/>
      <c r="QEO13" s="167"/>
      <c r="QEP13" s="167"/>
      <c r="QEQ13" s="489"/>
      <c r="QER13" s="382"/>
      <c r="QES13" s="383"/>
      <c r="QET13" s="383"/>
      <c r="QEU13" s="382"/>
      <c r="QEV13" s="164"/>
      <c r="QEW13" s="488"/>
      <c r="QEX13" s="488"/>
      <c r="QEY13" s="488"/>
      <c r="QEZ13" s="488"/>
      <c r="QFA13" s="488"/>
      <c r="QFB13" s="488"/>
      <c r="QFC13" s="488"/>
      <c r="QFD13" s="488"/>
      <c r="QFE13" s="488"/>
      <c r="QFF13" s="167"/>
      <c r="QFG13" s="167"/>
      <c r="QFH13" s="489"/>
      <c r="QFI13" s="382"/>
      <c r="QFJ13" s="383"/>
      <c r="QFK13" s="383"/>
      <c r="QFL13" s="382"/>
      <c r="QFM13" s="164"/>
      <c r="QFN13" s="488"/>
      <c r="QFO13" s="488"/>
      <c r="QFP13" s="488"/>
      <c r="QFQ13" s="488"/>
      <c r="QFR13" s="488"/>
      <c r="QFS13" s="488"/>
      <c r="QFT13" s="488"/>
      <c r="QFU13" s="488"/>
      <c r="QFV13" s="488"/>
      <c r="QFW13" s="167"/>
      <c r="QFX13" s="167"/>
      <c r="QFY13" s="489"/>
      <c r="QFZ13" s="382"/>
      <c r="QGA13" s="383"/>
      <c r="QGB13" s="383"/>
      <c r="QGC13" s="382"/>
      <c r="QGD13" s="164"/>
      <c r="QGE13" s="488"/>
      <c r="QGF13" s="488"/>
      <c r="QGG13" s="488"/>
      <c r="QGH13" s="488"/>
      <c r="QGI13" s="488"/>
      <c r="QGJ13" s="488"/>
      <c r="QGK13" s="488"/>
      <c r="QGL13" s="488"/>
      <c r="QGM13" s="488"/>
      <c r="QGN13" s="167"/>
      <c r="QGO13" s="167"/>
      <c r="QGP13" s="489"/>
      <c r="QGQ13" s="382"/>
      <c r="QGR13" s="383"/>
      <c r="QGS13" s="383"/>
      <c r="QGT13" s="382"/>
      <c r="QGU13" s="164"/>
      <c r="QGV13" s="488"/>
      <c r="QGW13" s="488"/>
      <c r="QGX13" s="488"/>
      <c r="QGY13" s="488"/>
      <c r="QGZ13" s="488"/>
      <c r="QHA13" s="488"/>
      <c r="QHB13" s="488"/>
      <c r="QHC13" s="488"/>
      <c r="QHD13" s="488"/>
      <c r="QHE13" s="167"/>
      <c r="QHF13" s="167"/>
      <c r="QHG13" s="489"/>
      <c r="QHH13" s="382"/>
      <c r="QHI13" s="383"/>
      <c r="QHJ13" s="383"/>
      <c r="QHK13" s="382"/>
      <c r="QHL13" s="164"/>
      <c r="QHM13" s="488"/>
      <c r="QHN13" s="488"/>
      <c r="QHO13" s="488"/>
      <c r="QHP13" s="488"/>
      <c r="QHQ13" s="488"/>
      <c r="QHR13" s="488"/>
      <c r="QHS13" s="488"/>
      <c r="QHT13" s="488"/>
      <c r="QHU13" s="488"/>
      <c r="QHV13" s="167"/>
      <c r="QHW13" s="167"/>
      <c r="QHX13" s="489"/>
      <c r="QHY13" s="382"/>
      <c r="QHZ13" s="383"/>
      <c r="QIA13" s="383"/>
      <c r="QIB13" s="382"/>
      <c r="QIC13" s="164"/>
      <c r="QID13" s="488"/>
      <c r="QIE13" s="488"/>
      <c r="QIF13" s="488"/>
      <c r="QIG13" s="488"/>
      <c r="QIH13" s="488"/>
      <c r="QII13" s="488"/>
      <c r="QIJ13" s="488"/>
      <c r="QIK13" s="488"/>
      <c r="QIL13" s="488"/>
      <c r="QIM13" s="167"/>
      <c r="QIN13" s="167"/>
      <c r="QIO13" s="489"/>
      <c r="QIP13" s="382"/>
      <c r="QIQ13" s="383"/>
      <c r="QIR13" s="383"/>
      <c r="QIS13" s="382"/>
      <c r="QIT13" s="164"/>
      <c r="QIU13" s="488"/>
      <c r="QIV13" s="488"/>
      <c r="QIW13" s="488"/>
      <c r="QIX13" s="488"/>
      <c r="QIY13" s="488"/>
      <c r="QIZ13" s="488"/>
      <c r="QJA13" s="488"/>
      <c r="QJB13" s="488"/>
      <c r="QJC13" s="488"/>
      <c r="QJD13" s="167"/>
      <c r="QJE13" s="167"/>
      <c r="QJF13" s="489"/>
      <c r="QJG13" s="382"/>
      <c r="QJH13" s="383"/>
      <c r="QJI13" s="383"/>
      <c r="QJJ13" s="382"/>
      <c r="QJK13" s="164"/>
      <c r="QJL13" s="488"/>
      <c r="QJM13" s="488"/>
      <c r="QJN13" s="488"/>
      <c r="QJO13" s="488"/>
      <c r="QJP13" s="488"/>
      <c r="QJQ13" s="488"/>
      <c r="QJR13" s="488"/>
      <c r="QJS13" s="488"/>
      <c r="QJT13" s="488"/>
      <c r="QJU13" s="167"/>
      <c r="QJV13" s="167"/>
      <c r="QJW13" s="489"/>
      <c r="QJX13" s="382"/>
      <c r="QJY13" s="383"/>
      <c r="QJZ13" s="383"/>
      <c r="QKA13" s="382"/>
      <c r="QKB13" s="164"/>
      <c r="QKC13" s="488"/>
      <c r="QKD13" s="488"/>
      <c r="QKE13" s="488"/>
      <c r="QKF13" s="488"/>
      <c r="QKG13" s="488"/>
      <c r="QKH13" s="488"/>
      <c r="QKI13" s="488"/>
      <c r="QKJ13" s="488"/>
      <c r="QKK13" s="488"/>
      <c r="QKL13" s="167"/>
      <c r="QKM13" s="167"/>
      <c r="QKN13" s="489"/>
      <c r="QKO13" s="382"/>
      <c r="QKP13" s="383"/>
      <c r="QKQ13" s="383"/>
      <c r="QKR13" s="382"/>
      <c r="QKS13" s="164"/>
      <c r="QKT13" s="488"/>
      <c r="QKU13" s="488"/>
      <c r="QKV13" s="488"/>
      <c r="QKW13" s="488"/>
      <c r="QKX13" s="488"/>
      <c r="QKY13" s="488"/>
      <c r="QKZ13" s="488"/>
      <c r="QLA13" s="488"/>
      <c r="QLB13" s="488"/>
      <c r="QLC13" s="167"/>
      <c r="QLD13" s="167"/>
      <c r="QLE13" s="489"/>
      <c r="QLF13" s="382"/>
      <c r="QLG13" s="383"/>
      <c r="QLH13" s="383"/>
      <c r="QLI13" s="382"/>
      <c r="QLJ13" s="164"/>
      <c r="QLK13" s="488"/>
      <c r="QLL13" s="488"/>
      <c r="QLM13" s="488"/>
      <c r="QLN13" s="488"/>
      <c r="QLO13" s="488"/>
      <c r="QLP13" s="488"/>
      <c r="QLQ13" s="488"/>
      <c r="QLR13" s="488"/>
      <c r="QLS13" s="488"/>
      <c r="QLT13" s="167"/>
      <c r="QLU13" s="167"/>
      <c r="QLV13" s="489"/>
      <c r="QLW13" s="382"/>
      <c r="QLX13" s="383"/>
      <c r="QLY13" s="383"/>
      <c r="QLZ13" s="382"/>
      <c r="QMA13" s="164"/>
      <c r="QMB13" s="488"/>
      <c r="QMC13" s="488"/>
      <c r="QMD13" s="488"/>
      <c r="QME13" s="488"/>
      <c r="QMF13" s="488"/>
      <c r="QMG13" s="488"/>
      <c r="QMH13" s="488"/>
      <c r="QMI13" s="488"/>
      <c r="QMJ13" s="488"/>
      <c r="QMK13" s="167"/>
      <c r="QML13" s="167"/>
      <c r="QMM13" s="489"/>
      <c r="QMN13" s="382"/>
      <c r="QMO13" s="383"/>
      <c r="QMP13" s="383"/>
      <c r="QMQ13" s="382"/>
      <c r="QMR13" s="164"/>
      <c r="QMS13" s="488"/>
      <c r="QMT13" s="488"/>
      <c r="QMU13" s="488"/>
      <c r="QMV13" s="488"/>
      <c r="QMW13" s="488"/>
      <c r="QMX13" s="488"/>
      <c r="QMY13" s="488"/>
      <c r="QMZ13" s="488"/>
      <c r="QNA13" s="488"/>
      <c r="QNB13" s="167"/>
      <c r="QNC13" s="167"/>
      <c r="QND13" s="489"/>
      <c r="QNE13" s="382"/>
      <c r="QNF13" s="383"/>
      <c r="QNG13" s="383"/>
      <c r="QNH13" s="382"/>
      <c r="QNI13" s="164"/>
      <c r="QNJ13" s="488"/>
      <c r="QNK13" s="488"/>
      <c r="QNL13" s="488"/>
      <c r="QNM13" s="488"/>
      <c r="QNN13" s="488"/>
      <c r="QNO13" s="488"/>
      <c r="QNP13" s="488"/>
      <c r="QNQ13" s="488"/>
      <c r="QNR13" s="488"/>
      <c r="QNS13" s="167"/>
      <c r="QNT13" s="167"/>
      <c r="QNU13" s="489"/>
      <c r="QNV13" s="382"/>
      <c r="QNW13" s="383"/>
      <c r="QNX13" s="383"/>
      <c r="QNY13" s="382"/>
      <c r="QNZ13" s="164"/>
      <c r="QOA13" s="488"/>
      <c r="QOB13" s="488"/>
      <c r="QOC13" s="488"/>
      <c r="QOD13" s="488"/>
      <c r="QOE13" s="488"/>
      <c r="QOF13" s="488"/>
      <c r="QOG13" s="488"/>
      <c r="QOH13" s="488"/>
      <c r="QOI13" s="488"/>
      <c r="QOJ13" s="167"/>
      <c r="QOK13" s="167"/>
      <c r="QOL13" s="489"/>
      <c r="QOM13" s="382"/>
      <c r="QON13" s="383"/>
      <c r="QOO13" s="383"/>
      <c r="QOP13" s="382"/>
      <c r="QOQ13" s="164"/>
      <c r="QOR13" s="488"/>
      <c r="QOS13" s="488"/>
      <c r="QOT13" s="488"/>
      <c r="QOU13" s="488"/>
      <c r="QOV13" s="488"/>
      <c r="QOW13" s="488"/>
      <c r="QOX13" s="488"/>
      <c r="QOY13" s="488"/>
      <c r="QOZ13" s="488"/>
      <c r="QPA13" s="167"/>
      <c r="QPB13" s="167"/>
      <c r="QPC13" s="489"/>
      <c r="QPD13" s="382"/>
      <c r="QPE13" s="383"/>
      <c r="QPF13" s="383"/>
      <c r="QPG13" s="382"/>
      <c r="QPH13" s="164"/>
      <c r="QPI13" s="488"/>
      <c r="QPJ13" s="488"/>
      <c r="QPK13" s="488"/>
      <c r="QPL13" s="488"/>
      <c r="QPM13" s="488"/>
      <c r="QPN13" s="488"/>
      <c r="QPO13" s="488"/>
      <c r="QPP13" s="488"/>
      <c r="QPQ13" s="488"/>
      <c r="QPR13" s="167"/>
      <c r="QPS13" s="167"/>
      <c r="QPT13" s="489"/>
      <c r="QPU13" s="382"/>
      <c r="QPV13" s="383"/>
      <c r="QPW13" s="383"/>
      <c r="QPX13" s="382"/>
      <c r="QPY13" s="164"/>
      <c r="QPZ13" s="488"/>
      <c r="QQA13" s="488"/>
      <c r="QQB13" s="488"/>
      <c r="QQC13" s="488"/>
      <c r="QQD13" s="488"/>
      <c r="QQE13" s="488"/>
      <c r="QQF13" s="488"/>
      <c r="QQG13" s="488"/>
      <c r="QQH13" s="488"/>
      <c r="QQI13" s="167"/>
      <c r="QQJ13" s="167"/>
      <c r="QQK13" s="489"/>
      <c r="QQL13" s="382"/>
      <c r="QQM13" s="383"/>
      <c r="QQN13" s="383"/>
      <c r="QQO13" s="382"/>
      <c r="QQP13" s="164"/>
      <c r="QQQ13" s="488"/>
      <c r="QQR13" s="488"/>
      <c r="QQS13" s="488"/>
      <c r="QQT13" s="488"/>
      <c r="QQU13" s="488"/>
      <c r="QQV13" s="488"/>
      <c r="QQW13" s="488"/>
      <c r="QQX13" s="488"/>
      <c r="QQY13" s="488"/>
      <c r="QQZ13" s="167"/>
      <c r="QRA13" s="167"/>
      <c r="QRB13" s="489"/>
      <c r="QRC13" s="382"/>
      <c r="QRD13" s="383"/>
      <c r="QRE13" s="383"/>
      <c r="QRF13" s="382"/>
      <c r="QRG13" s="164"/>
      <c r="QRH13" s="488"/>
      <c r="QRI13" s="488"/>
      <c r="QRJ13" s="488"/>
      <c r="QRK13" s="488"/>
      <c r="QRL13" s="488"/>
      <c r="QRM13" s="488"/>
      <c r="QRN13" s="488"/>
      <c r="QRO13" s="488"/>
      <c r="QRP13" s="488"/>
      <c r="QRQ13" s="167"/>
      <c r="QRR13" s="167"/>
      <c r="QRS13" s="489"/>
      <c r="QRT13" s="382"/>
      <c r="QRU13" s="383"/>
      <c r="QRV13" s="383"/>
      <c r="QRW13" s="382"/>
      <c r="QRX13" s="164"/>
      <c r="QRY13" s="488"/>
      <c r="QRZ13" s="488"/>
      <c r="QSA13" s="488"/>
      <c r="QSB13" s="488"/>
      <c r="QSC13" s="488"/>
      <c r="QSD13" s="488"/>
      <c r="QSE13" s="488"/>
      <c r="QSF13" s="488"/>
      <c r="QSG13" s="488"/>
      <c r="QSH13" s="167"/>
      <c r="QSI13" s="167"/>
      <c r="QSJ13" s="489"/>
      <c r="QSK13" s="382"/>
      <c r="QSL13" s="383"/>
      <c r="QSM13" s="383"/>
      <c r="QSN13" s="382"/>
      <c r="QSO13" s="164"/>
      <c r="QSP13" s="488"/>
      <c r="QSQ13" s="488"/>
      <c r="QSR13" s="488"/>
      <c r="QSS13" s="488"/>
      <c r="QST13" s="488"/>
      <c r="QSU13" s="488"/>
      <c r="QSV13" s="488"/>
      <c r="QSW13" s="488"/>
      <c r="QSX13" s="488"/>
      <c r="QSY13" s="167"/>
      <c r="QSZ13" s="167"/>
      <c r="QTA13" s="489"/>
      <c r="QTB13" s="382"/>
      <c r="QTC13" s="383"/>
      <c r="QTD13" s="383"/>
      <c r="QTE13" s="382"/>
      <c r="QTF13" s="164"/>
      <c r="QTG13" s="488"/>
      <c r="QTH13" s="488"/>
      <c r="QTI13" s="488"/>
      <c r="QTJ13" s="488"/>
      <c r="QTK13" s="488"/>
      <c r="QTL13" s="488"/>
      <c r="QTM13" s="488"/>
      <c r="QTN13" s="488"/>
      <c r="QTO13" s="488"/>
      <c r="QTP13" s="167"/>
      <c r="QTQ13" s="167"/>
      <c r="QTR13" s="489"/>
      <c r="QTS13" s="382"/>
      <c r="QTT13" s="383"/>
      <c r="QTU13" s="383"/>
      <c r="QTV13" s="382"/>
      <c r="QTW13" s="164"/>
      <c r="QTX13" s="488"/>
      <c r="QTY13" s="488"/>
      <c r="QTZ13" s="488"/>
      <c r="QUA13" s="488"/>
      <c r="QUB13" s="488"/>
      <c r="QUC13" s="488"/>
      <c r="QUD13" s="488"/>
      <c r="QUE13" s="488"/>
      <c r="QUF13" s="488"/>
      <c r="QUG13" s="167"/>
      <c r="QUH13" s="167"/>
      <c r="QUI13" s="489"/>
      <c r="QUJ13" s="382"/>
      <c r="QUK13" s="383"/>
      <c r="QUL13" s="383"/>
      <c r="QUM13" s="382"/>
      <c r="QUN13" s="164"/>
      <c r="QUO13" s="488"/>
      <c r="QUP13" s="488"/>
      <c r="QUQ13" s="488"/>
      <c r="QUR13" s="488"/>
      <c r="QUS13" s="488"/>
      <c r="QUT13" s="488"/>
      <c r="QUU13" s="488"/>
      <c r="QUV13" s="488"/>
      <c r="QUW13" s="488"/>
      <c r="QUX13" s="167"/>
      <c r="QUY13" s="167"/>
      <c r="QUZ13" s="489"/>
      <c r="QVA13" s="382"/>
      <c r="QVB13" s="383"/>
      <c r="QVC13" s="383"/>
      <c r="QVD13" s="382"/>
      <c r="QVE13" s="164"/>
      <c r="QVF13" s="488"/>
      <c r="QVG13" s="488"/>
      <c r="QVH13" s="488"/>
      <c r="QVI13" s="488"/>
      <c r="QVJ13" s="488"/>
      <c r="QVK13" s="488"/>
      <c r="QVL13" s="488"/>
      <c r="QVM13" s="488"/>
      <c r="QVN13" s="488"/>
      <c r="QVO13" s="167"/>
      <c r="QVP13" s="167"/>
      <c r="QVQ13" s="489"/>
      <c r="QVR13" s="382"/>
      <c r="QVS13" s="383"/>
      <c r="QVT13" s="383"/>
      <c r="QVU13" s="382"/>
      <c r="QVV13" s="164"/>
      <c r="QVW13" s="488"/>
      <c r="QVX13" s="488"/>
      <c r="QVY13" s="488"/>
      <c r="QVZ13" s="488"/>
      <c r="QWA13" s="488"/>
      <c r="QWB13" s="488"/>
      <c r="QWC13" s="488"/>
      <c r="QWD13" s="488"/>
      <c r="QWE13" s="488"/>
      <c r="QWF13" s="167"/>
      <c r="QWG13" s="167"/>
      <c r="QWH13" s="489"/>
      <c r="QWI13" s="382"/>
      <c r="QWJ13" s="383"/>
      <c r="QWK13" s="383"/>
      <c r="QWL13" s="382"/>
      <c r="QWM13" s="164"/>
      <c r="QWN13" s="488"/>
      <c r="QWO13" s="488"/>
      <c r="QWP13" s="488"/>
      <c r="QWQ13" s="488"/>
      <c r="QWR13" s="488"/>
      <c r="QWS13" s="488"/>
      <c r="QWT13" s="488"/>
      <c r="QWU13" s="488"/>
      <c r="QWV13" s="488"/>
      <c r="QWW13" s="167"/>
      <c r="QWX13" s="167"/>
      <c r="QWY13" s="489"/>
      <c r="QWZ13" s="382"/>
      <c r="QXA13" s="383"/>
      <c r="QXB13" s="383"/>
      <c r="QXC13" s="382"/>
      <c r="QXD13" s="164"/>
      <c r="QXE13" s="488"/>
      <c r="QXF13" s="488"/>
      <c r="QXG13" s="488"/>
      <c r="QXH13" s="488"/>
      <c r="QXI13" s="488"/>
      <c r="QXJ13" s="488"/>
      <c r="QXK13" s="488"/>
      <c r="QXL13" s="488"/>
      <c r="QXM13" s="488"/>
      <c r="QXN13" s="167"/>
      <c r="QXO13" s="167"/>
      <c r="QXP13" s="489"/>
      <c r="QXQ13" s="382"/>
      <c r="QXR13" s="383"/>
      <c r="QXS13" s="383"/>
      <c r="QXT13" s="382"/>
      <c r="QXU13" s="164"/>
      <c r="QXV13" s="488"/>
      <c r="QXW13" s="488"/>
      <c r="QXX13" s="488"/>
      <c r="QXY13" s="488"/>
      <c r="QXZ13" s="488"/>
      <c r="QYA13" s="488"/>
      <c r="QYB13" s="488"/>
      <c r="QYC13" s="488"/>
      <c r="QYD13" s="488"/>
      <c r="QYE13" s="167"/>
      <c r="QYF13" s="167"/>
      <c r="QYG13" s="489"/>
      <c r="QYH13" s="382"/>
      <c r="QYI13" s="383"/>
      <c r="QYJ13" s="383"/>
      <c r="QYK13" s="382"/>
      <c r="QYL13" s="164"/>
      <c r="QYM13" s="488"/>
      <c r="QYN13" s="488"/>
      <c r="QYO13" s="488"/>
      <c r="QYP13" s="488"/>
      <c r="QYQ13" s="488"/>
      <c r="QYR13" s="488"/>
      <c r="QYS13" s="488"/>
      <c r="QYT13" s="488"/>
      <c r="QYU13" s="488"/>
      <c r="QYV13" s="167"/>
      <c r="QYW13" s="167"/>
      <c r="QYX13" s="489"/>
      <c r="QYY13" s="382"/>
      <c r="QYZ13" s="383"/>
      <c r="QZA13" s="383"/>
      <c r="QZB13" s="382"/>
      <c r="QZC13" s="164"/>
      <c r="QZD13" s="488"/>
      <c r="QZE13" s="488"/>
      <c r="QZF13" s="488"/>
      <c r="QZG13" s="488"/>
      <c r="QZH13" s="488"/>
      <c r="QZI13" s="488"/>
      <c r="QZJ13" s="488"/>
      <c r="QZK13" s="488"/>
      <c r="QZL13" s="488"/>
      <c r="QZM13" s="167"/>
      <c r="QZN13" s="167"/>
      <c r="QZO13" s="489"/>
      <c r="QZP13" s="382"/>
      <c r="QZQ13" s="383"/>
      <c r="QZR13" s="383"/>
      <c r="QZS13" s="382"/>
      <c r="QZT13" s="164"/>
      <c r="QZU13" s="488"/>
      <c r="QZV13" s="488"/>
      <c r="QZW13" s="488"/>
      <c r="QZX13" s="488"/>
      <c r="QZY13" s="488"/>
      <c r="QZZ13" s="488"/>
      <c r="RAA13" s="488"/>
      <c r="RAB13" s="488"/>
      <c r="RAC13" s="488"/>
      <c r="RAD13" s="167"/>
      <c r="RAE13" s="167"/>
      <c r="RAF13" s="489"/>
      <c r="RAG13" s="382"/>
      <c r="RAH13" s="383"/>
      <c r="RAI13" s="383"/>
      <c r="RAJ13" s="382"/>
      <c r="RAK13" s="164"/>
      <c r="RAL13" s="488"/>
      <c r="RAM13" s="488"/>
      <c r="RAN13" s="488"/>
      <c r="RAO13" s="488"/>
      <c r="RAP13" s="488"/>
      <c r="RAQ13" s="488"/>
      <c r="RAR13" s="488"/>
      <c r="RAS13" s="488"/>
      <c r="RAT13" s="488"/>
      <c r="RAU13" s="167"/>
      <c r="RAV13" s="167"/>
      <c r="RAW13" s="489"/>
      <c r="RAX13" s="382"/>
      <c r="RAY13" s="383"/>
      <c r="RAZ13" s="383"/>
      <c r="RBA13" s="382"/>
      <c r="RBB13" s="164"/>
      <c r="RBC13" s="488"/>
      <c r="RBD13" s="488"/>
      <c r="RBE13" s="488"/>
      <c r="RBF13" s="488"/>
      <c r="RBG13" s="488"/>
      <c r="RBH13" s="488"/>
      <c r="RBI13" s="488"/>
      <c r="RBJ13" s="488"/>
      <c r="RBK13" s="488"/>
      <c r="RBL13" s="167"/>
      <c r="RBM13" s="167"/>
      <c r="RBN13" s="489"/>
      <c r="RBO13" s="382"/>
      <c r="RBP13" s="383"/>
      <c r="RBQ13" s="383"/>
      <c r="RBR13" s="382"/>
      <c r="RBS13" s="164"/>
      <c r="RBT13" s="488"/>
      <c r="RBU13" s="488"/>
      <c r="RBV13" s="488"/>
      <c r="RBW13" s="488"/>
      <c r="RBX13" s="488"/>
      <c r="RBY13" s="488"/>
      <c r="RBZ13" s="488"/>
      <c r="RCA13" s="488"/>
      <c r="RCB13" s="488"/>
      <c r="RCC13" s="167"/>
      <c r="RCD13" s="167"/>
      <c r="RCE13" s="489"/>
      <c r="RCF13" s="382"/>
      <c r="RCG13" s="383"/>
      <c r="RCH13" s="383"/>
      <c r="RCI13" s="382"/>
      <c r="RCJ13" s="164"/>
      <c r="RCK13" s="488"/>
      <c r="RCL13" s="488"/>
      <c r="RCM13" s="488"/>
      <c r="RCN13" s="488"/>
      <c r="RCO13" s="488"/>
      <c r="RCP13" s="488"/>
      <c r="RCQ13" s="488"/>
      <c r="RCR13" s="488"/>
      <c r="RCS13" s="488"/>
      <c r="RCT13" s="167"/>
      <c r="RCU13" s="167"/>
      <c r="RCV13" s="489"/>
      <c r="RCW13" s="382"/>
      <c r="RCX13" s="383"/>
      <c r="RCY13" s="383"/>
      <c r="RCZ13" s="382"/>
      <c r="RDA13" s="164"/>
      <c r="RDB13" s="488"/>
      <c r="RDC13" s="488"/>
      <c r="RDD13" s="488"/>
      <c r="RDE13" s="488"/>
      <c r="RDF13" s="488"/>
      <c r="RDG13" s="488"/>
      <c r="RDH13" s="488"/>
      <c r="RDI13" s="488"/>
      <c r="RDJ13" s="488"/>
      <c r="RDK13" s="167"/>
      <c r="RDL13" s="167"/>
      <c r="RDM13" s="489"/>
      <c r="RDN13" s="382"/>
      <c r="RDO13" s="383"/>
      <c r="RDP13" s="383"/>
      <c r="RDQ13" s="382"/>
      <c r="RDR13" s="164"/>
      <c r="RDS13" s="488"/>
      <c r="RDT13" s="488"/>
      <c r="RDU13" s="488"/>
      <c r="RDV13" s="488"/>
      <c r="RDW13" s="488"/>
      <c r="RDX13" s="488"/>
      <c r="RDY13" s="488"/>
      <c r="RDZ13" s="488"/>
      <c r="REA13" s="488"/>
      <c r="REB13" s="167"/>
      <c r="REC13" s="167"/>
      <c r="RED13" s="489"/>
      <c r="REE13" s="382"/>
      <c r="REF13" s="383"/>
      <c r="REG13" s="383"/>
      <c r="REH13" s="382"/>
      <c r="REI13" s="164"/>
      <c r="REJ13" s="488"/>
      <c r="REK13" s="488"/>
      <c r="REL13" s="488"/>
      <c r="REM13" s="488"/>
      <c r="REN13" s="488"/>
      <c r="REO13" s="488"/>
      <c r="REP13" s="488"/>
      <c r="REQ13" s="488"/>
      <c r="RER13" s="488"/>
      <c r="RES13" s="167"/>
      <c r="RET13" s="167"/>
      <c r="REU13" s="489"/>
      <c r="REV13" s="382"/>
      <c r="REW13" s="383"/>
      <c r="REX13" s="383"/>
      <c r="REY13" s="382"/>
      <c r="REZ13" s="164"/>
      <c r="RFA13" s="488"/>
      <c r="RFB13" s="488"/>
      <c r="RFC13" s="488"/>
      <c r="RFD13" s="488"/>
      <c r="RFE13" s="488"/>
      <c r="RFF13" s="488"/>
      <c r="RFG13" s="488"/>
      <c r="RFH13" s="488"/>
      <c r="RFI13" s="488"/>
      <c r="RFJ13" s="167"/>
      <c r="RFK13" s="167"/>
      <c r="RFL13" s="489"/>
      <c r="RFM13" s="382"/>
      <c r="RFN13" s="383"/>
      <c r="RFO13" s="383"/>
      <c r="RFP13" s="382"/>
      <c r="RFQ13" s="164"/>
      <c r="RFR13" s="488"/>
      <c r="RFS13" s="488"/>
      <c r="RFT13" s="488"/>
      <c r="RFU13" s="488"/>
      <c r="RFV13" s="488"/>
      <c r="RFW13" s="488"/>
      <c r="RFX13" s="488"/>
      <c r="RFY13" s="488"/>
      <c r="RFZ13" s="488"/>
      <c r="RGA13" s="167"/>
      <c r="RGB13" s="167"/>
      <c r="RGC13" s="489"/>
      <c r="RGD13" s="382"/>
      <c r="RGE13" s="383"/>
      <c r="RGF13" s="383"/>
      <c r="RGG13" s="382"/>
      <c r="RGH13" s="164"/>
      <c r="RGI13" s="488"/>
      <c r="RGJ13" s="488"/>
      <c r="RGK13" s="488"/>
      <c r="RGL13" s="488"/>
      <c r="RGM13" s="488"/>
      <c r="RGN13" s="488"/>
      <c r="RGO13" s="488"/>
      <c r="RGP13" s="488"/>
      <c r="RGQ13" s="488"/>
      <c r="RGR13" s="167"/>
      <c r="RGS13" s="167"/>
      <c r="RGT13" s="489"/>
      <c r="RGU13" s="382"/>
      <c r="RGV13" s="383"/>
      <c r="RGW13" s="383"/>
      <c r="RGX13" s="382"/>
      <c r="RGY13" s="164"/>
      <c r="RGZ13" s="488"/>
      <c r="RHA13" s="488"/>
      <c r="RHB13" s="488"/>
      <c r="RHC13" s="488"/>
      <c r="RHD13" s="488"/>
      <c r="RHE13" s="488"/>
      <c r="RHF13" s="488"/>
      <c r="RHG13" s="488"/>
      <c r="RHH13" s="488"/>
      <c r="RHI13" s="167"/>
      <c r="RHJ13" s="167"/>
      <c r="RHK13" s="489"/>
      <c r="RHL13" s="382"/>
      <c r="RHM13" s="383"/>
      <c r="RHN13" s="383"/>
      <c r="RHO13" s="382"/>
      <c r="RHP13" s="164"/>
      <c r="RHQ13" s="488"/>
      <c r="RHR13" s="488"/>
      <c r="RHS13" s="488"/>
      <c r="RHT13" s="488"/>
      <c r="RHU13" s="488"/>
      <c r="RHV13" s="488"/>
      <c r="RHW13" s="488"/>
      <c r="RHX13" s="488"/>
      <c r="RHY13" s="488"/>
      <c r="RHZ13" s="167"/>
      <c r="RIA13" s="167"/>
      <c r="RIB13" s="489"/>
      <c r="RIC13" s="382"/>
      <c r="RID13" s="383"/>
      <c r="RIE13" s="383"/>
      <c r="RIF13" s="382"/>
      <c r="RIG13" s="164"/>
      <c r="RIH13" s="488"/>
      <c r="RII13" s="488"/>
      <c r="RIJ13" s="488"/>
      <c r="RIK13" s="488"/>
      <c r="RIL13" s="488"/>
      <c r="RIM13" s="488"/>
      <c r="RIN13" s="488"/>
      <c r="RIO13" s="488"/>
      <c r="RIP13" s="488"/>
      <c r="RIQ13" s="167"/>
      <c r="RIR13" s="167"/>
      <c r="RIS13" s="489"/>
      <c r="RIT13" s="382"/>
      <c r="RIU13" s="383"/>
      <c r="RIV13" s="383"/>
      <c r="RIW13" s="382"/>
      <c r="RIX13" s="164"/>
      <c r="RIY13" s="488"/>
      <c r="RIZ13" s="488"/>
      <c r="RJA13" s="488"/>
      <c r="RJB13" s="488"/>
      <c r="RJC13" s="488"/>
      <c r="RJD13" s="488"/>
      <c r="RJE13" s="488"/>
      <c r="RJF13" s="488"/>
      <c r="RJG13" s="488"/>
      <c r="RJH13" s="167"/>
      <c r="RJI13" s="167"/>
      <c r="RJJ13" s="489"/>
      <c r="RJK13" s="382"/>
      <c r="RJL13" s="383"/>
      <c r="RJM13" s="383"/>
      <c r="RJN13" s="382"/>
      <c r="RJO13" s="164"/>
      <c r="RJP13" s="488"/>
      <c r="RJQ13" s="488"/>
      <c r="RJR13" s="488"/>
      <c r="RJS13" s="488"/>
      <c r="RJT13" s="488"/>
      <c r="RJU13" s="488"/>
      <c r="RJV13" s="488"/>
      <c r="RJW13" s="488"/>
      <c r="RJX13" s="488"/>
      <c r="RJY13" s="167"/>
      <c r="RJZ13" s="167"/>
      <c r="RKA13" s="489"/>
      <c r="RKB13" s="382"/>
      <c r="RKC13" s="383"/>
      <c r="RKD13" s="383"/>
      <c r="RKE13" s="382"/>
      <c r="RKF13" s="164"/>
      <c r="RKG13" s="488"/>
      <c r="RKH13" s="488"/>
      <c r="RKI13" s="488"/>
      <c r="RKJ13" s="488"/>
      <c r="RKK13" s="488"/>
      <c r="RKL13" s="488"/>
      <c r="RKM13" s="488"/>
      <c r="RKN13" s="488"/>
      <c r="RKO13" s="488"/>
      <c r="RKP13" s="167"/>
      <c r="RKQ13" s="167"/>
      <c r="RKR13" s="489"/>
      <c r="RKS13" s="382"/>
      <c r="RKT13" s="383"/>
      <c r="RKU13" s="383"/>
      <c r="RKV13" s="382"/>
      <c r="RKW13" s="164"/>
      <c r="RKX13" s="488"/>
      <c r="RKY13" s="488"/>
      <c r="RKZ13" s="488"/>
      <c r="RLA13" s="488"/>
      <c r="RLB13" s="488"/>
      <c r="RLC13" s="488"/>
      <c r="RLD13" s="488"/>
      <c r="RLE13" s="488"/>
      <c r="RLF13" s="488"/>
      <c r="RLG13" s="167"/>
      <c r="RLH13" s="167"/>
      <c r="RLI13" s="489"/>
      <c r="RLJ13" s="382"/>
      <c r="RLK13" s="383"/>
      <c r="RLL13" s="383"/>
      <c r="RLM13" s="382"/>
      <c r="RLN13" s="164"/>
      <c r="RLO13" s="488"/>
      <c r="RLP13" s="488"/>
      <c r="RLQ13" s="488"/>
      <c r="RLR13" s="488"/>
      <c r="RLS13" s="488"/>
      <c r="RLT13" s="488"/>
      <c r="RLU13" s="488"/>
      <c r="RLV13" s="488"/>
      <c r="RLW13" s="488"/>
      <c r="RLX13" s="167"/>
      <c r="RLY13" s="167"/>
      <c r="RLZ13" s="489"/>
      <c r="RMA13" s="382"/>
      <c r="RMB13" s="383"/>
      <c r="RMC13" s="383"/>
      <c r="RMD13" s="382"/>
      <c r="RME13" s="164"/>
      <c r="RMF13" s="488"/>
      <c r="RMG13" s="488"/>
      <c r="RMH13" s="488"/>
      <c r="RMI13" s="488"/>
      <c r="RMJ13" s="488"/>
      <c r="RMK13" s="488"/>
      <c r="RML13" s="488"/>
      <c r="RMM13" s="488"/>
      <c r="RMN13" s="488"/>
      <c r="RMO13" s="167"/>
      <c r="RMP13" s="167"/>
      <c r="RMQ13" s="489"/>
      <c r="RMR13" s="382"/>
      <c r="RMS13" s="383"/>
      <c r="RMT13" s="383"/>
      <c r="RMU13" s="382"/>
      <c r="RMV13" s="164"/>
      <c r="RMW13" s="488"/>
      <c r="RMX13" s="488"/>
      <c r="RMY13" s="488"/>
      <c r="RMZ13" s="488"/>
      <c r="RNA13" s="488"/>
      <c r="RNB13" s="488"/>
      <c r="RNC13" s="488"/>
      <c r="RND13" s="488"/>
      <c r="RNE13" s="488"/>
      <c r="RNF13" s="167"/>
      <c r="RNG13" s="167"/>
      <c r="RNH13" s="489"/>
      <c r="RNI13" s="382"/>
      <c r="RNJ13" s="383"/>
      <c r="RNK13" s="383"/>
      <c r="RNL13" s="382"/>
      <c r="RNM13" s="164"/>
      <c r="RNN13" s="488"/>
      <c r="RNO13" s="488"/>
      <c r="RNP13" s="488"/>
      <c r="RNQ13" s="488"/>
      <c r="RNR13" s="488"/>
      <c r="RNS13" s="488"/>
      <c r="RNT13" s="488"/>
      <c r="RNU13" s="488"/>
      <c r="RNV13" s="488"/>
      <c r="RNW13" s="167"/>
      <c r="RNX13" s="167"/>
      <c r="RNY13" s="489"/>
      <c r="RNZ13" s="382"/>
      <c r="ROA13" s="383"/>
      <c r="ROB13" s="383"/>
      <c r="ROC13" s="382"/>
      <c r="ROD13" s="164"/>
      <c r="ROE13" s="488"/>
      <c r="ROF13" s="488"/>
      <c r="ROG13" s="488"/>
      <c r="ROH13" s="488"/>
      <c r="ROI13" s="488"/>
      <c r="ROJ13" s="488"/>
      <c r="ROK13" s="488"/>
      <c r="ROL13" s="488"/>
      <c r="ROM13" s="488"/>
      <c r="RON13" s="167"/>
      <c r="ROO13" s="167"/>
      <c r="ROP13" s="489"/>
      <c r="ROQ13" s="382"/>
      <c r="ROR13" s="383"/>
      <c r="ROS13" s="383"/>
      <c r="ROT13" s="382"/>
      <c r="ROU13" s="164"/>
      <c r="ROV13" s="488"/>
      <c r="ROW13" s="488"/>
      <c r="ROX13" s="488"/>
      <c r="ROY13" s="488"/>
      <c r="ROZ13" s="488"/>
      <c r="RPA13" s="488"/>
      <c r="RPB13" s="488"/>
      <c r="RPC13" s="488"/>
      <c r="RPD13" s="488"/>
      <c r="RPE13" s="167"/>
      <c r="RPF13" s="167"/>
      <c r="RPG13" s="489"/>
      <c r="RPH13" s="382"/>
      <c r="RPI13" s="383"/>
      <c r="RPJ13" s="383"/>
      <c r="RPK13" s="382"/>
      <c r="RPL13" s="164"/>
      <c r="RPM13" s="488"/>
      <c r="RPN13" s="488"/>
      <c r="RPO13" s="488"/>
      <c r="RPP13" s="488"/>
      <c r="RPQ13" s="488"/>
      <c r="RPR13" s="488"/>
      <c r="RPS13" s="488"/>
      <c r="RPT13" s="488"/>
      <c r="RPU13" s="488"/>
      <c r="RPV13" s="167"/>
      <c r="RPW13" s="167"/>
      <c r="RPX13" s="489"/>
      <c r="RPY13" s="382"/>
      <c r="RPZ13" s="383"/>
      <c r="RQA13" s="383"/>
      <c r="RQB13" s="382"/>
      <c r="RQC13" s="164"/>
      <c r="RQD13" s="488"/>
      <c r="RQE13" s="488"/>
      <c r="RQF13" s="488"/>
      <c r="RQG13" s="488"/>
      <c r="RQH13" s="488"/>
      <c r="RQI13" s="488"/>
      <c r="RQJ13" s="488"/>
      <c r="RQK13" s="488"/>
      <c r="RQL13" s="488"/>
      <c r="RQM13" s="167"/>
      <c r="RQN13" s="167"/>
      <c r="RQO13" s="489"/>
      <c r="RQP13" s="382"/>
      <c r="RQQ13" s="383"/>
      <c r="RQR13" s="383"/>
      <c r="RQS13" s="382"/>
      <c r="RQT13" s="164"/>
      <c r="RQU13" s="488"/>
      <c r="RQV13" s="488"/>
      <c r="RQW13" s="488"/>
      <c r="RQX13" s="488"/>
      <c r="RQY13" s="488"/>
      <c r="RQZ13" s="488"/>
      <c r="RRA13" s="488"/>
      <c r="RRB13" s="488"/>
      <c r="RRC13" s="488"/>
      <c r="RRD13" s="167"/>
      <c r="RRE13" s="167"/>
      <c r="RRF13" s="489"/>
      <c r="RRG13" s="382"/>
      <c r="RRH13" s="383"/>
      <c r="RRI13" s="383"/>
      <c r="RRJ13" s="382"/>
      <c r="RRK13" s="164"/>
      <c r="RRL13" s="488"/>
      <c r="RRM13" s="488"/>
      <c r="RRN13" s="488"/>
      <c r="RRO13" s="488"/>
      <c r="RRP13" s="488"/>
      <c r="RRQ13" s="488"/>
      <c r="RRR13" s="488"/>
      <c r="RRS13" s="488"/>
      <c r="RRT13" s="488"/>
      <c r="RRU13" s="167"/>
      <c r="RRV13" s="167"/>
      <c r="RRW13" s="489"/>
      <c r="RRX13" s="382"/>
      <c r="RRY13" s="383"/>
      <c r="RRZ13" s="383"/>
      <c r="RSA13" s="382"/>
      <c r="RSB13" s="164"/>
      <c r="RSC13" s="488"/>
      <c r="RSD13" s="488"/>
      <c r="RSE13" s="488"/>
      <c r="RSF13" s="488"/>
      <c r="RSG13" s="488"/>
      <c r="RSH13" s="488"/>
      <c r="RSI13" s="488"/>
      <c r="RSJ13" s="488"/>
      <c r="RSK13" s="488"/>
      <c r="RSL13" s="167"/>
      <c r="RSM13" s="167"/>
      <c r="RSN13" s="489"/>
      <c r="RSO13" s="382"/>
      <c r="RSP13" s="383"/>
      <c r="RSQ13" s="383"/>
      <c r="RSR13" s="382"/>
      <c r="RSS13" s="164"/>
      <c r="RST13" s="488"/>
      <c r="RSU13" s="488"/>
      <c r="RSV13" s="488"/>
      <c r="RSW13" s="488"/>
      <c r="RSX13" s="488"/>
      <c r="RSY13" s="488"/>
      <c r="RSZ13" s="488"/>
      <c r="RTA13" s="488"/>
      <c r="RTB13" s="488"/>
      <c r="RTC13" s="167"/>
      <c r="RTD13" s="167"/>
      <c r="RTE13" s="489"/>
      <c r="RTF13" s="382"/>
      <c r="RTG13" s="383"/>
      <c r="RTH13" s="383"/>
      <c r="RTI13" s="382"/>
      <c r="RTJ13" s="164"/>
      <c r="RTK13" s="488"/>
      <c r="RTL13" s="488"/>
      <c r="RTM13" s="488"/>
      <c r="RTN13" s="488"/>
      <c r="RTO13" s="488"/>
      <c r="RTP13" s="488"/>
      <c r="RTQ13" s="488"/>
      <c r="RTR13" s="488"/>
      <c r="RTS13" s="488"/>
      <c r="RTT13" s="167"/>
      <c r="RTU13" s="167"/>
      <c r="RTV13" s="489"/>
      <c r="RTW13" s="382"/>
      <c r="RTX13" s="383"/>
      <c r="RTY13" s="383"/>
      <c r="RTZ13" s="382"/>
      <c r="RUA13" s="164"/>
      <c r="RUB13" s="488"/>
      <c r="RUC13" s="488"/>
      <c r="RUD13" s="488"/>
      <c r="RUE13" s="488"/>
      <c r="RUF13" s="488"/>
      <c r="RUG13" s="488"/>
      <c r="RUH13" s="488"/>
      <c r="RUI13" s="488"/>
      <c r="RUJ13" s="488"/>
      <c r="RUK13" s="167"/>
      <c r="RUL13" s="167"/>
      <c r="RUM13" s="489"/>
      <c r="RUN13" s="382"/>
      <c r="RUO13" s="383"/>
      <c r="RUP13" s="383"/>
      <c r="RUQ13" s="382"/>
      <c r="RUR13" s="164"/>
      <c r="RUS13" s="488"/>
      <c r="RUT13" s="488"/>
      <c r="RUU13" s="488"/>
      <c r="RUV13" s="488"/>
      <c r="RUW13" s="488"/>
      <c r="RUX13" s="488"/>
      <c r="RUY13" s="488"/>
      <c r="RUZ13" s="488"/>
      <c r="RVA13" s="488"/>
      <c r="RVB13" s="167"/>
      <c r="RVC13" s="167"/>
      <c r="RVD13" s="489"/>
      <c r="RVE13" s="382"/>
      <c r="RVF13" s="383"/>
      <c r="RVG13" s="383"/>
      <c r="RVH13" s="382"/>
      <c r="RVI13" s="164"/>
      <c r="RVJ13" s="488"/>
      <c r="RVK13" s="488"/>
      <c r="RVL13" s="488"/>
      <c r="RVM13" s="488"/>
      <c r="RVN13" s="488"/>
      <c r="RVO13" s="488"/>
      <c r="RVP13" s="488"/>
      <c r="RVQ13" s="488"/>
      <c r="RVR13" s="488"/>
      <c r="RVS13" s="167"/>
      <c r="RVT13" s="167"/>
      <c r="RVU13" s="489"/>
      <c r="RVV13" s="382"/>
      <c r="RVW13" s="383"/>
      <c r="RVX13" s="383"/>
      <c r="RVY13" s="382"/>
      <c r="RVZ13" s="164"/>
      <c r="RWA13" s="488"/>
      <c r="RWB13" s="488"/>
      <c r="RWC13" s="488"/>
      <c r="RWD13" s="488"/>
      <c r="RWE13" s="488"/>
      <c r="RWF13" s="488"/>
      <c r="RWG13" s="488"/>
      <c r="RWH13" s="488"/>
      <c r="RWI13" s="488"/>
      <c r="RWJ13" s="167"/>
      <c r="RWK13" s="167"/>
      <c r="RWL13" s="489"/>
      <c r="RWM13" s="382"/>
      <c r="RWN13" s="383"/>
      <c r="RWO13" s="383"/>
      <c r="RWP13" s="382"/>
      <c r="RWQ13" s="164"/>
      <c r="RWR13" s="488"/>
      <c r="RWS13" s="488"/>
      <c r="RWT13" s="488"/>
      <c r="RWU13" s="488"/>
      <c r="RWV13" s="488"/>
      <c r="RWW13" s="488"/>
      <c r="RWX13" s="488"/>
      <c r="RWY13" s="488"/>
      <c r="RWZ13" s="488"/>
      <c r="RXA13" s="167"/>
      <c r="RXB13" s="167"/>
      <c r="RXC13" s="489"/>
      <c r="RXD13" s="382"/>
      <c r="RXE13" s="383"/>
      <c r="RXF13" s="383"/>
      <c r="RXG13" s="382"/>
      <c r="RXH13" s="164"/>
      <c r="RXI13" s="488"/>
      <c r="RXJ13" s="488"/>
      <c r="RXK13" s="488"/>
      <c r="RXL13" s="488"/>
      <c r="RXM13" s="488"/>
      <c r="RXN13" s="488"/>
      <c r="RXO13" s="488"/>
      <c r="RXP13" s="488"/>
      <c r="RXQ13" s="488"/>
      <c r="RXR13" s="167"/>
      <c r="RXS13" s="167"/>
      <c r="RXT13" s="489"/>
      <c r="RXU13" s="382"/>
      <c r="RXV13" s="383"/>
      <c r="RXW13" s="383"/>
      <c r="RXX13" s="382"/>
      <c r="RXY13" s="164"/>
      <c r="RXZ13" s="488"/>
      <c r="RYA13" s="488"/>
      <c r="RYB13" s="488"/>
      <c r="RYC13" s="488"/>
      <c r="RYD13" s="488"/>
      <c r="RYE13" s="488"/>
      <c r="RYF13" s="488"/>
      <c r="RYG13" s="488"/>
      <c r="RYH13" s="488"/>
      <c r="RYI13" s="167"/>
      <c r="RYJ13" s="167"/>
      <c r="RYK13" s="489"/>
      <c r="RYL13" s="382"/>
      <c r="RYM13" s="383"/>
      <c r="RYN13" s="383"/>
      <c r="RYO13" s="382"/>
      <c r="RYP13" s="164"/>
      <c r="RYQ13" s="488"/>
      <c r="RYR13" s="488"/>
      <c r="RYS13" s="488"/>
      <c r="RYT13" s="488"/>
      <c r="RYU13" s="488"/>
      <c r="RYV13" s="488"/>
      <c r="RYW13" s="488"/>
      <c r="RYX13" s="488"/>
      <c r="RYY13" s="488"/>
      <c r="RYZ13" s="167"/>
      <c r="RZA13" s="167"/>
      <c r="RZB13" s="489"/>
      <c r="RZC13" s="382"/>
      <c r="RZD13" s="383"/>
      <c r="RZE13" s="383"/>
      <c r="RZF13" s="382"/>
      <c r="RZG13" s="164"/>
      <c r="RZH13" s="488"/>
      <c r="RZI13" s="488"/>
      <c r="RZJ13" s="488"/>
      <c r="RZK13" s="488"/>
      <c r="RZL13" s="488"/>
      <c r="RZM13" s="488"/>
      <c r="RZN13" s="488"/>
      <c r="RZO13" s="488"/>
      <c r="RZP13" s="488"/>
      <c r="RZQ13" s="167"/>
      <c r="RZR13" s="167"/>
      <c r="RZS13" s="489"/>
      <c r="RZT13" s="382"/>
      <c r="RZU13" s="383"/>
      <c r="RZV13" s="383"/>
      <c r="RZW13" s="382"/>
      <c r="RZX13" s="164"/>
      <c r="RZY13" s="488"/>
      <c r="RZZ13" s="488"/>
      <c r="SAA13" s="488"/>
      <c r="SAB13" s="488"/>
      <c r="SAC13" s="488"/>
      <c r="SAD13" s="488"/>
      <c r="SAE13" s="488"/>
      <c r="SAF13" s="488"/>
      <c r="SAG13" s="488"/>
      <c r="SAH13" s="167"/>
      <c r="SAI13" s="167"/>
      <c r="SAJ13" s="489"/>
      <c r="SAK13" s="382"/>
      <c r="SAL13" s="383"/>
      <c r="SAM13" s="383"/>
      <c r="SAN13" s="382"/>
      <c r="SAO13" s="164"/>
      <c r="SAP13" s="488"/>
      <c r="SAQ13" s="488"/>
      <c r="SAR13" s="488"/>
      <c r="SAS13" s="488"/>
      <c r="SAT13" s="488"/>
      <c r="SAU13" s="488"/>
      <c r="SAV13" s="488"/>
      <c r="SAW13" s="488"/>
      <c r="SAX13" s="488"/>
      <c r="SAY13" s="167"/>
      <c r="SAZ13" s="167"/>
      <c r="SBA13" s="489"/>
      <c r="SBB13" s="382"/>
      <c r="SBC13" s="383"/>
      <c r="SBD13" s="383"/>
      <c r="SBE13" s="382"/>
      <c r="SBF13" s="164"/>
      <c r="SBG13" s="488"/>
      <c r="SBH13" s="488"/>
      <c r="SBI13" s="488"/>
      <c r="SBJ13" s="488"/>
      <c r="SBK13" s="488"/>
      <c r="SBL13" s="488"/>
      <c r="SBM13" s="488"/>
      <c r="SBN13" s="488"/>
      <c r="SBO13" s="488"/>
      <c r="SBP13" s="167"/>
      <c r="SBQ13" s="167"/>
      <c r="SBR13" s="489"/>
      <c r="SBS13" s="382"/>
      <c r="SBT13" s="383"/>
      <c r="SBU13" s="383"/>
      <c r="SBV13" s="382"/>
      <c r="SBW13" s="164"/>
      <c r="SBX13" s="488"/>
      <c r="SBY13" s="488"/>
      <c r="SBZ13" s="488"/>
      <c r="SCA13" s="488"/>
      <c r="SCB13" s="488"/>
      <c r="SCC13" s="488"/>
      <c r="SCD13" s="488"/>
      <c r="SCE13" s="488"/>
      <c r="SCF13" s="488"/>
      <c r="SCG13" s="167"/>
      <c r="SCH13" s="167"/>
      <c r="SCI13" s="489"/>
      <c r="SCJ13" s="382"/>
      <c r="SCK13" s="383"/>
      <c r="SCL13" s="383"/>
      <c r="SCM13" s="382"/>
      <c r="SCN13" s="164"/>
      <c r="SCO13" s="488"/>
      <c r="SCP13" s="488"/>
      <c r="SCQ13" s="488"/>
      <c r="SCR13" s="488"/>
      <c r="SCS13" s="488"/>
      <c r="SCT13" s="488"/>
      <c r="SCU13" s="488"/>
      <c r="SCV13" s="488"/>
      <c r="SCW13" s="488"/>
      <c r="SCX13" s="167"/>
      <c r="SCY13" s="167"/>
      <c r="SCZ13" s="489"/>
      <c r="SDA13" s="382"/>
      <c r="SDB13" s="383"/>
      <c r="SDC13" s="383"/>
      <c r="SDD13" s="382"/>
      <c r="SDE13" s="164"/>
      <c r="SDF13" s="488"/>
      <c r="SDG13" s="488"/>
      <c r="SDH13" s="488"/>
      <c r="SDI13" s="488"/>
      <c r="SDJ13" s="488"/>
      <c r="SDK13" s="488"/>
      <c r="SDL13" s="488"/>
      <c r="SDM13" s="488"/>
      <c r="SDN13" s="488"/>
      <c r="SDO13" s="167"/>
      <c r="SDP13" s="167"/>
      <c r="SDQ13" s="489"/>
      <c r="SDR13" s="382"/>
      <c r="SDS13" s="383"/>
      <c r="SDT13" s="383"/>
      <c r="SDU13" s="382"/>
      <c r="SDV13" s="164"/>
      <c r="SDW13" s="488"/>
      <c r="SDX13" s="488"/>
      <c r="SDY13" s="488"/>
      <c r="SDZ13" s="488"/>
      <c r="SEA13" s="488"/>
      <c r="SEB13" s="488"/>
      <c r="SEC13" s="488"/>
      <c r="SED13" s="488"/>
      <c r="SEE13" s="488"/>
      <c r="SEF13" s="167"/>
      <c r="SEG13" s="167"/>
      <c r="SEH13" s="489"/>
      <c r="SEI13" s="382"/>
      <c r="SEJ13" s="383"/>
      <c r="SEK13" s="383"/>
      <c r="SEL13" s="382"/>
      <c r="SEM13" s="164"/>
      <c r="SEN13" s="488"/>
      <c r="SEO13" s="488"/>
      <c r="SEP13" s="488"/>
      <c r="SEQ13" s="488"/>
      <c r="SER13" s="488"/>
      <c r="SES13" s="488"/>
      <c r="SET13" s="488"/>
      <c r="SEU13" s="488"/>
      <c r="SEV13" s="488"/>
      <c r="SEW13" s="167"/>
      <c r="SEX13" s="167"/>
      <c r="SEY13" s="489"/>
      <c r="SEZ13" s="382"/>
      <c r="SFA13" s="383"/>
      <c r="SFB13" s="383"/>
      <c r="SFC13" s="382"/>
      <c r="SFD13" s="164"/>
      <c r="SFE13" s="488"/>
      <c r="SFF13" s="488"/>
      <c r="SFG13" s="488"/>
      <c r="SFH13" s="488"/>
      <c r="SFI13" s="488"/>
      <c r="SFJ13" s="488"/>
      <c r="SFK13" s="488"/>
      <c r="SFL13" s="488"/>
      <c r="SFM13" s="488"/>
      <c r="SFN13" s="167"/>
      <c r="SFO13" s="167"/>
      <c r="SFP13" s="489"/>
      <c r="SFQ13" s="382"/>
      <c r="SFR13" s="383"/>
      <c r="SFS13" s="383"/>
      <c r="SFT13" s="382"/>
      <c r="SFU13" s="164"/>
      <c r="SFV13" s="488"/>
      <c r="SFW13" s="488"/>
      <c r="SFX13" s="488"/>
      <c r="SFY13" s="488"/>
      <c r="SFZ13" s="488"/>
      <c r="SGA13" s="488"/>
      <c r="SGB13" s="488"/>
      <c r="SGC13" s="488"/>
      <c r="SGD13" s="488"/>
      <c r="SGE13" s="167"/>
      <c r="SGF13" s="167"/>
      <c r="SGG13" s="489"/>
      <c r="SGH13" s="382"/>
      <c r="SGI13" s="383"/>
      <c r="SGJ13" s="383"/>
      <c r="SGK13" s="382"/>
      <c r="SGL13" s="164"/>
      <c r="SGM13" s="488"/>
      <c r="SGN13" s="488"/>
      <c r="SGO13" s="488"/>
      <c r="SGP13" s="488"/>
      <c r="SGQ13" s="488"/>
      <c r="SGR13" s="488"/>
      <c r="SGS13" s="488"/>
      <c r="SGT13" s="488"/>
      <c r="SGU13" s="488"/>
      <c r="SGV13" s="167"/>
      <c r="SGW13" s="167"/>
      <c r="SGX13" s="489"/>
      <c r="SGY13" s="382"/>
      <c r="SGZ13" s="383"/>
      <c r="SHA13" s="383"/>
      <c r="SHB13" s="382"/>
      <c r="SHC13" s="164"/>
      <c r="SHD13" s="488"/>
      <c r="SHE13" s="488"/>
      <c r="SHF13" s="488"/>
      <c r="SHG13" s="488"/>
      <c r="SHH13" s="488"/>
      <c r="SHI13" s="488"/>
      <c r="SHJ13" s="488"/>
      <c r="SHK13" s="488"/>
      <c r="SHL13" s="488"/>
      <c r="SHM13" s="167"/>
      <c r="SHN13" s="167"/>
      <c r="SHO13" s="489"/>
      <c r="SHP13" s="382"/>
      <c r="SHQ13" s="383"/>
      <c r="SHR13" s="383"/>
      <c r="SHS13" s="382"/>
      <c r="SHT13" s="164"/>
      <c r="SHU13" s="488"/>
      <c r="SHV13" s="488"/>
      <c r="SHW13" s="488"/>
      <c r="SHX13" s="488"/>
      <c r="SHY13" s="488"/>
      <c r="SHZ13" s="488"/>
      <c r="SIA13" s="488"/>
      <c r="SIB13" s="488"/>
      <c r="SIC13" s="488"/>
      <c r="SID13" s="167"/>
      <c r="SIE13" s="167"/>
      <c r="SIF13" s="489"/>
      <c r="SIG13" s="382"/>
      <c r="SIH13" s="383"/>
      <c r="SII13" s="383"/>
      <c r="SIJ13" s="382"/>
      <c r="SIK13" s="164"/>
      <c r="SIL13" s="488"/>
      <c r="SIM13" s="488"/>
      <c r="SIN13" s="488"/>
      <c r="SIO13" s="488"/>
      <c r="SIP13" s="488"/>
      <c r="SIQ13" s="488"/>
      <c r="SIR13" s="488"/>
      <c r="SIS13" s="488"/>
      <c r="SIT13" s="488"/>
      <c r="SIU13" s="167"/>
      <c r="SIV13" s="167"/>
      <c r="SIW13" s="489"/>
      <c r="SIX13" s="382"/>
      <c r="SIY13" s="383"/>
      <c r="SIZ13" s="383"/>
      <c r="SJA13" s="382"/>
      <c r="SJB13" s="164"/>
      <c r="SJC13" s="488"/>
      <c r="SJD13" s="488"/>
      <c r="SJE13" s="488"/>
      <c r="SJF13" s="488"/>
      <c r="SJG13" s="488"/>
      <c r="SJH13" s="488"/>
      <c r="SJI13" s="488"/>
      <c r="SJJ13" s="488"/>
      <c r="SJK13" s="488"/>
      <c r="SJL13" s="167"/>
      <c r="SJM13" s="167"/>
      <c r="SJN13" s="489"/>
      <c r="SJO13" s="382"/>
      <c r="SJP13" s="383"/>
      <c r="SJQ13" s="383"/>
      <c r="SJR13" s="382"/>
      <c r="SJS13" s="164"/>
      <c r="SJT13" s="488"/>
      <c r="SJU13" s="488"/>
      <c r="SJV13" s="488"/>
      <c r="SJW13" s="488"/>
      <c r="SJX13" s="488"/>
      <c r="SJY13" s="488"/>
      <c r="SJZ13" s="488"/>
      <c r="SKA13" s="488"/>
      <c r="SKB13" s="488"/>
      <c r="SKC13" s="167"/>
      <c r="SKD13" s="167"/>
      <c r="SKE13" s="489"/>
      <c r="SKF13" s="382"/>
      <c r="SKG13" s="383"/>
      <c r="SKH13" s="383"/>
      <c r="SKI13" s="382"/>
      <c r="SKJ13" s="164"/>
      <c r="SKK13" s="488"/>
      <c r="SKL13" s="488"/>
      <c r="SKM13" s="488"/>
      <c r="SKN13" s="488"/>
      <c r="SKO13" s="488"/>
      <c r="SKP13" s="488"/>
      <c r="SKQ13" s="488"/>
      <c r="SKR13" s="488"/>
      <c r="SKS13" s="488"/>
      <c r="SKT13" s="167"/>
      <c r="SKU13" s="167"/>
      <c r="SKV13" s="489"/>
      <c r="SKW13" s="382"/>
      <c r="SKX13" s="383"/>
      <c r="SKY13" s="383"/>
      <c r="SKZ13" s="382"/>
      <c r="SLA13" s="164"/>
      <c r="SLB13" s="488"/>
      <c r="SLC13" s="488"/>
      <c r="SLD13" s="488"/>
      <c r="SLE13" s="488"/>
      <c r="SLF13" s="488"/>
      <c r="SLG13" s="488"/>
      <c r="SLH13" s="488"/>
      <c r="SLI13" s="488"/>
      <c r="SLJ13" s="488"/>
      <c r="SLK13" s="167"/>
      <c r="SLL13" s="167"/>
      <c r="SLM13" s="489"/>
      <c r="SLN13" s="382"/>
      <c r="SLO13" s="383"/>
      <c r="SLP13" s="383"/>
      <c r="SLQ13" s="382"/>
      <c r="SLR13" s="164"/>
      <c r="SLS13" s="488"/>
      <c r="SLT13" s="488"/>
      <c r="SLU13" s="488"/>
      <c r="SLV13" s="488"/>
      <c r="SLW13" s="488"/>
      <c r="SLX13" s="488"/>
      <c r="SLY13" s="488"/>
      <c r="SLZ13" s="488"/>
      <c r="SMA13" s="488"/>
      <c r="SMB13" s="167"/>
      <c r="SMC13" s="167"/>
      <c r="SMD13" s="489"/>
      <c r="SME13" s="382"/>
      <c r="SMF13" s="383"/>
      <c r="SMG13" s="383"/>
      <c r="SMH13" s="382"/>
      <c r="SMI13" s="164"/>
      <c r="SMJ13" s="488"/>
      <c r="SMK13" s="488"/>
      <c r="SML13" s="488"/>
      <c r="SMM13" s="488"/>
      <c r="SMN13" s="488"/>
      <c r="SMO13" s="488"/>
      <c r="SMP13" s="488"/>
      <c r="SMQ13" s="488"/>
      <c r="SMR13" s="488"/>
      <c r="SMS13" s="167"/>
      <c r="SMT13" s="167"/>
      <c r="SMU13" s="489"/>
      <c r="SMV13" s="382"/>
      <c r="SMW13" s="383"/>
      <c r="SMX13" s="383"/>
      <c r="SMY13" s="382"/>
      <c r="SMZ13" s="164"/>
      <c r="SNA13" s="488"/>
      <c r="SNB13" s="488"/>
      <c r="SNC13" s="488"/>
      <c r="SND13" s="488"/>
      <c r="SNE13" s="488"/>
      <c r="SNF13" s="488"/>
      <c r="SNG13" s="488"/>
      <c r="SNH13" s="488"/>
      <c r="SNI13" s="488"/>
      <c r="SNJ13" s="167"/>
      <c r="SNK13" s="167"/>
      <c r="SNL13" s="489"/>
      <c r="SNM13" s="382"/>
      <c r="SNN13" s="383"/>
      <c r="SNO13" s="383"/>
      <c r="SNP13" s="382"/>
      <c r="SNQ13" s="164"/>
      <c r="SNR13" s="488"/>
      <c r="SNS13" s="488"/>
      <c r="SNT13" s="488"/>
      <c r="SNU13" s="488"/>
      <c r="SNV13" s="488"/>
      <c r="SNW13" s="488"/>
      <c r="SNX13" s="488"/>
      <c r="SNY13" s="488"/>
      <c r="SNZ13" s="488"/>
      <c r="SOA13" s="167"/>
      <c r="SOB13" s="167"/>
      <c r="SOC13" s="489"/>
      <c r="SOD13" s="382"/>
      <c r="SOE13" s="383"/>
      <c r="SOF13" s="383"/>
      <c r="SOG13" s="382"/>
      <c r="SOH13" s="164"/>
      <c r="SOI13" s="488"/>
      <c r="SOJ13" s="488"/>
      <c r="SOK13" s="488"/>
      <c r="SOL13" s="488"/>
      <c r="SOM13" s="488"/>
      <c r="SON13" s="488"/>
      <c r="SOO13" s="488"/>
      <c r="SOP13" s="488"/>
      <c r="SOQ13" s="488"/>
      <c r="SOR13" s="167"/>
      <c r="SOS13" s="167"/>
      <c r="SOT13" s="489"/>
      <c r="SOU13" s="382"/>
      <c r="SOV13" s="383"/>
      <c r="SOW13" s="383"/>
      <c r="SOX13" s="382"/>
      <c r="SOY13" s="164"/>
      <c r="SOZ13" s="488"/>
      <c r="SPA13" s="488"/>
      <c r="SPB13" s="488"/>
      <c r="SPC13" s="488"/>
      <c r="SPD13" s="488"/>
      <c r="SPE13" s="488"/>
      <c r="SPF13" s="488"/>
      <c r="SPG13" s="488"/>
      <c r="SPH13" s="488"/>
      <c r="SPI13" s="167"/>
      <c r="SPJ13" s="167"/>
      <c r="SPK13" s="489"/>
      <c r="SPL13" s="382"/>
      <c r="SPM13" s="383"/>
      <c r="SPN13" s="383"/>
      <c r="SPO13" s="382"/>
      <c r="SPP13" s="164"/>
      <c r="SPQ13" s="488"/>
      <c r="SPR13" s="488"/>
      <c r="SPS13" s="488"/>
      <c r="SPT13" s="488"/>
      <c r="SPU13" s="488"/>
      <c r="SPV13" s="488"/>
      <c r="SPW13" s="488"/>
      <c r="SPX13" s="488"/>
      <c r="SPY13" s="488"/>
      <c r="SPZ13" s="167"/>
      <c r="SQA13" s="167"/>
      <c r="SQB13" s="489"/>
      <c r="SQC13" s="382"/>
      <c r="SQD13" s="383"/>
      <c r="SQE13" s="383"/>
      <c r="SQF13" s="382"/>
      <c r="SQG13" s="164"/>
      <c r="SQH13" s="488"/>
      <c r="SQI13" s="488"/>
      <c r="SQJ13" s="488"/>
      <c r="SQK13" s="488"/>
      <c r="SQL13" s="488"/>
      <c r="SQM13" s="488"/>
      <c r="SQN13" s="488"/>
      <c r="SQO13" s="488"/>
      <c r="SQP13" s="488"/>
      <c r="SQQ13" s="167"/>
      <c r="SQR13" s="167"/>
      <c r="SQS13" s="489"/>
      <c r="SQT13" s="382"/>
      <c r="SQU13" s="383"/>
      <c r="SQV13" s="383"/>
      <c r="SQW13" s="382"/>
      <c r="SQX13" s="164"/>
      <c r="SQY13" s="488"/>
      <c r="SQZ13" s="488"/>
      <c r="SRA13" s="488"/>
      <c r="SRB13" s="488"/>
      <c r="SRC13" s="488"/>
      <c r="SRD13" s="488"/>
      <c r="SRE13" s="488"/>
      <c r="SRF13" s="488"/>
      <c r="SRG13" s="488"/>
      <c r="SRH13" s="167"/>
      <c r="SRI13" s="167"/>
      <c r="SRJ13" s="489"/>
      <c r="SRK13" s="382"/>
      <c r="SRL13" s="383"/>
      <c r="SRM13" s="383"/>
      <c r="SRN13" s="382"/>
      <c r="SRO13" s="164"/>
      <c r="SRP13" s="488"/>
      <c r="SRQ13" s="488"/>
      <c r="SRR13" s="488"/>
      <c r="SRS13" s="488"/>
      <c r="SRT13" s="488"/>
      <c r="SRU13" s="488"/>
      <c r="SRV13" s="488"/>
      <c r="SRW13" s="488"/>
      <c r="SRX13" s="488"/>
      <c r="SRY13" s="167"/>
      <c r="SRZ13" s="167"/>
      <c r="SSA13" s="489"/>
      <c r="SSB13" s="382"/>
      <c r="SSC13" s="383"/>
      <c r="SSD13" s="383"/>
      <c r="SSE13" s="382"/>
      <c r="SSF13" s="164"/>
      <c r="SSG13" s="488"/>
      <c r="SSH13" s="488"/>
      <c r="SSI13" s="488"/>
      <c r="SSJ13" s="488"/>
      <c r="SSK13" s="488"/>
      <c r="SSL13" s="488"/>
      <c r="SSM13" s="488"/>
      <c r="SSN13" s="488"/>
      <c r="SSO13" s="488"/>
      <c r="SSP13" s="167"/>
      <c r="SSQ13" s="167"/>
      <c r="SSR13" s="489"/>
      <c r="SSS13" s="382"/>
      <c r="SST13" s="383"/>
      <c r="SSU13" s="383"/>
      <c r="SSV13" s="382"/>
      <c r="SSW13" s="164"/>
      <c r="SSX13" s="488"/>
      <c r="SSY13" s="488"/>
      <c r="SSZ13" s="488"/>
      <c r="STA13" s="488"/>
      <c r="STB13" s="488"/>
      <c r="STC13" s="488"/>
      <c r="STD13" s="488"/>
      <c r="STE13" s="488"/>
      <c r="STF13" s="488"/>
      <c r="STG13" s="167"/>
      <c r="STH13" s="167"/>
      <c r="STI13" s="489"/>
      <c r="STJ13" s="382"/>
      <c r="STK13" s="383"/>
      <c r="STL13" s="383"/>
      <c r="STM13" s="382"/>
      <c r="STN13" s="164"/>
      <c r="STO13" s="488"/>
      <c r="STP13" s="488"/>
      <c r="STQ13" s="488"/>
      <c r="STR13" s="488"/>
      <c r="STS13" s="488"/>
      <c r="STT13" s="488"/>
      <c r="STU13" s="488"/>
      <c r="STV13" s="488"/>
      <c r="STW13" s="488"/>
      <c r="STX13" s="167"/>
      <c r="STY13" s="167"/>
      <c r="STZ13" s="489"/>
      <c r="SUA13" s="382"/>
      <c r="SUB13" s="383"/>
      <c r="SUC13" s="383"/>
      <c r="SUD13" s="382"/>
      <c r="SUE13" s="164"/>
      <c r="SUF13" s="488"/>
      <c r="SUG13" s="488"/>
      <c r="SUH13" s="488"/>
      <c r="SUI13" s="488"/>
      <c r="SUJ13" s="488"/>
      <c r="SUK13" s="488"/>
      <c r="SUL13" s="488"/>
      <c r="SUM13" s="488"/>
      <c r="SUN13" s="488"/>
      <c r="SUO13" s="167"/>
      <c r="SUP13" s="167"/>
      <c r="SUQ13" s="489"/>
      <c r="SUR13" s="382"/>
      <c r="SUS13" s="383"/>
      <c r="SUT13" s="383"/>
      <c r="SUU13" s="382"/>
      <c r="SUV13" s="164"/>
      <c r="SUW13" s="488"/>
      <c r="SUX13" s="488"/>
      <c r="SUY13" s="488"/>
      <c r="SUZ13" s="488"/>
      <c r="SVA13" s="488"/>
      <c r="SVB13" s="488"/>
      <c r="SVC13" s="488"/>
      <c r="SVD13" s="488"/>
      <c r="SVE13" s="488"/>
      <c r="SVF13" s="167"/>
      <c r="SVG13" s="167"/>
      <c r="SVH13" s="489"/>
      <c r="SVI13" s="382"/>
      <c r="SVJ13" s="383"/>
      <c r="SVK13" s="383"/>
      <c r="SVL13" s="382"/>
      <c r="SVM13" s="164"/>
      <c r="SVN13" s="488"/>
      <c r="SVO13" s="488"/>
      <c r="SVP13" s="488"/>
      <c r="SVQ13" s="488"/>
      <c r="SVR13" s="488"/>
      <c r="SVS13" s="488"/>
      <c r="SVT13" s="488"/>
      <c r="SVU13" s="488"/>
      <c r="SVV13" s="488"/>
      <c r="SVW13" s="167"/>
      <c r="SVX13" s="167"/>
      <c r="SVY13" s="489"/>
      <c r="SVZ13" s="382"/>
      <c r="SWA13" s="383"/>
      <c r="SWB13" s="383"/>
      <c r="SWC13" s="382"/>
      <c r="SWD13" s="164"/>
      <c r="SWE13" s="488"/>
      <c r="SWF13" s="488"/>
      <c r="SWG13" s="488"/>
      <c r="SWH13" s="488"/>
      <c r="SWI13" s="488"/>
      <c r="SWJ13" s="488"/>
      <c r="SWK13" s="488"/>
      <c r="SWL13" s="488"/>
      <c r="SWM13" s="488"/>
      <c r="SWN13" s="167"/>
      <c r="SWO13" s="167"/>
      <c r="SWP13" s="489"/>
      <c r="SWQ13" s="382"/>
      <c r="SWR13" s="383"/>
      <c r="SWS13" s="383"/>
      <c r="SWT13" s="382"/>
      <c r="SWU13" s="164"/>
      <c r="SWV13" s="488"/>
      <c r="SWW13" s="488"/>
      <c r="SWX13" s="488"/>
      <c r="SWY13" s="488"/>
      <c r="SWZ13" s="488"/>
      <c r="SXA13" s="488"/>
      <c r="SXB13" s="488"/>
      <c r="SXC13" s="488"/>
      <c r="SXD13" s="488"/>
      <c r="SXE13" s="167"/>
      <c r="SXF13" s="167"/>
      <c r="SXG13" s="489"/>
      <c r="SXH13" s="382"/>
      <c r="SXI13" s="383"/>
      <c r="SXJ13" s="383"/>
      <c r="SXK13" s="382"/>
      <c r="SXL13" s="164"/>
      <c r="SXM13" s="488"/>
      <c r="SXN13" s="488"/>
      <c r="SXO13" s="488"/>
      <c r="SXP13" s="488"/>
      <c r="SXQ13" s="488"/>
      <c r="SXR13" s="488"/>
      <c r="SXS13" s="488"/>
      <c r="SXT13" s="488"/>
      <c r="SXU13" s="488"/>
      <c r="SXV13" s="167"/>
      <c r="SXW13" s="167"/>
      <c r="SXX13" s="489"/>
      <c r="SXY13" s="382"/>
      <c r="SXZ13" s="383"/>
      <c r="SYA13" s="383"/>
      <c r="SYB13" s="382"/>
      <c r="SYC13" s="164"/>
      <c r="SYD13" s="488"/>
      <c r="SYE13" s="488"/>
      <c r="SYF13" s="488"/>
      <c r="SYG13" s="488"/>
      <c r="SYH13" s="488"/>
      <c r="SYI13" s="488"/>
      <c r="SYJ13" s="488"/>
      <c r="SYK13" s="488"/>
      <c r="SYL13" s="488"/>
      <c r="SYM13" s="167"/>
      <c r="SYN13" s="167"/>
      <c r="SYO13" s="489"/>
      <c r="SYP13" s="382"/>
      <c r="SYQ13" s="383"/>
      <c r="SYR13" s="383"/>
      <c r="SYS13" s="382"/>
      <c r="SYT13" s="164"/>
      <c r="SYU13" s="488"/>
      <c r="SYV13" s="488"/>
      <c r="SYW13" s="488"/>
      <c r="SYX13" s="488"/>
      <c r="SYY13" s="488"/>
      <c r="SYZ13" s="488"/>
      <c r="SZA13" s="488"/>
      <c r="SZB13" s="488"/>
      <c r="SZC13" s="488"/>
      <c r="SZD13" s="167"/>
      <c r="SZE13" s="167"/>
      <c r="SZF13" s="489"/>
      <c r="SZG13" s="382"/>
      <c r="SZH13" s="383"/>
      <c r="SZI13" s="383"/>
      <c r="SZJ13" s="382"/>
      <c r="SZK13" s="164"/>
      <c r="SZL13" s="488"/>
      <c r="SZM13" s="488"/>
      <c r="SZN13" s="488"/>
      <c r="SZO13" s="488"/>
      <c r="SZP13" s="488"/>
      <c r="SZQ13" s="488"/>
      <c r="SZR13" s="488"/>
      <c r="SZS13" s="488"/>
      <c r="SZT13" s="488"/>
      <c r="SZU13" s="167"/>
      <c r="SZV13" s="167"/>
      <c r="SZW13" s="489"/>
      <c r="SZX13" s="382"/>
      <c r="SZY13" s="383"/>
      <c r="SZZ13" s="383"/>
      <c r="TAA13" s="382"/>
      <c r="TAB13" s="164"/>
      <c r="TAC13" s="488"/>
      <c r="TAD13" s="488"/>
      <c r="TAE13" s="488"/>
      <c r="TAF13" s="488"/>
      <c r="TAG13" s="488"/>
      <c r="TAH13" s="488"/>
      <c r="TAI13" s="488"/>
      <c r="TAJ13" s="488"/>
      <c r="TAK13" s="488"/>
      <c r="TAL13" s="167"/>
      <c r="TAM13" s="167"/>
      <c r="TAN13" s="489"/>
      <c r="TAO13" s="382"/>
      <c r="TAP13" s="383"/>
      <c r="TAQ13" s="383"/>
      <c r="TAR13" s="382"/>
      <c r="TAS13" s="164"/>
      <c r="TAT13" s="488"/>
      <c r="TAU13" s="488"/>
      <c r="TAV13" s="488"/>
      <c r="TAW13" s="488"/>
      <c r="TAX13" s="488"/>
      <c r="TAY13" s="488"/>
      <c r="TAZ13" s="488"/>
      <c r="TBA13" s="488"/>
      <c r="TBB13" s="488"/>
      <c r="TBC13" s="167"/>
      <c r="TBD13" s="167"/>
      <c r="TBE13" s="489"/>
      <c r="TBF13" s="382"/>
      <c r="TBG13" s="383"/>
      <c r="TBH13" s="383"/>
      <c r="TBI13" s="382"/>
      <c r="TBJ13" s="164"/>
      <c r="TBK13" s="488"/>
      <c r="TBL13" s="488"/>
      <c r="TBM13" s="488"/>
      <c r="TBN13" s="488"/>
      <c r="TBO13" s="488"/>
      <c r="TBP13" s="488"/>
      <c r="TBQ13" s="488"/>
      <c r="TBR13" s="488"/>
      <c r="TBS13" s="488"/>
      <c r="TBT13" s="167"/>
      <c r="TBU13" s="167"/>
      <c r="TBV13" s="489"/>
      <c r="TBW13" s="382"/>
      <c r="TBX13" s="383"/>
      <c r="TBY13" s="383"/>
      <c r="TBZ13" s="382"/>
      <c r="TCA13" s="164"/>
      <c r="TCB13" s="488"/>
      <c r="TCC13" s="488"/>
      <c r="TCD13" s="488"/>
      <c r="TCE13" s="488"/>
      <c r="TCF13" s="488"/>
      <c r="TCG13" s="488"/>
      <c r="TCH13" s="488"/>
      <c r="TCI13" s="488"/>
      <c r="TCJ13" s="488"/>
      <c r="TCK13" s="167"/>
      <c r="TCL13" s="167"/>
      <c r="TCM13" s="489"/>
      <c r="TCN13" s="382"/>
      <c r="TCO13" s="383"/>
      <c r="TCP13" s="383"/>
      <c r="TCQ13" s="382"/>
      <c r="TCR13" s="164"/>
      <c r="TCS13" s="488"/>
      <c r="TCT13" s="488"/>
      <c r="TCU13" s="488"/>
      <c r="TCV13" s="488"/>
      <c r="TCW13" s="488"/>
      <c r="TCX13" s="488"/>
      <c r="TCY13" s="488"/>
      <c r="TCZ13" s="488"/>
      <c r="TDA13" s="488"/>
      <c r="TDB13" s="167"/>
      <c r="TDC13" s="167"/>
      <c r="TDD13" s="489"/>
      <c r="TDE13" s="382"/>
      <c r="TDF13" s="383"/>
      <c r="TDG13" s="383"/>
      <c r="TDH13" s="382"/>
      <c r="TDI13" s="164"/>
      <c r="TDJ13" s="488"/>
      <c r="TDK13" s="488"/>
      <c r="TDL13" s="488"/>
      <c r="TDM13" s="488"/>
      <c r="TDN13" s="488"/>
      <c r="TDO13" s="488"/>
      <c r="TDP13" s="488"/>
      <c r="TDQ13" s="488"/>
      <c r="TDR13" s="488"/>
      <c r="TDS13" s="167"/>
      <c r="TDT13" s="167"/>
      <c r="TDU13" s="489"/>
      <c r="TDV13" s="382"/>
      <c r="TDW13" s="383"/>
      <c r="TDX13" s="383"/>
      <c r="TDY13" s="382"/>
      <c r="TDZ13" s="164"/>
      <c r="TEA13" s="488"/>
      <c r="TEB13" s="488"/>
      <c r="TEC13" s="488"/>
      <c r="TED13" s="488"/>
      <c r="TEE13" s="488"/>
      <c r="TEF13" s="488"/>
      <c r="TEG13" s="488"/>
      <c r="TEH13" s="488"/>
      <c r="TEI13" s="488"/>
      <c r="TEJ13" s="167"/>
      <c r="TEK13" s="167"/>
      <c r="TEL13" s="489"/>
      <c r="TEM13" s="382"/>
      <c r="TEN13" s="383"/>
      <c r="TEO13" s="383"/>
      <c r="TEP13" s="382"/>
      <c r="TEQ13" s="164"/>
      <c r="TER13" s="488"/>
      <c r="TES13" s="488"/>
      <c r="TET13" s="488"/>
      <c r="TEU13" s="488"/>
      <c r="TEV13" s="488"/>
      <c r="TEW13" s="488"/>
      <c r="TEX13" s="488"/>
      <c r="TEY13" s="488"/>
      <c r="TEZ13" s="488"/>
      <c r="TFA13" s="167"/>
      <c r="TFB13" s="167"/>
      <c r="TFC13" s="489"/>
      <c r="TFD13" s="382"/>
      <c r="TFE13" s="383"/>
      <c r="TFF13" s="383"/>
      <c r="TFG13" s="382"/>
      <c r="TFH13" s="164"/>
      <c r="TFI13" s="488"/>
      <c r="TFJ13" s="488"/>
      <c r="TFK13" s="488"/>
      <c r="TFL13" s="488"/>
      <c r="TFM13" s="488"/>
      <c r="TFN13" s="488"/>
      <c r="TFO13" s="488"/>
      <c r="TFP13" s="488"/>
      <c r="TFQ13" s="488"/>
      <c r="TFR13" s="167"/>
      <c r="TFS13" s="167"/>
      <c r="TFT13" s="489"/>
      <c r="TFU13" s="382"/>
      <c r="TFV13" s="383"/>
      <c r="TFW13" s="383"/>
      <c r="TFX13" s="382"/>
      <c r="TFY13" s="164"/>
      <c r="TFZ13" s="488"/>
      <c r="TGA13" s="488"/>
      <c r="TGB13" s="488"/>
      <c r="TGC13" s="488"/>
      <c r="TGD13" s="488"/>
      <c r="TGE13" s="488"/>
      <c r="TGF13" s="488"/>
      <c r="TGG13" s="488"/>
      <c r="TGH13" s="488"/>
      <c r="TGI13" s="167"/>
      <c r="TGJ13" s="167"/>
      <c r="TGK13" s="489"/>
      <c r="TGL13" s="382"/>
      <c r="TGM13" s="383"/>
      <c r="TGN13" s="383"/>
      <c r="TGO13" s="382"/>
      <c r="TGP13" s="164"/>
      <c r="TGQ13" s="488"/>
      <c r="TGR13" s="488"/>
      <c r="TGS13" s="488"/>
      <c r="TGT13" s="488"/>
      <c r="TGU13" s="488"/>
      <c r="TGV13" s="488"/>
      <c r="TGW13" s="488"/>
      <c r="TGX13" s="488"/>
      <c r="TGY13" s="488"/>
      <c r="TGZ13" s="167"/>
      <c r="THA13" s="167"/>
      <c r="THB13" s="489"/>
      <c r="THC13" s="382"/>
      <c r="THD13" s="383"/>
      <c r="THE13" s="383"/>
      <c r="THF13" s="382"/>
      <c r="THG13" s="164"/>
      <c r="THH13" s="488"/>
      <c r="THI13" s="488"/>
      <c r="THJ13" s="488"/>
      <c r="THK13" s="488"/>
      <c r="THL13" s="488"/>
      <c r="THM13" s="488"/>
      <c r="THN13" s="488"/>
      <c r="THO13" s="488"/>
      <c r="THP13" s="488"/>
      <c r="THQ13" s="167"/>
      <c r="THR13" s="167"/>
      <c r="THS13" s="489"/>
      <c r="THT13" s="382"/>
      <c r="THU13" s="383"/>
      <c r="THV13" s="383"/>
      <c r="THW13" s="382"/>
      <c r="THX13" s="164"/>
      <c r="THY13" s="488"/>
      <c r="THZ13" s="488"/>
      <c r="TIA13" s="488"/>
      <c r="TIB13" s="488"/>
      <c r="TIC13" s="488"/>
      <c r="TID13" s="488"/>
      <c r="TIE13" s="488"/>
      <c r="TIF13" s="488"/>
      <c r="TIG13" s="488"/>
      <c r="TIH13" s="167"/>
      <c r="TII13" s="167"/>
      <c r="TIJ13" s="489"/>
      <c r="TIK13" s="382"/>
      <c r="TIL13" s="383"/>
      <c r="TIM13" s="383"/>
      <c r="TIN13" s="382"/>
      <c r="TIO13" s="164"/>
      <c r="TIP13" s="488"/>
      <c r="TIQ13" s="488"/>
      <c r="TIR13" s="488"/>
      <c r="TIS13" s="488"/>
      <c r="TIT13" s="488"/>
      <c r="TIU13" s="488"/>
      <c r="TIV13" s="488"/>
      <c r="TIW13" s="488"/>
      <c r="TIX13" s="488"/>
      <c r="TIY13" s="167"/>
      <c r="TIZ13" s="167"/>
      <c r="TJA13" s="489"/>
      <c r="TJB13" s="382"/>
      <c r="TJC13" s="383"/>
      <c r="TJD13" s="383"/>
      <c r="TJE13" s="382"/>
      <c r="TJF13" s="164"/>
      <c r="TJG13" s="488"/>
      <c r="TJH13" s="488"/>
      <c r="TJI13" s="488"/>
      <c r="TJJ13" s="488"/>
      <c r="TJK13" s="488"/>
      <c r="TJL13" s="488"/>
      <c r="TJM13" s="488"/>
      <c r="TJN13" s="488"/>
      <c r="TJO13" s="488"/>
      <c r="TJP13" s="167"/>
      <c r="TJQ13" s="167"/>
      <c r="TJR13" s="489"/>
      <c r="TJS13" s="382"/>
      <c r="TJT13" s="383"/>
      <c r="TJU13" s="383"/>
      <c r="TJV13" s="382"/>
      <c r="TJW13" s="164"/>
      <c r="TJX13" s="488"/>
      <c r="TJY13" s="488"/>
      <c r="TJZ13" s="488"/>
      <c r="TKA13" s="488"/>
      <c r="TKB13" s="488"/>
      <c r="TKC13" s="488"/>
      <c r="TKD13" s="488"/>
      <c r="TKE13" s="488"/>
      <c r="TKF13" s="488"/>
      <c r="TKG13" s="167"/>
      <c r="TKH13" s="167"/>
      <c r="TKI13" s="489"/>
      <c r="TKJ13" s="382"/>
      <c r="TKK13" s="383"/>
      <c r="TKL13" s="383"/>
      <c r="TKM13" s="382"/>
      <c r="TKN13" s="164"/>
      <c r="TKO13" s="488"/>
      <c r="TKP13" s="488"/>
      <c r="TKQ13" s="488"/>
      <c r="TKR13" s="488"/>
      <c r="TKS13" s="488"/>
      <c r="TKT13" s="488"/>
      <c r="TKU13" s="488"/>
      <c r="TKV13" s="488"/>
      <c r="TKW13" s="488"/>
      <c r="TKX13" s="167"/>
      <c r="TKY13" s="167"/>
      <c r="TKZ13" s="489"/>
      <c r="TLA13" s="382"/>
      <c r="TLB13" s="383"/>
      <c r="TLC13" s="383"/>
      <c r="TLD13" s="382"/>
      <c r="TLE13" s="164"/>
      <c r="TLF13" s="488"/>
      <c r="TLG13" s="488"/>
      <c r="TLH13" s="488"/>
      <c r="TLI13" s="488"/>
      <c r="TLJ13" s="488"/>
      <c r="TLK13" s="488"/>
      <c r="TLL13" s="488"/>
      <c r="TLM13" s="488"/>
      <c r="TLN13" s="488"/>
      <c r="TLO13" s="167"/>
      <c r="TLP13" s="167"/>
      <c r="TLQ13" s="489"/>
      <c r="TLR13" s="382"/>
      <c r="TLS13" s="383"/>
      <c r="TLT13" s="383"/>
      <c r="TLU13" s="382"/>
      <c r="TLV13" s="164"/>
      <c r="TLW13" s="488"/>
      <c r="TLX13" s="488"/>
      <c r="TLY13" s="488"/>
      <c r="TLZ13" s="488"/>
      <c r="TMA13" s="488"/>
      <c r="TMB13" s="488"/>
      <c r="TMC13" s="488"/>
      <c r="TMD13" s="488"/>
      <c r="TME13" s="488"/>
      <c r="TMF13" s="167"/>
      <c r="TMG13" s="167"/>
      <c r="TMH13" s="489"/>
      <c r="TMI13" s="382"/>
      <c r="TMJ13" s="383"/>
      <c r="TMK13" s="383"/>
      <c r="TML13" s="382"/>
      <c r="TMM13" s="164"/>
      <c r="TMN13" s="488"/>
      <c r="TMO13" s="488"/>
      <c r="TMP13" s="488"/>
      <c r="TMQ13" s="488"/>
      <c r="TMR13" s="488"/>
      <c r="TMS13" s="488"/>
      <c r="TMT13" s="488"/>
      <c r="TMU13" s="488"/>
      <c r="TMV13" s="488"/>
      <c r="TMW13" s="167"/>
      <c r="TMX13" s="167"/>
      <c r="TMY13" s="489"/>
      <c r="TMZ13" s="382"/>
      <c r="TNA13" s="383"/>
      <c r="TNB13" s="383"/>
      <c r="TNC13" s="382"/>
      <c r="TND13" s="164"/>
      <c r="TNE13" s="488"/>
      <c r="TNF13" s="488"/>
      <c r="TNG13" s="488"/>
      <c r="TNH13" s="488"/>
      <c r="TNI13" s="488"/>
      <c r="TNJ13" s="488"/>
      <c r="TNK13" s="488"/>
      <c r="TNL13" s="488"/>
      <c r="TNM13" s="488"/>
      <c r="TNN13" s="167"/>
      <c r="TNO13" s="167"/>
      <c r="TNP13" s="489"/>
      <c r="TNQ13" s="382"/>
      <c r="TNR13" s="383"/>
      <c r="TNS13" s="383"/>
      <c r="TNT13" s="382"/>
      <c r="TNU13" s="164"/>
      <c r="TNV13" s="488"/>
      <c r="TNW13" s="488"/>
      <c r="TNX13" s="488"/>
      <c r="TNY13" s="488"/>
      <c r="TNZ13" s="488"/>
      <c r="TOA13" s="488"/>
      <c r="TOB13" s="488"/>
      <c r="TOC13" s="488"/>
      <c r="TOD13" s="488"/>
      <c r="TOE13" s="167"/>
      <c r="TOF13" s="167"/>
      <c r="TOG13" s="489"/>
      <c r="TOH13" s="382"/>
      <c r="TOI13" s="383"/>
      <c r="TOJ13" s="383"/>
      <c r="TOK13" s="382"/>
      <c r="TOL13" s="164"/>
      <c r="TOM13" s="488"/>
      <c r="TON13" s="488"/>
      <c r="TOO13" s="488"/>
      <c r="TOP13" s="488"/>
      <c r="TOQ13" s="488"/>
      <c r="TOR13" s="488"/>
      <c r="TOS13" s="488"/>
      <c r="TOT13" s="488"/>
      <c r="TOU13" s="488"/>
      <c r="TOV13" s="167"/>
      <c r="TOW13" s="167"/>
      <c r="TOX13" s="489"/>
      <c r="TOY13" s="382"/>
      <c r="TOZ13" s="383"/>
      <c r="TPA13" s="383"/>
      <c r="TPB13" s="382"/>
      <c r="TPC13" s="164"/>
      <c r="TPD13" s="488"/>
      <c r="TPE13" s="488"/>
      <c r="TPF13" s="488"/>
      <c r="TPG13" s="488"/>
      <c r="TPH13" s="488"/>
      <c r="TPI13" s="488"/>
      <c r="TPJ13" s="488"/>
      <c r="TPK13" s="488"/>
      <c r="TPL13" s="488"/>
      <c r="TPM13" s="167"/>
      <c r="TPN13" s="167"/>
      <c r="TPO13" s="489"/>
      <c r="TPP13" s="382"/>
      <c r="TPQ13" s="383"/>
      <c r="TPR13" s="383"/>
      <c r="TPS13" s="382"/>
      <c r="TPT13" s="164"/>
      <c r="TPU13" s="488"/>
      <c r="TPV13" s="488"/>
      <c r="TPW13" s="488"/>
      <c r="TPX13" s="488"/>
      <c r="TPY13" s="488"/>
      <c r="TPZ13" s="488"/>
      <c r="TQA13" s="488"/>
      <c r="TQB13" s="488"/>
      <c r="TQC13" s="488"/>
      <c r="TQD13" s="167"/>
      <c r="TQE13" s="167"/>
      <c r="TQF13" s="489"/>
      <c r="TQG13" s="382"/>
      <c r="TQH13" s="383"/>
      <c r="TQI13" s="383"/>
      <c r="TQJ13" s="382"/>
      <c r="TQK13" s="164"/>
      <c r="TQL13" s="488"/>
      <c r="TQM13" s="488"/>
      <c r="TQN13" s="488"/>
      <c r="TQO13" s="488"/>
      <c r="TQP13" s="488"/>
      <c r="TQQ13" s="488"/>
      <c r="TQR13" s="488"/>
      <c r="TQS13" s="488"/>
      <c r="TQT13" s="488"/>
      <c r="TQU13" s="167"/>
      <c r="TQV13" s="167"/>
      <c r="TQW13" s="489"/>
      <c r="TQX13" s="382"/>
      <c r="TQY13" s="383"/>
      <c r="TQZ13" s="383"/>
      <c r="TRA13" s="382"/>
      <c r="TRB13" s="164"/>
      <c r="TRC13" s="488"/>
      <c r="TRD13" s="488"/>
      <c r="TRE13" s="488"/>
      <c r="TRF13" s="488"/>
      <c r="TRG13" s="488"/>
      <c r="TRH13" s="488"/>
      <c r="TRI13" s="488"/>
      <c r="TRJ13" s="488"/>
      <c r="TRK13" s="488"/>
      <c r="TRL13" s="167"/>
      <c r="TRM13" s="167"/>
      <c r="TRN13" s="489"/>
      <c r="TRO13" s="382"/>
      <c r="TRP13" s="383"/>
      <c r="TRQ13" s="383"/>
      <c r="TRR13" s="382"/>
      <c r="TRS13" s="164"/>
      <c r="TRT13" s="488"/>
      <c r="TRU13" s="488"/>
      <c r="TRV13" s="488"/>
      <c r="TRW13" s="488"/>
      <c r="TRX13" s="488"/>
      <c r="TRY13" s="488"/>
      <c r="TRZ13" s="488"/>
      <c r="TSA13" s="488"/>
      <c r="TSB13" s="488"/>
      <c r="TSC13" s="167"/>
      <c r="TSD13" s="167"/>
      <c r="TSE13" s="489"/>
      <c r="TSF13" s="382"/>
      <c r="TSG13" s="383"/>
      <c r="TSH13" s="383"/>
      <c r="TSI13" s="382"/>
      <c r="TSJ13" s="164"/>
      <c r="TSK13" s="488"/>
      <c r="TSL13" s="488"/>
      <c r="TSM13" s="488"/>
      <c r="TSN13" s="488"/>
      <c r="TSO13" s="488"/>
      <c r="TSP13" s="488"/>
      <c r="TSQ13" s="488"/>
      <c r="TSR13" s="488"/>
      <c r="TSS13" s="488"/>
      <c r="TST13" s="167"/>
      <c r="TSU13" s="167"/>
      <c r="TSV13" s="489"/>
      <c r="TSW13" s="382"/>
      <c r="TSX13" s="383"/>
      <c r="TSY13" s="383"/>
      <c r="TSZ13" s="382"/>
      <c r="TTA13" s="164"/>
      <c r="TTB13" s="488"/>
      <c r="TTC13" s="488"/>
      <c r="TTD13" s="488"/>
      <c r="TTE13" s="488"/>
      <c r="TTF13" s="488"/>
      <c r="TTG13" s="488"/>
      <c r="TTH13" s="488"/>
      <c r="TTI13" s="488"/>
      <c r="TTJ13" s="488"/>
      <c r="TTK13" s="167"/>
      <c r="TTL13" s="167"/>
      <c r="TTM13" s="489"/>
      <c r="TTN13" s="382"/>
      <c r="TTO13" s="383"/>
      <c r="TTP13" s="383"/>
      <c r="TTQ13" s="382"/>
      <c r="TTR13" s="164"/>
      <c r="TTS13" s="488"/>
      <c r="TTT13" s="488"/>
      <c r="TTU13" s="488"/>
      <c r="TTV13" s="488"/>
      <c r="TTW13" s="488"/>
      <c r="TTX13" s="488"/>
      <c r="TTY13" s="488"/>
      <c r="TTZ13" s="488"/>
      <c r="TUA13" s="488"/>
      <c r="TUB13" s="167"/>
      <c r="TUC13" s="167"/>
      <c r="TUD13" s="489"/>
      <c r="TUE13" s="382"/>
      <c r="TUF13" s="383"/>
      <c r="TUG13" s="383"/>
      <c r="TUH13" s="382"/>
      <c r="TUI13" s="164"/>
      <c r="TUJ13" s="488"/>
      <c r="TUK13" s="488"/>
      <c r="TUL13" s="488"/>
      <c r="TUM13" s="488"/>
      <c r="TUN13" s="488"/>
      <c r="TUO13" s="488"/>
      <c r="TUP13" s="488"/>
      <c r="TUQ13" s="488"/>
      <c r="TUR13" s="488"/>
      <c r="TUS13" s="167"/>
      <c r="TUT13" s="167"/>
      <c r="TUU13" s="489"/>
      <c r="TUV13" s="382"/>
      <c r="TUW13" s="383"/>
      <c r="TUX13" s="383"/>
      <c r="TUY13" s="382"/>
      <c r="TUZ13" s="164"/>
      <c r="TVA13" s="488"/>
      <c r="TVB13" s="488"/>
      <c r="TVC13" s="488"/>
      <c r="TVD13" s="488"/>
      <c r="TVE13" s="488"/>
      <c r="TVF13" s="488"/>
      <c r="TVG13" s="488"/>
      <c r="TVH13" s="488"/>
      <c r="TVI13" s="488"/>
      <c r="TVJ13" s="167"/>
      <c r="TVK13" s="167"/>
      <c r="TVL13" s="489"/>
      <c r="TVM13" s="382"/>
      <c r="TVN13" s="383"/>
      <c r="TVO13" s="383"/>
      <c r="TVP13" s="382"/>
      <c r="TVQ13" s="164"/>
      <c r="TVR13" s="488"/>
      <c r="TVS13" s="488"/>
      <c r="TVT13" s="488"/>
      <c r="TVU13" s="488"/>
      <c r="TVV13" s="488"/>
      <c r="TVW13" s="488"/>
      <c r="TVX13" s="488"/>
      <c r="TVY13" s="488"/>
      <c r="TVZ13" s="488"/>
      <c r="TWA13" s="167"/>
      <c r="TWB13" s="167"/>
      <c r="TWC13" s="489"/>
      <c r="TWD13" s="382"/>
      <c r="TWE13" s="383"/>
      <c r="TWF13" s="383"/>
      <c r="TWG13" s="382"/>
      <c r="TWH13" s="164"/>
      <c r="TWI13" s="488"/>
      <c r="TWJ13" s="488"/>
      <c r="TWK13" s="488"/>
      <c r="TWL13" s="488"/>
      <c r="TWM13" s="488"/>
      <c r="TWN13" s="488"/>
      <c r="TWO13" s="488"/>
      <c r="TWP13" s="488"/>
      <c r="TWQ13" s="488"/>
      <c r="TWR13" s="167"/>
      <c r="TWS13" s="167"/>
      <c r="TWT13" s="489"/>
      <c r="TWU13" s="382"/>
      <c r="TWV13" s="383"/>
      <c r="TWW13" s="383"/>
      <c r="TWX13" s="382"/>
      <c r="TWY13" s="164"/>
      <c r="TWZ13" s="488"/>
      <c r="TXA13" s="488"/>
      <c r="TXB13" s="488"/>
      <c r="TXC13" s="488"/>
      <c r="TXD13" s="488"/>
      <c r="TXE13" s="488"/>
      <c r="TXF13" s="488"/>
      <c r="TXG13" s="488"/>
      <c r="TXH13" s="488"/>
      <c r="TXI13" s="167"/>
      <c r="TXJ13" s="167"/>
      <c r="TXK13" s="489"/>
      <c r="TXL13" s="382"/>
      <c r="TXM13" s="383"/>
      <c r="TXN13" s="383"/>
      <c r="TXO13" s="382"/>
      <c r="TXP13" s="164"/>
      <c r="TXQ13" s="488"/>
      <c r="TXR13" s="488"/>
      <c r="TXS13" s="488"/>
      <c r="TXT13" s="488"/>
      <c r="TXU13" s="488"/>
      <c r="TXV13" s="488"/>
      <c r="TXW13" s="488"/>
      <c r="TXX13" s="488"/>
      <c r="TXY13" s="488"/>
      <c r="TXZ13" s="167"/>
      <c r="TYA13" s="167"/>
      <c r="TYB13" s="489"/>
      <c r="TYC13" s="382"/>
      <c r="TYD13" s="383"/>
      <c r="TYE13" s="383"/>
      <c r="TYF13" s="382"/>
      <c r="TYG13" s="164"/>
      <c r="TYH13" s="488"/>
      <c r="TYI13" s="488"/>
      <c r="TYJ13" s="488"/>
      <c r="TYK13" s="488"/>
      <c r="TYL13" s="488"/>
      <c r="TYM13" s="488"/>
      <c r="TYN13" s="488"/>
      <c r="TYO13" s="488"/>
      <c r="TYP13" s="488"/>
      <c r="TYQ13" s="167"/>
      <c r="TYR13" s="167"/>
      <c r="TYS13" s="489"/>
      <c r="TYT13" s="382"/>
      <c r="TYU13" s="383"/>
      <c r="TYV13" s="383"/>
      <c r="TYW13" s="382"/>
      <c r="TYX13" s="164"/>
      <c r="TYY13" s="488"/>
      <c r="TYZ13" s="488"/>
      <c r="TZA13" s="488"/>
      <c r="TZB13" s="488"/>
      <c r="TZC13" s="488"/>
      <c r="TZD13" s="488"/>
      <c r="TZE13" s="488"/>
      <c r="TZF13" s="488"/>
      <c r="TZG13" s="488"/>
      <c r="TZH13" s="167"/>
      <c r="TZI13" s="167"/>
      <c r="TZJ13" s="489"/>
      <c r="TZK13" s="382"/>
      <c r="TZL13" s="383"/>
      <c r="TZM13" s="383"/>
      <c r="TZN13" s="382"/>
      <c r="TZO13" s="164"/>
      <c r="TZP13" s="488"/>
      <c r="TZQ13" s="488"/>
      <c r="TZR13" s="488"/>
      <c r="TZS13" s="488"/>
      <c r="TZT13" s="488"/>
      <c r="TZU13" s="488"/>
      <c r="TZV13" s="488"/>
      <c r="TZW13" s="488"/>
      <c r="TZX13" s="488"/>
      <c r="TZY13" s="167"/>
      <c r="TZZ13" s="167"/>
      <c r="UAA13" s="489"/>
      <c r="UAB13" s="382"/>
      <c r="UAC13" s="383"/>
      <c r="UAD13" s="383"/>
      <c r="UAE13" s="382"/>
      <c r="UAF13" s="164"/>
      <c r="UAG13" s="488"/>
      <c r="UAH13" s="488"/>
      <c r="UAI13" s="488"/>
      <c r="UAJ13" s="488"/>
      <c r="UAK13" s="488"/>
      <c r="UAL13" s="488"/>
      <c r="UAM13" s="488"/>
      <c r="UAN13" s="488"/>
      <c r="UAO13" s="488"/>
      <c r="UAP13" s="167"/>
      <c r="UAQ13" s="167"/>
      <c r="UAR13" s="489"/>
      <c r="UAS13" s="382"/>
      <c r="UAT13" s="383"/>
      <c r="UAU13" s="383"/>
      <c r="UAV13" s="382"/>
      <c r="UAW13" s="164"/>
      <c r="UAX13" s="488"/>
      <c r="UAY13" s="488"/>
      <c r="UAZ13" s="488"/>
      <c r="UBA13" s="488"/>
      <c r="UBB13" s="488"/>
      <c r="UBC13" s="488"/>
      <c r="UBD13" s="488"/>
      <c r="UBE13" s="488"/>
      <c r="UBF13" s="488"/>
      <c r="UBG13" s="167"/>
      <c r="UBH13" s="167"/>
      <c r="UBI13" s="489"/>
      <c r="UBJ13" s="382"/>
      <c r="UBK13" s="383"/>
      <c r="UBL13" s="383"/>
      <c r="UBM13" s="382"/>
      <c r="UBN13" s="164"/>
      <c r="UBO13" s="488"/>
      <c r="UBP13" s="488"/>
      <c r="UBQ13" s="488"/>
      <c r="UBR13" s="488"/>
      <c r="UBS13" s="488"/>
      <c r="UBT13" s="488"/>
      <c r="UBU13" s="488"/>
      <c r="UBV13" s="488"/>
      <c r="UBW13" s="488"/>
      <c r="UBX13" s="167"/>
      <c r="UBY13" s="167"/>
      <c r="UBZ13" s="489"/>
      <c r="UCA13" s="382"/>
      <c r="UCB13" s="383"/>
      <c r="UCC13" s="383"/>
      <c r="UCD13" s="382"/>
      <c r="UCE13" s="164"/>
      <c r="UCF13" s="488"/>
      <c r="UCG13" s="488"/>
      <c r="UCH13" s="488"/>
      <c r="UCI13" s="488"/>
      <c r="UCJ13" s="488"/>
      <c r="UCK13" s="488"/>
      <c r="UCL13" s="488"/>
      <c r="UCM13" s="488"/>
      <c r="UCN13" s="488"/>
      <c r="UCO13" s="167"/>
      <c r="UCP13" s="167"/>
      <c r="UCQ13" s="489"/>
      <c r="UCR13" s="382"/>
      <c r="UCS13" s="383"/>
      <c r="UCT13" s="383"/>
      <c r="UCU13" s="382"/>
      <c r="UCV13" s="164"/>
      <c r="UCW13" s="488"/>
      <c r="UCX13" s="488"/>
      <c r="UCY13" s="488"/>
      <c r="UCZ13" s="488"/>
      <c r="UDA13" s="488"/>
      <c r="UDB13" s="488"/>
      <c r="UDC13" s="488"/>
      <c r="UDD13" s="488"/>
      <c r="UDE13" s="488"/>
      <c r="UDF13" s="167"/>
      <c r="UDG13" s="167"/>
      <c r="UDH13" s="489"/>
      <c r="UDI13" s="382"/>
      <c r="UDJ13" s="383"/>
      <c r="UDK13" s="383"/>
      <c r="UDL13" s="382"/>
      <c r="UDM13" s="164"/>
      <c r="UDN13" s="488"/>
      <c r="UDO13" s="488"/>
      <c r="UDP13" s="488"/>
      <c r="UDQ13" s="488"/>
      <c r="UDR13" s="488"/>
      <c r="UDS13" s="488"/>
      <c r="UDT13" s="488"/>
      <c r="UDU13" s="488"/>
      <c r="UDV13" s="488"/>
      <c r="UDW13" s="167"/>
      <c r="UDX13" s="167"/>
      <c r="UDY13" s="489"/>
      <c r="UDZ13" s="382"/>
      <c r="UEA13" s="383"/>
      <c r="UEB13" s="383"/>
      <c r="UEC13" s="382"/>
      <c r="UED13" s="164"/>
      <c r="UEE13" s="488"/>
      <c r="UEF13" s="488"/>
      <c r="UEG13" s="488"/>
      <c r="UEH13" s="488"/>
      <c r="UEI13" s="488"/>
      <c r="UEJ13" s="488"/>
      <c r="UEK13" s="488"/>
      <c r="UEL13" s="488"/>
      <c r="UEM13" s="488"/>
      <c r="UEN13" s="167"/>
      <c r="UEO13" s="167"/>
      <c r="UEP13" s="489"/>
      <c r="UEQ13" s="382"/>
      <c r="UER13" s="383"/>
      <c r="UES13" s="383"/>
      <c r="UET13" s="382"/>
      <c r="UEU13" s="164"/>
      <c r="UEV13" s="488"/>
      <c r="UEW13" s="488"/>
      <c r="UEX13" s="488"/>
      <c r="UEY13" s="488"/>
      <c r="UEZ13" s="488"/>
      <c r="UFA13" s="488"/>
      <c r="UFB13" s="488"/>
      <c r="UFC13" s="488"/>
      <c r="UFD13" s="488"/>
      <c r="UFE13" s="167"/>
      <c r="UFF13" s="167"/>
      <c r="UFG13" s="489"/>
      <c r="UFH13" s="382"/>
      <c r="UFI13" s="383"/>
      <c r="UFJ13" s="383"/>
      <c r="UFK13" s="382"/>
      <c r="UFL13" s="164"/>
      <c r="UFM13" s="488"/>
      <c r="UFN13" s="488"/>
      <c r="UFO13" s="488"/>
      <c r="UFP13" s="488"/>
      <c r="UFQ13" s="488"/>
      <c r="UFR13" s="488"/>
      <c r="UFS13" s="488"/>
      <c r="UFT13" s="488"/>
      <c r="UFU13" s="488"/>
      <c r="UFV13" s="167"/>
      <c r="UFW13" s="167"/>
      <c r="UFX13" s="489"/>
      <c r="UFY13" s="382"/>
      <c r="UFZ13" s="383"/>
      <c r="UGA13" s="383"/>
      <c r="UGB13" s="382"/>
      <c r="UGC13" s="164"/>
      <c r="UGD13" s="488"/>
      <c r="UGE13" s="488"/>
      <c r="UGF13" s="488"/>
      <c r="UGG13" s="488"/>
      <c r="UGH13" s="488"/>
      <c r="UGI13" s="488"/>
      <c r="UGJ13" s="488"/>
      <c r="UGK13" s="488"/>
      <c r="UGL13" s="488"/>
      <c r="UGM13" s="167"/>
      <c r="UGN13" s="167"/>
      <c r="UGO13" s="489"/>
      <c r="UGP13" s="382"/>
      <c r="UGQ13" s="383"/>
      <c r="UGR13" s="383"/>
      <c r="UGS13" s="382"/>
      <c r="UGT13" s="164"/>
      <c r="UGU13" s="488"/>
      <c r="UGV13" s="488"/>
      <c r="UGW13" s="488"/>
      <c r="UGX13" s="488"/>
      <c r="UGY13" s="488"/>
      <c r="UGZ13" s="488"/>
      <c r="UHA13" s="488"/>
      <c r="UHB13" s="488"/>
      <c r="UHC13" s="488"/>
      <c r="UHD13" s="167"/>
      <c r="UHE13" s="167"/>
      <c r="UHF13" s="489"/>
      <c r="UHG13" s="382"/>
      <c r="UHH13" s="383"/>
      <c r="UHI13" s="383"/>
      <c r="UHJ13" s="382"/>
      <c r="UHK13" s="164"/>
      <c r="UHL13" s="488"/>
      <c r="UHM13" s="488"/>
      <c r="UHN13" s="488"/>
      <c r="UHO13" s="488"/>
      <c r="UHP13" s="488"/>
      <c r="UHQ13" s="488"/>
      <c r="UHR13" s="488"/>
      <c r="UHS13" s="488"/>
      <c r="UHT13" s="488"/>
      <c r="UHU13" s="167"/>
      <c r="UHV13" s="167"/>
      <c r="UHW13" s="489"/>
      <c r="UHX13" s="382"/>
      <c r="UHY13" s="383"/>
      <c r="UHZ13" s="383"/>
      <c r="UIA13" s="382"/>
      <c r="UIB13" s="164"/>
      <c r="UIC13" s="488"/>
      <c r="UID13" s="488"/>
      <c r="UIE13" s="488"/>
      <c r="UIF13" s="488"/>
      <c r="UIG13" s="488"/>
      <c r="UIH13" s="488"/>
      <c r="UII13" s="488"/>
      <c r="UIJ13" s="488"/>
      <c r="UIK13" s="488"/>
      <c r="UIL13" s="167"/>
      <c r="UIM13" s="167"/>
      <c r="UIN13" s="489"/>
      <c r="UIO13" s="382"/>
      <c r="UIP13" s="383"/>
      <c r="UIQ13" s="383"/>
      <c r="UIR13" s="382"/>
      <c r="UIS13" s="164"/>
      <c r="UIT13" s="488"/>
      <c r="UIU13" s="488"/>
      <c r="UIV13" s="488"/>
      <c r="UIW13" s="488"/>
      <c r="UIX13" s="488"/>
      <c r="UIY13" s="488"/>
      <c r="UIZ13" s="488"/>
      <c r="UJA13" s="488"/>
      <c r="UJB13" s="488"/>
      <c r="UJC13" s="167"/>
      <c r="UJD13" s="167"/>
      <c r="UJE13" s="489"/>
      <c r="UJF13" s="382"/>
      <c r="UJG13" s="383"/>
      <c r="UJH13" s="383"/>
      <c r="UJI13" s="382"/>
      <c r="UJJ13" s="164"/>
      <c r="UJK13" s="488"/>
      <c r="UJL13" s="488"/>
      <c r="UJM13" s="488"/>
      <c r="UJN13" s="488"/>
      <c r="UJO13" s="488"/>
      <c r="UJP13" s="488"/>
      <c r="UJQ13" s="488"/>
      <c r="UJR13" s="488"/>
      <c r="UJS13" s="488"/>
      <c r="UJT13" s="167"/>
      <c r="UJU13" s="167"/>
      <c r="UJV13" s="489"/>
      <c r="UJW13" s="382"/>
      <c r="UJX13" s="383"/>
      <c r="UJY13" s="383"/>
      <c r="UJZ13" s="382"/>
      <c r="UKA13" s="164"/>
      <c r="UKB13" s="488"/>
      <c r="UKC13" s="488"/>
      <c r="UKD13" s="488"/>
      <c r="UKE13" s="488"/>
      <c r="UKF13" s="488"/>
      <c r="UKG13" s="488"/>
      <c r="UKH13" s="488"/>
      <c r="UKI13" s="488"/>
      <c r="UKJ13" s="488"/>
      <c r="UKK13" s="167"/>
      <c r="UKL13" s="167"/>
      <c r="UKM13" s="489"/>
      <c r="UKN13" s="382"/>
      <c r="UKO13" s="383"/>
      <c r="UKP13" s="383"/>
      <c r="UKQ13" s="382"/>
      <c r="UKR13" s="164"/>
      <c r="UKS13" s="488"/>
      <c r="UKT13" s="488"/>
      <c r="UKU13" s="488"/>
      <c r="UKV13" s="488"/>
      <c r="UKW13" s="488"/>
      <c r="UKX13" s="488"/>
      <c r="UKY13" s="488"/>
      <c r="UKZ13" s="488"/>
      <c r="ULA13" s="488"/>
      <c r="ULB13" s="167"/>
      <c r="ULC13" s="167"/>
      <c r="ULD13" s="489"/>
      <c r="ULE13" s="382"/>
      <c r="ULF13" s="383"/>
      <c r="ULG13" s="383"/>
      <c r="ULH13" s="382"/>
      <c r="ULI13" s="164"/>
      <c r="ULJ13" s="488"/>
      <c r="ULK13" s="488"/>
      <c r="ULL13" s="488"/>
      <c r="ULM13" s="488"/>
      <c r="ULN13" s="488"/>
      <c r="ULO13" s="488"/>
      <c r="ULP13" s="488"/>
      <c r="ULQ13" s="488"/>
      <c r="ULR13" s="488"/>
      <c r="ULS13" s="167"/>
      <c r="ULT13" s="167"/>
      <c r="ULU13" s="489"/>
      <c r="ULV13" s="382"/>
      <c r="ULW13" s="383"/>
      <c r="ULX13" s="383"/>
      <c r="ULY13" s="382"/>
      <c r="ULZ13" s="164"/>
      <c r="UMA13" s="488"/>
      <c r="UMB13" s="488"/>
      <c r="UMC13" s="488"/>
      <c r="UMD13" s="488"/>
      <c r="UME13" s="488"/>
      <c r="UMF13" s="488"/>
      <c r="UMG13" s="488"/>
      <c r="UMH13" s="488"/>
      <c r="UMI13" s="488"/>
      <c r="UMJ13" s="167"/>
      <c r="UMK13" s="167"/>
      <c r="UML13" s="489"/>
      <c r="UMM13" s="382"/>
      <c r="UMN13" s="383"/>
      <c r="UMO13" s="383"/>
      <c r="UMP13" s="382"/>
      <c r="UMQ13" s="164"/>
      <c r="UMR13" s="488"/>
      <c r="UMS13" s="488"/>
      <c r="UMT13" s="488"/>
      <c r="UMU13" s="488"/>
      <c r="UMV13" s="488"/>
      <c r="UMW13" s="488"/>
      <c r="UMX13" s="488"/>
      <c r="UMY13" s="488"/>
      <c r="UMZ13" s="488"/>
      <c r="UNA13" s="167"/>
      <c r="UNB13" s="167"/>
      <c r="UNC13" s="489"/>
      <c r="UND13" s="382"/>
      <c r="UNE13" s="383"/>
      <c r="UNF13" s="383"/>
      <c r="UNG13" s="382"/>
      <c r="UNH13" s="164"/>
      <c r="UNI13" s="488"/>
      <c r="UNJ13" s="488"/>
      <c r="UNK13" s="488"/>
      <c r="UNL13" s="488"/>
      <c r="UNM13" s="488"/>
      <c r="UNN13" s="488"/>
      <c r="UNO13" s="488"/>
      <c r="UNP13" s="488"/>
      <c r="UNQ13" s="488"/>
      <c r="UNR13" s="167"/>
      <c r="UNS13" s="167"/>
      <c r="UNT13" s="489"/>
      <c r="UNU13" s="382"/>
      <c r="UNV13" s="383"/>
      <c r="UNW13" s="383"/>
      <c r="UNX13" s="382"/>
      <c r="UNY13" s="164"/>
      <c r="UNZ13" s="488"/>
      <c r="UOA13" s="488"/>
      <c r="UOB13" s="488"/>
      <c r="UOC13" s="488"/>
      <c r="UOD13" s="488"/>
      <c r="UOE13" s="488"/>
      <c r="UOF13" s="488"/>
      <c r="UOG13" s="488"/>
      <c r="UOH13" s="488"/>
      <c r="UOI13" s="167"/>
      <c r="UOJ13" s="167"/>
      <c r="UOK13" s="489"/>
      <c r="UOL13" s="382"/>
      <c r="UOM13" s="383"/>
      <c r="UON13" s="383"/>
      <c r="UOO13" s="382"/>
      <c r="UOP13" s="164"/>
      <c r="UOQ13" s="488"/>
      <c r="UOR13" s="488"/>
      <c r="UOS13" s="488"/>
      <c r="UOT13" s="488"/>
      <c r="UOU13" s="488"/>
      <c r="UOV13" s="488"/>
      <c r="UOW13" s="488"/>
      <c r="UOX13" s="488"/>
      <c r="UOY13" s="488"/>
      <c r="UOZ13" s="167"/>
      <c r="UPA13" s="167"/>
      <c r="UPB13" s="489"/>
      <c r="UPC13" s="382"/>
      <c r="UPD13" s="383"/>
      <c r="UPE13" s="383"/>
      <c r="UPF13" s="382"/>
      <c r="UPG13" s="164"/>
      <c r="UPH13" s="488"/>
      <c r="UPI13" s="488"/>
      <c r="UPJ13" s="488"/>
      <c r="UPK13" s="488"/>
      <c r="UPL13" s="488"/>
      <c r="UPM13" s="488"/>
      <c r="UPN13" s="488"/>
      <c r="UPO13" s="488"/>
      <c r="UPP13" s="488"/>
      <c r="UPQ13" s="167"/>
      <c r="UPR13" s="167"/>
      <c r="UPS13" s="489"/>
      <c r="UPT13" s="382"/>
      <c r="UPU13" s="383"/>
      <c r="UPV13" s="383"/>
      <c r="UPW13" s="382"/>
      <c r="UPX13" s="164"/>
      <c r="UPY13" s="488"/>
      <c r="UPZ13" s="488"/>
      <c r="UQA13" s="488"/>
      <c r="UQB13" s="488"/>
      <c r="UQC13" s="488"/>
      <c r="UQD13" s="488"/>
      <c r="UQE13" s="488"/>
      <c r="UQF13" s="488"/>
      <c r="UQG13" s="488"/>
      <c r="UQH13" s="167"/>
      <c r="UQI13" s="167"/>
      <c r="UQJ13" s="489"/>
      <c r="UQK13" s="382"/>
      <c r="UQL13" s="383"/>
      <c r="UQM13" s="383"/>
      <c r="UQN13" s="382"/>
      <c r="UQO13" s="164"/>
      <c r="UQP13" s="488"/>
      <c r="UQQ13" s="488"/>
      <c r="UQR13" s="488"/>
      <c r="UQS13" s="488"/>
      <c r="UQT13" s="488"/>
      <c r="UQU13" s="488"/>
      <c r="UQV13" s="488"/>
      <c r="UQW13" s="488"/>
      <c r="UQX13" s="488"/>
      <c r="UQY13" s="167"/>
      <c r="UQZ13" s="167"/>
      <c r="URA13" s="489"/>
      <c r="URB13" s="382"/>
      <c r="URC13" s="383"/>
      <c r="URD13" s="383"/>
      <c r="URE13" s="382"/>
      <c r="URF13" s="164"/>
      <c r="URG13" s="488"/>
      <c r="URH13" s="488"/>
      <c r="URI13" s="488"/>
      <c r="URJ13" s="488"/>
      <c r="URK13" s="488"/>
      <c r="URL13" s="488"/>
      <c r="URM13" s="488"/>
      <c r="URN13" s="488"/>
      <c r="URO13" s="488"/>
      <c r="URP13" s="167"/>
      <c r="URQ13" s="167"/>
      <c r="URR13" s="489"/>
      <c r="URS13" s="382"/>
      <c r="URT13" s="383"/>
      <c r="URU13" s="383"/>
      <c r="URV13" s="382"/>
      <c r="URW13" s="164"/>
      <c r="URX13" s="488"/>
      <c r="URY13" s="488"/>
      <c r="URZ13" s="488"/>
      <c r="USA13" s="488"/>
      <c r="USB13" s="488"/>
      <c r="USC13" s="488"/>
      <c r="USD13" s="488"/>
      <c r="USE13" s="488"/>
      <c r="USF13" s="488"/>
      <c r="USG13" s="167"/>
      <c r="USH13" s="167"/>
      <c r="USI13" s="489"/>
      <c r="USJ13" s="382"/>
      <c r="USK13" s="383"/>
      <c r="USL13" s="383"/>
      <c r="USM13" s="382"/>
      <c r="USN13" s="164"/>
      <c r="USO13" s="488"/>
      <c r="USP13" s="488"/>
      <c r="USQ13" s="488"/>
      <c r="USR13" s="488"/>
      <c r="USS13" s="488"/>
      <c r="UST13" s="488"/>
      <c r="USU13" s="488"/>
      <c r="USV13" s="488"/>
      <c r="USW13" s="488"/>
      <c r="USX13" s="167"/>
      <c r="USY13" s="167"/>
      <c r="USZ13" s="489"/>
      <c r="UTA13" s="382"/>
      <c r="UTB13" s="383"/>
      <c r="UTC13" s="383"/>
      <c r="UTD13" s="382"/>
      <c r="UTE13" s="164"/>
      <c r="UTF13" s="488"/>
      <c r="UTG13" s="488"/>
      <c r="UTH13" s="488"/>
      <c r="UTI13" s="488"/>
      <c r="UTJ13" s="488"/>
      <c r="UTK13" s="488"/>
      <c r="UTL13" s="488"/>
      <c r="UTM13" s="488"/>
      <c r="UTN13" s="488"/>
      <c r="UTO13" s="167"/>
      <c r="UTP13" s="167"/>
      <c r="UTQ13" s="489"/>
      <c r="UTR13" s="382"/>
      <c r="UTS13" s="383"/>
      <c r="UTT13" s="383"/>
      <c r="UTU13" s="382"/>
      <c r="UTV13" s="164"/>
      <c r="UTW13" s="488"/>
      <c r="UTX13" s="488"/>
      <c r="UTY13" s="488"/>
      <c r="UTZ13" s="488"/>
      <c r="UUA13" s="488"/>
      <c r="UUB13" s="488"/>
      <c r="UUC13" s="488"/>
      <c r="UUD13" s="488"/>
      <c r="UUE13" s="488"/>
      <c r="UUF13" s="167"/>
      <c r="UUG13" s="167"/>
      <c r="UUH13" s="489"/>
      <c r="UUI13" s="382"/>
      <c r="UUJ13" s="383"/>
      <c r="UUK13" s="383"/>
      <c r="UUL13" s="382"/>
      <c r="UUM13" s="164"/>
      <c r="UUN13" s="488"/>
      <c r="UUO13" s="488"/>
      <c r="UUP13" s="488"/>
      <c r="UUQ13" s="488"/>
      <c r="UUR13" s="488"/>
      <c r="UUS13" s="488"/>
      <c r="UUT13" s="488"/>
      <c r="UUU13" s="488"/>
      <c r="UUV13" s="488"/>
      <c r="UUW13" s="167"/>
      <c r="UUX13" s="167"/>
      <c r="UUY13" s="489"/>
      <c r="UUZ13" s="382"/>
      <c r="UVA13" s="383"/>
      <c r="UVB13" s="383"/>
      <c r="UVC13" s="382"/>
      <c r="UVD13" s="164"/>
      <c r="UVE13" s="488"/>
      <c r="UVF13" s="488"/>
      <c r="UVG13" s="488"/>
      <c r="UVH13" s="488"/>
      <c r="UVI13" s="488"/>
      <c r="UVJ13" s="488"/>
      <c r="UVK13" s="488"/>
      <c r="UVL13" s="488"/>
      <c r="UVM13" s="488"/>
      <c r="UVN13" s="167"/>
      <c r="UVO13" s="167"/>
      <c r="UVP13" s="489"/>
      <c r="UVQ13" s="382"/>
      <c r="UVR13" s="383"/>
      <c r="UVS13" s="383"/>
      <c r="UVT13" s="382"/>
      <c r="UVU13" s="164"/>
      <c r="UVV13" s="488"/>
      <c r="UVW13" s="488"/>
      <c r="UVX13" s="488"/>
      <c r="UVY13" s="488"/>
      <c r="UVZ13" s="488"/>
      <c r="UWA13" s="488"/>
      <c r="UWB13" s="488"/>
      <c r="UWC13" s="488"/>
      <c r="UWD13" s="488"/>
      <c r="UWE13" s="167"/>
      <c r="UWF13" s="167"/>
      <c r="UWG13" s="489"/>
      <c r="UWH13" s="382"/>
      <c r="UWI13" s="383"/>
      <c r="UWJ13" s="383"/>
      <c r="UWK13" s="382"/>
      <c r="UWL13" s="164"/>
      <c r="UWM13" s="488"/>
      <c r="UWN13" s="488"/>
      <c r="UWO13" s="488"/>
      <c r="UWP13" s="488"/>
      <c r="UWQ13" s="488"/>
      <c r="UWR13" s="488"/>
      <c r="UWS13" s="488"/>
      <c r="UWT13" s="488"/>
      <c r="UWU13" s="488"/>
      <c r="UWV13" s="167"/>
      <c r="UWW13" s="167"/>
      <c r="UWX13" s="489"/>
      <c r="UWY13" s="382"/>
      <c r="UWZ13" s="383"/>
      <c r="UXA13" s="383"/>
      <c r="UXB13" s="382"/>
      <c r="UXC13" s="164"/>
      <c r="UXD13" s="488"/>
      <c r="UXE13" s="488"/>
      <c r="UXF13" s="488"/>
      <c r="UXG13" s="488"/>
      <c r="UXH13" s="488"/>
      <c r="UXI13" s="488"/>
      <c r="UXJ13" s="488"/>
      <c r="UXK13" s="488"/>
      <c r="UXL13" s="488"/>
      <c r="UXM13" s="167"/>
      <c r="UXN13" s="167"/>
      <c r="UXO13" s="489"/>
      <c r="UXP13" s="382"/>
      <c r="UXQ13" s="383"/>
      <c r="UXR13" s="383"/>
      <c r="UXS13" s="382"/>
      <c r="UXT13" s="164"/>
      <c r="UXU13" s="488"/>
      <c r="UXV13" s="488"/>
      <c r="UXW13" s="488"/>
      <c r="UXX13" s="488"/>
      <c r="UXY13" s="488"/>
      <c r="UXZ13" s="488"/>
      <c r="UYA13" s="488"/>
      <c r="UYB13" s="488"/>
      <c r="UYC13" s="488"/>
      <c r="UYD13" s="167"/>
      <c r="UYE13" s="167"/>
      <c r="UYF13" s="489"/>
      <c r="UYG13" s="382"/>
      <c r="UYH13" s="383"/>
      <c r="UYI13" s="383"/>
      <c r="UYJ13" s="382"/>
      <c r="UYK13" s="164"/>
      <c r="UYL13" s="488"/>
      <c r="UYM13" s="488"/>
      <c r="UYN13" s="488"/>
      <c r="UYO13" s="488"/>
      <c r="UYP13" s="488"/>
      <c r="UYQ13" s="488"/>
      <c r="UYR13" s="488"/>
      <c r="UYS13" s="488"/>
      <c r="UYT13" s="488"/>
      <c r="UYU13" s="167"/>
      <c r="UYV13" s="167"/>
      <c r="UYW13" s="489"/>
      <c r="UYX13" s="382"/>
      <c r="UYY13" s="383"/>
      <c r="UYZ13" s="383"/>
      <c r="UZA13" s="382"/>
      <c r="UZB13" s="164"/>
      <c r="UZC13" s="488"/>
      <c r="UZD13" s="488"/>
      <c r="UZE13" s="488"/>
      <c r="UZF13" s="488"/>
      <c r="UZG13" s="488"/>
      <c r="UZH13" s="488"/>
      <c r="UZI13" s="488"/>
      <c r="UZJ13" s="488"/>
      <c r="UZK13" s="488"/>
      <c r="UZL13" s="167"/>
      <c r="UZM13" s="167"/>
      <c r="UZN13" s="489"/>
      <c r="UZO13" s="382"/>
      <c r="UZP13" s="383"/>
      <c r="UZQ13" s="383"/>
      <c r="UZR13" s="382"/>
      <c r="UZS13" s="164"/>
      <c r="UZT13" s="488"/>
      <c r="UZU13" s="488"/>
      <c r="UZV13" s="488"/>
      <c r="UZW13" s="488"/>
      <c r="UZX13" s="488"/>
      <c r="UZY13" s="488"/>
      <c r="UZZ13" s="488"/>
      <c r="VAA13" s="488"/>
      <c r="VAB13" s="488"/>
      <c r="VAC13" s="167"/>
      <c r="VAD13" s="167"/>
      <c r="VAE13" s="489"/>
      <c r="VAF13" s="382"/>
      <c r="VAG13" s="383"/>
      <c r="VAH13" s="383"/>
      <c r="VAI13" s="382"/>
      <c r="VAJ13" s="164"/>
      <c r="VAK13" s="488"/>
      <c r="VAL13" s="488"/>
      <c r="VAM13" s="488"/>
      <c r="VAN13" s="488"/>
      <c r="VAO13" s="488"/>
      <c r="VAP13" s="488"/>
      <c r="VAQ13" s="488"/>
      <c r="VAR13" s="488"/>
      <c r="VAS13" s="488"/>
      <c r="VAT13" s="167"/>
      <c r="VAU13" s="167"/>
      <c r="VAV13" s="489"/>
      <c r="VAW13" s="382"/>
      <c r="VAX13" s="383"/>
      <c r="VAY13" s="383"/>
      <c r="VAZ13" s="382"/>
      <c r="VBA13" s="164"/>
      <c r="VBB13" s="488"/>
      <c r="VBC13" s="488"/>
      <c r="VBD13" s="488"/>
      <c r="VBE13" s="488"/>
      <c r="VBF13" s="488"/>
      <c r="VBG13" s="488"/>
      <c r="VBH13" s="488"/>
      <c r="VBI13" s="488"/>
      <c r="VBJ13" s="488"/>
      <c r="VBK13" s="167"/>
      <c r="VBL13" s="167"/>
      <c r="VBM13" s="489"/>
      <c r="VBN13" s="382"/>
      <c r="VBO13" s="383"/>
      <c r="VBP13" s="383"/>
      <c r="VBQ13" s="382"/>
      <c r="VBR13" s="164"/>
      <c r="VBS13" s="488"/>
      <c r="VBT13" s="488"/>
      <c r="VBU13" s="488"/>
      <c r="VBV13" s="488"/>
      <c r="VBW13" s="488"/>
      <c r="VBX13" s="488"/>
      <c r="VBY13" s="488"/>
      <c r="VBZ13" s="488"/>
      <c r="VCA13" s="488"/>
      <c r="VCB13" s="167"/>
      <c r="VCC13" s="167"/>
      <c r="VCD13" s="489"/>
      <c r="VCE13" s="382"/>
      <c r="VCF13" s="383"/>
      <c r="VCG13" s="383"/>
      <c r="VCH13" s="382"/>
      <c r="VCI13" s="164"/>
      <c r="VCJ13" s="488"/>
      <c r="VCK13" s="488"/>
      <c r="VCL13" s="488"/>
      <c r="VCM13" s="488"/>
      <c r="VCN13" s="488"/>
      <c r="VCO13" s="488"/>
      <c r="VCP13" s="488"/>
      <c r="VCQ13" s="488"/>
      <c r="VCR13" s="488"/>
      <c r="VCS13" s="167"/>
      <c r="VCT13" s="167"/>
      <c r="VCU13" s="489"/>
      <c r="VCV13" s="382"/>
      <c r="VCW13" s="383"/>
      <c r="VCX13" s="383"/>
      <c r="VCY13" s="382"/>
      <c r="VCZ13" s="164"/>
      <c r="VDA13" s="488"/>
      <c r="VDB13" s="488"/>
      <c r="VDC13" s="488"/>
      <c r="VDD13" s="488"/>
      <c r="VDE13" s="488"/>
      <c r="VDF13" s="488"/>
      <c r="VDG13" s="488"/>
      <c r="VDH13" s="488"/>
      <c r="VDI13" s="488"/>
      <c r="VDJ13" s="167"/>
      <c r="VDK13" s="167"/>
      <c r="VDL13" s="489"/>
      <c r="VDM13" s="382"/>
      <c r="VDN13" s="383"/>
      <c r="VDO13" s="383"/>
      <c r="VDP13" s="382"/>
      <c r="VDQ13" s="164"/>
      <c r="VDR13" s="488"/>
      <c r="VDS13" s="488"/>
      <c r="VDT13" s="488"/>
      <c r="VDU13" s="488"/>
      <c r="VDV13" s="488"/>
      <c r="VDW13" s="488"/>
      <c r="VDX13" s="488"/>
      <c r="VDY13" s="488"/>
      <c r="VDZ13" s="488"/>
      <c r="VEA13" s="167"/>
      <c r="VEB13" s="167"/>
      <c r="VEC13" s="489"/>
      <c r="VED13" s="382"/>
      <c r="VEE13" s="383"/>
      <c r="VEF13" s="383"/>
      <c r="VEG13" s="382"/>
      <c r="VEH13" s="164"/>
      <c r="VEI13" s="488"/>
      <c r="VEJ13" s="488"/>
      <c r="VEK13" s="488"/>
      <c r="VEL13" s="488"/>
      <c r="VEM13" s="488"/>
      <c r="VEN13" s="488"/>
      <c r="VEO13" s="488"/>
      <c r="VEP13" s="488"/>
      <c r="VEQ13" s="488"/>
      <c r="VER13" s="167"/>
      <c r="VES13" s="167"/>
      <c r="VET13" s="489"/>
      <c r="VEU13" s="382"/>
      <c r="VEV13" s="383"/>
      <c r="VEW13" s="383"/>
      <c r="VEX13" s="382"/>
      <c r="VEY13" s="164"/>
      <c r="VEZ13" s="488"/>
      <c r="VFA13" s="488"/>
      <c r="VFB13" s="488"/>
      <c r="VFC13" s="488"/>
      <c r="VFD13" s="488"/>
      <c r="VFE13" s="488"/>
      <c r="VFF13" s="488"/>
      <c r="VFG13" s="488"/>
      <c r="VFH13" s="488"/>
      <c r="VFI13" s="167"/>
      <c r="VFJ13" s="167"/>
      <c r="VFK13" s="489"/>
      <c r="VFL13" s="382"/>
      <c r="VFM13" s="383"/>
      <c r="VFN13" s="383"/>
      <c r="VFO13" s="382"/>
      <c r="VFP13" s="164"/>
      <c r="VFQ13" s="488"/>
      <c r="VFR13" s="488"/>
      <c r="VFS13" s="488"/>
      <c r="VFT13" s="488"/>
      <c r="VFU13" s="488"/>
      <c r="VFV13" s="488"/>
      <c r="VFW13" s="488"/>
      <c r="VFX13" s="488"/>
      <c r="VFY13" s="488"/>
      <c r="VFZ13" s="167"/>
      <c r="VGA13" s="167"/>
      <c r="VGB13" s="489"/>
      <c r="VGC13" s="382"/>
      <c r="VGD13" s="383"/>
      <c r="VGE13" s="383"/>
      <c r="VGF13" s="382"/>
      <c r="VGG13" s="164"/>
      <c r="VGH13" s="488"/>
      <c r="VGI13" s="488"/>
      <c r="VGJ13" s="488"/>
      <c r="VGK13" s="488"/>
      <c r="VGL13" s="488"/>
      <c r="VGM13" s="488"/>
      <c r="VGN13" s="488"/>
      <c r="VGO13" s="488"/>
      <c r="VGP13" s="488"/>
      <c r="VGQ13" s="167"/>
      <c r="VGR13" s="167"/>
      <c r="VGS13" s="489"/>
      <c r="VGT13" s="382"/>
      <c r="VGU13" s="383"/>
      <c r="VGV13" s="383"/>
      <c r="VGW13" s="382"/>
      <c r="VGX13" s="164"/>
      <c r="VGY13" s="488"/>
      <c r="VGZ13" s="488"/>
      <c r="VHA13" s="488"/>
      <c r="VHB13" s="488"/>
      <c r="VHC13" s="488"/>
      <c r="VHD13" s="488"/>
      <c r="VHE13" s="488"/>
      <c r="VHF13" s="488"/>
      <c r="VHG13" s="488"/>
      <c r="VHH13" s="167"/>
      <c r="VHI13" s="167"/>
      <c r="VHJ13" s="489"/>
      <c r="VHK13" s="382"/>
      <c r="VHL13" s="383"/>
      <c r="VHM13" s="383"/>
      <c r="VHN13" s="382"/>
      <c r="VHO13" s="164"/>
      <c r="VHP13" s="488"/>
      <c r="VHQ13" s="488"/>
      <c r="VHR13" s="488"/>
      <c r="VHS13" s="488"/>
      <c r="VHT13" s="488"/>
      <c r="VHU13" s="488"/>
      <c r="VHV13" s="488"/>
      <c r="VHW13" s="488"/>
      <c r="VHX13" s="488"/>
      <c r="VHY13" s="167"/>
      <c r="VHZ13" s="167"/>
      <c r="VIA13" s="489"/>
      <c r="VIB13" s="382"/>
      <c r="VIC13" s="383"/>
      <c r="VID13" s="383"/>
      <c r="VIE13" s="382"/>
      <c r="VIF13" s="164"/>
      <c r="VIG13" s="488"/>
      <c r="VIH13" s="488"/>
      <c r="VII13" s="488"/>
      <c r="VIJ13" s="488"/>
      <c r="VIK13" s="488"/>
      <c r="VIL13" s="488"/>
      <c r="VIM13" s="488"/>
      <c r="VIN13" s="488"/>
      <c r="VIO13" s="488"/>
      <c r="VIP13" s="167"/>
      <c r="VIQ13" s="167"/>
      <c r="VIR13" s="489"/>
      <c r="VIS13" s="382"/>
      <c r="VIT13" s="383"/>
      <c r="VIU13" s="383"/>
      <c r="VIV13" s="382"/>
      <c r="VIW13" s="164"/>
      <c r="VIX13" s="488"/>
      <c r="VIY13" s="488"/>
      <c r="VIZ13" s="488"/>
      <c r="VJA13" s="488"/>
      <c r="VJB13" s="488"/>
      <c r="VJC13" s="488"/>
      <c r="VJD13" s="488"/>
      <c r="VJE13" s="488"/>
      <c r="VJF13" s="488"/>
      <c r="VJG13" s="167"/>
      <c r="VJH13" s="167"/>
      <c r="VJI13" s="489"/>
      <c r="VJJ13" s="382"/>
      <c r="VJK13" s="383"/>
      <c r="VJL13" s="383"/>
      <c r="VJM13" s="382"/>
      <c r="VJN13" s="164"/>
      <c r="VJO13" s="488"/>
      <c r="VJP13" s="488"/>
      <c r="VJQ13" s="488"/>
      <c r="VJR13" s="488"/>
      <c r="VJS13" s="488"/>
      <c r="VJT13" s="488"/>
      <c r="VJU13" s="488"/>
      <c r="VJV13" s="488"/>
      <c r="VJW13" s="488"/>
      <c r="VJX13" s="167"/>
      <c r="VJY13" s="167"/>
      <c r="VJZ13" s="489"/>
      <c r="VKA13" s="382"/>
      <c r="VKB13" s="383"/>
      <c r="VKC13" s="383"/>
      <c r="VKD13" s="382"/>
      <c r="VKE13" s="164"/>
      <c r="VKF13" s="488"/>
      <c r="VKG13" s="488"/>
      <c r="VKH13" s="488"/>
      <c r="VKI13" s="488"/>
      <c r="VKJ13" s="488"/>
      <c r="VKK13" s="488"/>
      <c r="VKL13" s="488"/>
      <c r="VKM13" s="488"/>
      <c r="VKN13" s="488"/>
      <c r="VKO13" s="167"/>
      <c r="VKP13" s="167"/>
      <c r="VKQ13" s="489"/>
      <c r="VKR13" s="382"/>
      <c r="VKS13" s="383"/>
      <c r="VKT13" s="383"/>
      <c r="VKU13" s="382"/>
      <c r="VKV13" s="164"/>
      <c r="VKW13" s="488"/>
      <c r="VKX13" s="488"/>
      <c r="VKY13" s="488"/>
      <c r="VKZ13" s="488"/>
      <c r="VLA13" s="488"/>
      <c r="VLB13" s="488"/>
      <c r="VLC13" s="488"/>
      <c r="VLD13" s="488"/>
      <c r="VLE13" s="488"/>
      <c r="VLF13" s="167"/>
      <c r="VLG13" s="167"/>
      <c r="VLH13" s="489"/>
      <c r="VLI13" s="382"/>
      <c r="VLJ13" s="383"/>
      <c r="VLK13" s="383"/>
      <c r="VLL13" s="382"/>
      <c r="VLM13" s="164"/>
      <c r="VLN13" s="488"/>
      <c r="VLO13" s="488"/>
      <c r="VLP13" s="488"/>
      <c r="VLQ13" s="488"/>
      <c r="VLR13" s="488"/>
      <c r="VLS13" s="488"/>
      <c r="VLT13" s="488"/>
      <c r="VLU13" s="488"/>
      <c r="VLV13" s="488"/>
      <c r="VLW13" s="167"/>
      <c r="VLX13" s="167"/>
      <c r="VLY13" s="489"/>
      <c r="VLZ13" s="382"/>
      <c r="VMA13" s="383"/>
      <c r="VMB13" s="383"/>
      <c r="VMC13" s="382"/>
      <c r="VMD13" s="164"/>
      <c r="VME13" s="488"/>
      <c r="VMF13" s="488"/>
      <c r="VMG13" s="488"/>
      <c r="VMH13" s="488"/>
      <c r="VMI13" s="488"/>
      <c r="VMJ13" s="488"/>
      <c r="VMK13" s="488"/>
      <c r="VML13" s="488"/>
      <c r="VMM13" s="488"/>
      <c r="VMN13" s="167"/>
      <c r="VMO13" s="167"/>
      <c r="VMP13" s="489"/>
      <c r="VMQ13" s="382"/>
      <c r="VMR13" s="383"/>
      <c r="VMS13" s="383"/>
      <c r="VMT13" s="382"/>
      <c r="VMU13" s="164"/>
      <c r="VMV13" s="488"/>
      <c r="VMW13" s="488"/>
      <c r="VMX13" s="488"/>
      <c r="VMY13" s="488"/>
      <c r="VMZ13" s="488"/>
      <c r="VNA13" s="488"/>
      <c r="VNB13" s="488"/>
      <c r="VNC13" s="488"/>
      <c r="VND13" s="488"/>
      <c r="VNE13" s="167"/>
      <c r="VNF13" s="167"/>
      <c r="VNG13" s="489"/>
      <c r="VNH13" s="382"/>
      <c r="VNI13" s="383"/>
      <c r="VNJ13" s="383"/>
      <c r="VNK13" s="382"/>
      <c r="VNL13" s="164"/>
      <c r="VNM13" s="488"/>
      <c r="VNN13" s="488"/>
      <c r="VNO13" s="488"/>
      <c r="VNP13" s="488"/>
      <c r="VNQ13" s="488"/>
      <c r="VNR13" s="488"/>
      <c r="VNS13" s="488"/>
      <c r="VNT13" s="488"/>
      <c r="VNU13" s="488"/>
      <c r="VNV13" s="167"/>
      <c r="VNW13" s="167"/>
      <c r="VNX13" s="489"/>
      <c r="VNY13" s="382"/>
      <c r="VNZ13" s="383"/>
      <c r="VOA13" s="383"/>
      <c r="VOB13" s="382"/>
      <c r="VOC13" s="164"/>
      <c r="VOD13" s="488"/>
      <c r="VOE13" s="488"/>
      <c r="VOF13" s="488"/>
      <c r="VOG13" s="488"/>
      <c r="VOH13" s="488"/>
      <c r="VOI13" s="488"/>
      <c r="VOJ13" s="488"/>
      <c r="VOK13" s="488"/>
      <c r="VOL13" s="488"/>
      <c r="VOM13" s="167"/>
      <c r="VON13" s="167"/>
      <c r="VOO13" s="489"/>
      <c r="VOP13" s="382"/>
      <c r="VOQ13" s="383"/>
      <c r="VOR13" s="383"/>
      <c r="VOS13" s="382"/>
      <c r="VOT13" s="164"/>
      <c r="VOU13" s="488"/>
      <c r="VOV13" s="488"/>
      <c r="VOW13" s="488"/>
      <c r="VOX13" s="488"/>
      <c r="VOY13" s="488"/>
      <c r="VOZ13" s="488"/>
      <c r="VPA13" s="488"/>
      <c r="VPB13" s="488"/>
      <c r="VPC13" s="488"/>
      <c r="VPD13" s="167"/>
      <c r="VPE13" s="167"/>
      <c r="VPF13" s="489"/>
      <c r="VPG13" s="382"/>
      <c r="VPH13" s="383"/>
      <c r="VPI13" s="383"/>
      <c r="VPJ13" s="382"/>
      <c r="VPK13" s="164"/>
      <c r="VPL13" s="488"/>
      <c r="VPM13" s="488"/>
      <c r="VPN13" s="488"/>
      <c r="VPO13" s="488"/>
      <c r="VPP13" s="488"/>
      <c r="VPQ13" s="488"/>
      <c r="VPR13" s="488"/>
      <c r="VPS13" s="488"/>
      <c r="VPT13" s="488"/>
      <c r="VPU13" s="167"/>
      <c r="VPV13" s="167"/>
      <c r="VPW13" s="489"/>
      <c r="VPX13" s="382"/>
      <c r="VPY13" s="383"/>
      <c r="VPZ13" s="383"/>
      <c r="VQA13" s="382"/>
      <c r="VQB13" s="164"/>
      <c r="VQC13" s="488"/>
      <c r="VQD13" s="488"/>
      <c r="VQE13" s="488"/>
      <c r="VQF13" s="488"/>
      <c r="VQG13" s="488"/>
      <c r="VQH13" s="488"/>
      <c r="VQI13" s="488"/>
      <c r="VQJ13" s="488"/>
      <c r="VQK13" s="488"/>
      <c r="VQL13" s="167"/>
      <c r="VQM13" s="167"/>
      <c r="VQN13" s="489"/>
      <c r="VQO13" s="382"/>
      <c r="VQP13" s="383"/>
      <c r="VQQ13" s="383"/>
      <c r="VQR13" s="382"/>
      <c r="VQS13" s="164"/>
      <c r="VQT13" s="488"/>
      <c r="VQU13" s="488"/>
      <c r="VQV13" s="488"/>
      <c r="VQW13" s="488"/>
      <c r="VQX13" s="488"/>
      <c r="VQY13" s="488"/>
      <c r="VQZ13" s="488"/>
      <c r="VRA13" s="488"/>
      <c r="VRB13" s="488"/>
      <c r="VRC13" s="167"/>
      <c r="VRD13" s="167"/>
      <c r="VRE13" s="489"/>
      <c r="VRF13" s="382"/>
      <c r="VRG13" s="383"/>
      <c r="VRH13" s="383"/>
      <c r="VRI13" s="382"/>
      <c r="VRJ13" s="164"/>
      <c r="VRK13" s="488"/>
      <c r="VRL13" s="488"/>
      <c r="VRM13" s="488"/>
      <c r="VRN13" s="488"/>
      <c r="VRO13" s="488"/>
      <c r="VRP13" s="488"/>
      <c r="VRQ13" s="488"/>
      <c r="VRR13" s="488"/>
      <c r="VRS13" s="488"/>
      <c r="VRT13" s="167"/>
      <c r="VRU13" s="167"/>
      <c r="VRV13" s="489"/>
      <c r="VRW13" s="382"/>
      <c r="VRX13" s="383"/>
      <c r="VRY13" s="383"/>
      <c r="VRZ13" s="382"/>
      <c r="VSA13" s="164"/>
      <c r="VSB13" s="488"/>
      <c r="VSC13" s="488"/>
      <c r="VSD13" s="488"/>
      <c r="VSE13" s="488"/>
      <c r="VSF13" s="488"/>
      <c r="VSG13" s="488"/>
      <c r="VSH13" s="488"/>
      <c r="VSI13" s="488"/>
      <c r="VSJ13" s="488"/>
      <c r="VSK13" s="167"/>
      <c r="VSL13" s="167"/>
      <c r="VSM13" s="489"/>
      <c r="VSN13" s="382"/>
      <c r="VSO13" s="383"/>
      <c r="VSP13" s="383"/>
      <c r="VSQ13" s="382"/>
      <c r="VSR13" s="164"/>
      <c r="VSS13" s="488"/>
      <c r="VST13" s="488"/>
      <c r="VSU13" s="488"/>
      <c r="VSV13" s="488"/>
      <c r="VSW13" s="488"/>
      <c r="VSX13" s="488"/>
      <c r="VSY13" s="488"/>
      <c r="VSZ13" s="488"/>
      <c r="VTA13" s="488"/>
      <c r="VTB13" s="167"/>
      <c r="VTC13" s="167"/>
      <c r="VTD13" s="489"/>
      <c r="VTE13" s="382"/>
      <c r="VTF13" s="383"/>
      <c r="VTG13" s="383"/>
      <c r="VTH13" s="382"/>
      <c r="VTI13" s="164"/>
      <c r="VTJ13" s="488"/>
      <c r="VTK13" s="488"/>
      <c r="VTL13" s="488"/>
      <c r="VTM13" s="488"/>
      <c r="VTN13" s="488"/>
      <c r="VTO13" s="488"/>
      <c r="VTP13" s="488"/>
      <c r="VTQ13" s="488"/>
      <c r="VTR13" s="488"/>
      <c r="VTS13" s="167"/>
      <c r="VTT13" s="167"/>
      <c r="VTU13" s="489"/>
      <c r="VTV13" s="382"/>
      <c r="VTW13" s="383"/>
      <c r="VTX13" s="383"/>
      <c r="VTY13" s="382"/>
      <c r="VTZ13" s="164"/>
      <c r="VUA13" s="488"/>
      <c r="VUB13" s="488"/>
      <c r="VUC13" s="488"/>
      <c r="VUD13" s="488"/>
      <c r="VUE13" s="488"/>
      <c r="VUF13" s="488"/>
      <c r="VUG13" s="488"/>
      <c r="VUH13" s="488"/>
      <c r="VUI13" s="488"/>
      <c r="VUJ13" s="167"/>
      <c r="VUK13" s="167"/>
      <c r="VUL13" s="489"/>
      <c r="VUM13" s="382"/>
      <c r="VUN13" s="383"/>
      <c r="VUO13" s="383"/>
      <c r="VUP13" s="382"/>
      <c r="VUQ13" s="164"/>
      <c r="VUR13" s="488"/>
      <c r="VUS13" s="488"/>
      <c r="VUT13" s="488"/>
      <c r="VUU13" s="488"/>
      <c r="VUV13" s="488"/>
      <c r="VUW13" s="488"/>
      <c r="VUX13" s="488"/>
      <c r="VUY13" s="488"/>
      <c r="VUZ13" s="488"/>
      <c r="VVA13" s="167"/>
      <c r="VVB13" s="167"/>
      <c r="VVC13" s="489"/>
      <c r="VVD13" s="382"/>
      <c r="VVE13" s="383"/>
      <c r="VVF13" s="383"/>
      <c r="VVG13" s="382"/>
      <c r="VVH13" s="164"/>
      <c r="VVI13" s="488"/>
      <c r="VVJ13" s="488"/>
      <c r="VVK13" s="488"/>
      <c r="VVL13" s="488"/>
      <c r="VVM13" s="488"/>
      <c r="VVN13" s="488"/>
      <c r="VVO13" s="488"/>
      <c r="VVP13" s="488"/>
      <c r="VVQ13" s="488"/>
      <c r="VVR13" s="167"/>
      <c r="VVS13" s="167"/>
      <c r="VVT13" s="489"/>
      <c r="VVU13" s="382"/>
      <c r="VVV13" s="383"/>
      <c r="VVW13" s="383"/>
      <c r="VVX13" s="382"/>
      <c r="VVY13" s="164"/>
      <c r="VVZ13" s="488"/>
      <c r="VWA13" s="488"/>
      <c r="VWB13" s="488"/>
      <c r="VWC13" s="488"/>
      <c r="VWD13" s="488"/>
      <c r="VWE13" s="488"/>
      <c r="VWF13" s="488"/>
      <c r="VWG13" s="488"/>
      <c r="VWH13" s="488"/>
      <c r="VWI13" s="167"/>
      <c r="VWJ13" s="167"/>
      <c r="VWK13" s="489"/>
      <c r="VWL13" s="382"/>
      <c r="VWM13" s="383"/>
      <c r="VWN13" s="383"/>
      <c r="VWO13" s="382"/>
      <c r="VWP13" s="164"/>
      <c r="VWQ13" s="488"/>
      <c r="VWR13" s="488"/>
      <c r="VWS13" s="488"/>
      <c r="VWT13" s="488"/>
      <c r="VWU13" s="488"/>
      <c r="VWV13" s="488"/>
      <c r="VWW13" s="488"/>
      <c r="VWX13" s="488"/>
      <c r="VWY13" s="488"/>
      <c r="VWZ13" s="167"/>
      <c r="VXA13" s="167"/>
      <c r="VXB13" s="489"/>
      <c r="VXC13" s="382"/>
      <c r="VXD13" s="383"/>
      <c r="VXE13" s="383"/>
      <c r="VXF13" s="382"/>
      <c r="VXG13" s="164"/>
      <c r="VXH13" s="488"/>
      <c r="VXI13" s="488"/>
      <c r="VXJ13" s="488"/>
      <c r="VXK13" s="488"/>
      <c r="VXL13" s="488"/>
      <c r="VXM13" s="488"/>
      <c r="VXN13" s="488"/>
      <c r="VXO13" s="488"/>
      <c r="VXP13" s="488"/>
      <c r="VXQ13" s="167"/>
      <c r="VXR13" s="167"/>
      <c r="VXS13" s="489"/>
      <c r="VXT13" s="382"/>
      <c r="VXU13" s="383"/>
      <c r="VXV13" s="383"/>
      <c r="VXW13" s="382"/>
      <c r="VXX13" s="164"/>
      <c r="VXY13" s="488"/>
      <c r="VXZ13" s="488"/>
      <c r="VYA13" s="488"/>
      <c r="VYB13" s="488"/>
      <c r="VYC13" s="488"/>
      <c r="VYD13" s="488"/>
      <c r="VYE13" s="488"/>
      <c r="VYF13" s="488"/>
      <c r="VYG13" s="488"/>
      <c r="VYH13" s="167"/>
      <c r="VYI13" s="167"/>
      <c r="VYJ13" s="489"/>
      <c r="VYK13" s="382"/>
      <c r="VYL13" s="383"/>
      <c r="VYM13" s="383"/>
      <c r="VYN13" s="382"/>
      <c r="VYO13" s="164"/>
      <c r="VYP13" s="488"/>
      <c r="VYQ13" s="488"/>
      <c r="VYR13" s="488"/>
      <c r="VYS13" s="488"/>
      <c r="VYT13" s="488"/>
      <c r="VYU13" s="488"/>
      <c r="VYV13" s="488"/>
      <c r="VYW13" s="488"/>
      <c r="VYX13" s="488"/>
      <c r="VYY13" s="167"/>
      <c r="VYZ13" s="167"/>
      <c r="VZA13" s="489"/>
      <c r="VZB13" s="382"/>
      <c r="VZC13" s="383"/>
      <c r="VZD13" s="383"/>
      <c r="VZE13" s="382"/>
      <c r="VZF13" s="164"/>
      <c r="VZG13" s="488"/>
      <c r="VZH13" s="488"/>
      <c r="VZI13" s="488"/>
      <c r="VZJ13" s="488"/>
      <c r="VZK13" s="488"/>
      <c r="VZL13" s="488"/>
      <c r="VZM13" s="488"/>
      <c r="VZN13" s="488"/>
      <c r="VZO13" s="488"/>
      <c r="VZP13" s="167"/>
      <c r="VZQ13" s="167"/>
      <c r="VZR13" s="489"/>
      <c r="VZS13" s="382"/>
      <c r="VZT13" s="383"/>
      <c r="VZU13" s="383"/>
      <c r="VZV13" s="382"/>
      <c r="VZW13" s="164"/>
      <c r="VZX13" s="488"/>
      <c r="VZY13" s="488"/>
      <c r="VZZ13" s="488"/>
      <c r="WAA13" s="488"/>
      <c r="WAB13" s="488"/>
      <c r="WAC13" s="488"/>
      <c r="WAD13" s="488"/>
      <c r="WAE13" s="488"/>
      <c r="WAF13" s="488"/>
      <c r="WAG13" s="167"/>
      <c r="WAH13" s="167"/>
      <c r="WAI13" s="489"/>
      <c r="WAJ13" s="382"/>
      <c r="WAK13" s="383"/>
      <c r="WAL13" s="383"/>
      <c r="WAM13" s="382"/>
      <c r="WAN13" s="164"/>
      <c r="WAO13" s="488"/>
      <c r="WAP13" s="488"/>
      <c r="WAQ13" s="488"/>
      <c r="WAR13" s="488"/>
      <c r="WAS13" s="488"/>
      <c r="WAT13" s="488"/>
      <c r="WAU13" s="488"/>
      <c r="WAV13" s="488"/>
      <c r="WAW13" s="488"/>
      <c r="WAX13" s="167"/>
      <c r="WAY13" s="167"/>
      <c r="WAZ13" s="489"/>
      <c r="WBA13" s="382"/>
      <c r="WBB13" s="383"/>
      <c r="WBC13" s="383"/>
      <c r="WBD13" s="382"/>
      <c r="WBE13" s="164"/>
      <c r="WBF13" s="488"/>
      <c r="WBG13" s="488"/>
      <c r="WBH13" s="488"/>
      <c r="WBI13" s="488"/>
      <c r="WBJ13" s="488"/>
      <c r="WBK13" s="488"/>
      <c r="WBL13" s="488"/>
      <c r="WBM13" s="488"/>
      <c r="WBN13" s="488"/>
      <c r="WBO13" s="167"/>
      <c r="WBP13" s="167"/>
      <c r="WBQ13" s="489"/>
      <c r="WBR13" s="382"/>
      <c r="WBS13" s="383"/>
      <c r="WBT13" s="383"/>
      <c r="WBU13" s="382"/>
      <c r="WBV13" s="164"/>
      <c r="WBW13" s="488"/>
      <c r="WBX13" s="488"/>
      <c r="WBY13" s="488"/>
      <c r="WBZ13" s="488"/>
      <c r="WCA13" s="488"/>
      <c r="WCB13" s="488"/>
      <c r="WCC13" s="488"/>
      <c r="WCD13" s="488"/>
      <c r="WCE13" s="488"/>
      <c r="WCF13" s="167"/>
      <c r="WCG13" s="167"/>
      <c r="WCH13" s="489"/>
      <c r="WCI13" s="382"/>
      <c r="WCJ13" s="383"/>
      <c r="WCK13" s="383"/>
      <c r="WCL13" s="382"/>
      <c r="WCM13" s="164"/>
      <c r="WCN13" s="488"/>
      <c r="WCO13" s="488"/>
      <c r="WCP13" s="488"/>
      <c r="WCQ13" s="488"/>
      <c r="WCR13" s="488"/>
      <c r="WCS13" s="488"/>
      <c r="WCT13" s="488"/>
      <c r="WCU13" s="488"/>
      <c r="WCV13" s="488"/>
      <c r="WCW13" s="167"/>
      <c r="WCX13" s="167"/>
      <c r="WCY13" s="489"/>
      <c r="WCZ13" s="382"/>
      <c r="WDA13" s="383"/>
      <c r="WDB13" s="383"/>
      <c r="WDC13" s="382"/>
      <c r="WDD13" s="164"/>
      <c r="WDE13" s="488"/>
      <c r="WDF13" s="488"/>
      <c r="WDG13" s="488"/>
      <c r="WDH13" s="488"/>
      <c r="WDI13" s="488"/>
      <c r="WDJ13" s="488"/>
      <c r="WDK13" s="488"/>
      <c r="WDL13" s="488"/>
      <c r="WDM13" s="488"/>
      <c r="WDN13" s="167"/>
      <c r="WDO13" s="167"/>
      <c r="WDP13" s="489"/>
      <c r="WDQ13" s="382"/>
      <c r="WDR13" s="383"/>
      <c r="WDS13" s="383"/>
      <c r="WDT13" s="382"/>
      <c r="WDU13" s="164"/>
      <c r="WDV13" s="488"/>
      <c r="WDW13" s="488"/>
      <c r="WDX13" s="488"/>
      <c r="WDY13" s="488"/>
      <c r="WDZ13" s="488"/>
      <c r="WEA13" s="488"/>
      <c r="WEB13" s="488"/>
      <c r="WEC13" s="488"/>
      <c r="WED13" s="488"/>
      <c r="WEE13" s="167"/>
      <c r="WEF13" s="167"/>
      <c r="WEG13" s="489"/>
      <c r="WEH13" s="382"/>
      <c r="WEI13" s="383"/>
      <c r="WEJ13" s="383"/>
      <c r="WEK13" s="382"/>
      <c r="WEL13" s="164"/>
      <c r="WEM13" s="488"/>
      <c r="WEN13" s="488"/>
      <c r="WEO13" s="488"/>
      <c r="WEP13" s="488"/>
      <c r="WEQ13" s="488"/>
      <c r="WER13" s="488"/>
      <c r="WES13" s="488"/>
      <c r="WET13" s="488"/>
      <c r="WEU13" s="488"/>
      <c r="WEV13" s="167"/>
      <c r="WEW13" s="167"/>
      <c r="WEX13" s="489"/>
      <c r="WEY13" s="382"/>
      <c r="WEZ13" s="383"/>
      <c r="WFA13" s="383"/>
      <c r="WFB13" s="382"/>
      <c r="WFC13" s="164"/>
      <c r="WFD13" s="488"/>
      <c r="WFE13" s="488"/>
      <c r="WFF13" s="488"/>
      <c r="WFG13" s="488"/>
      <c r="WFH13" s="488"/>
      <c r="WFI13" s="488"/>
      <c r="WFJ13" s="488"/>
      <c r="WFK13" s="488"/>
      <c r="WFL13" s="488"/>
      <c r="WFM13" s="167"/>
      <c r="WFN13" s="167"/>
      <c r="WFO13" s="489"/>
      <c r="WFP13" s="382"/>
      <c r="WFQ13" s="383"/>
      <c r="WFR13" s="383"/>
      <c r="WFS13" s="382"/>
      <c r="WFT13" s="164"/>
      <c r="WFU13" s="488"/>
      <c r="WFV13" s="488"/>
      <c r="WFW13" s="488"/>
      <c r="WFX13" s="488"/>
      <c r="WFY13" s="488"/>
      <c r="WFZ13" s="488"/>
      <c r="WGA13" s="488"/>
      <c r="WGB13" s="488"/>
      <c r="WGC13" s="488"/>
      <c r="WGD13" s="167"/>
      <c r="WGE13" s="167"/>
      <c r="WGF13" s="489"/>
      <c r="WGG13" s="382"/>
      <c r="WGH13" s="383"/>
      <c r="WGI13" s="383"/>
      <c r="WGJ13" s="382"/>
      <c r="WGK13" s="164"/>
      <c r="WGL13" s="488"/>
      <c r="WGM13" s="488"/>
      <c r="WGN13" s="488"/>
      <c r="WGO13" s="488"/>
      <c r="WGP13" s="488"/>
      <c r="WGQ13" s="488"/>
      <c r="WGR13" s="488"/>
      <c r="WGS13" s="488"/>
      <c r="WGT13" s="488"/>
      <c r="WGU13" s="167"/>
      <c r="WGV13" s="167"/>
      <c r="WGW13" s="489"/>
      <c r="WGX13" s="382"/>
      <c r="WGY13" s="383"/>
      <c r="WGZ13" s="383"/>
      <c r="WHA13" s="382"/>
      <c r="WHB13" s="164"/>
      <c r="WHC13" s="488"/>
      <c r="WHD13" s="488"/>
      <c r="WHE13" s="488"/>
      <c r="WHF13" s="488"/>
      <c r="WHG13" s="488"/>
      <c r="WHH13" s="488"/>
      <c r="WHI13" s="488"/>
      <c r="WHJ13" s="488"/>
      <c r="WHK13" s="488"/>
      <c r="WHL13" s="167"/>
      <c r="WHM13" s="167"/>
      <c r="WHN13" s="489"/>
      <c r="WHO13" s="382"/>
      <c r="WHP13" s="383"/>
      <c r="WHQ13" s="383"/>
      <c r="WHR13" s="382"/>
      <c r="WHS13" s="164"/>
      <c r="WHT13" s="488"/>
      <c r="WHU13" s="488"/>
      <c r="WHV13" s="488"/>
      <c r="WHW13" s="488"/>
      <c r="WHX13" s="488"/>
      <c r="WHY13" s="488"/>
      <c r="WHZ13" s="488"/>
      <c r="WIA13" s="488"/>
      <c r="WIB13" s="488"/>
      <c r="WIC13" s="167"/>
      <c r="WID13" s="167"/>
      <c r="WIE13" s="489"/>
      <c r="WIF13" s="382"/>
      <c r="WIG13" s="383"/>
      <c r="WIH13" s="383"/>
      <c r="WII13" s="382"/>
      <c r="WIJ13" s="164"/>
      <c r="WIK13" s="488"/>
      <c r="WIL13" s="488"/>
      <c r="WIM13" s="488"/>
      <c r="WIN13" s="488"/>
      <c r="WIO13" s="488"/>
      <c r="WIP13" s="488"/>
      <c r="WIQ13" s="488"/>
      <c r="WIR13" s="488"/>
      <c r="WIS13" s="488"/>
      <c r="WIT13" s="167"/>
      <c r="WIU13" s="167"/>
      <c r="WIV13" s="489"/>
      <c r="WIW13" s="382"/>
      <c r="WIX13" s="383"/>
      <c r="WIY13" s="383"/>
      <c r="WIZ13" s="382"/>
      <c r="WJA13" s="164"/>
      <c r="WJB13" s="488"/>
      <c r="WJC13" s="488"/>
      <c r="WJD13" s="488"/>
      <c r="WJE13" s="488"/>
      <c r="WJF13" s="488"/>
      <c r="WJG13" s="488"/>
      <c r="WJH13" s="488"/>
      <c r="WJI13" s="488"/>
      <c r="WJJ13" s="488"/>
      <c r="WJK13" s="167"/>
      <c r="WJL13" s="167"/>
      <c r="WJM13" s="489"/>
      <c r="WJN13" s="382"/>
      <c r="WJO13" s="383"/>
      <c r="WJP13" s="383"/>
      <c r="WJQ13" s="382"/>
      <c r="WJR13" s="164"/>
      <c r="WJS13" s="488"/>
      <c r="WJT13" s="488"/>
      <c r="WJU13" s="488"/>
      <c r="WJV13" s="488"/>
      <c r="WJW13" s="488"/>
      <c r="WJX13" s="488"/>
      <c r="WJY13" s="488"/>
      <c r="WJZ13" s="488"/>
      <c r="WKA13" s="488"/>
      <c r="WKB13" s="167"/>
      <c r="WKC13" s="167"/>
      <c r="WKD13" s="489"/>
      <c r="WKE13" s="382"/>
      <c r="WKF13" s="383"/>
      <c r="WKG13" s="383"/>
      <c r="WKH13" s="382"/>
      <c r="WKI13" s="164"/>
      <c r="WKJ13" s="488"/>
      <c r="WKK13" s="488"/>
      <c r="WKL13" s="488"/>
      <c r="WKM13" s="488"/>
      <c r="WKN13" s="488"/>
      <c r="WKO13" s="488"/>
      <c r="WKP13" s="488"/>
      <c r="WKQ13" s="488"/>
      <c r="WKR13" s="488"/>
      <c r="WKS13" s="167"/>
      <c r="WKT13" s="167"/>
      <c r="WKU13" s="489"/>
      <c r="WKV13" s="382"/>
      <c r="WKW13" s="383"/>
      <c r="WKX13" s="383"/>
      <c r="WKY13" s="382"/>
      <c r="WKZ13" s="164"/>
      <c r="WLA13" s="488"/>
      <c r="WLB13" s="488"/>
      <c r="WLC13" s="488"/>
      <c r="WLD13" s="488"/>
      <c r="WLE13" s="488"/>
      <c r="WLF13" s="488"/>
      <c r="WLG13" s="488"/>
      <c r="WLH13" s="488"/>
      <c r="WLI13" s="488"/>
      <c r="WLJ13" s="167"/>
      <c r="WLK13" s="167"/>
      <c r="WLL13" s="489"/>
      <c r="WLM13" s="382"/>
      <c r="WLN13" s="383"/>
      <c r="WLO13" s="383"/>
      <c r="WLP13" s="382"/>
      <c r="WLQ13" s="164"/>
      <c r="WLR13" s="488"/>
      <c r="WLS13" s="488"/>
      <c r="WLT13" s="488"/>
      <c r="WLU13" s="488"/>
      <c r="WLV13" s="488"/>
      <c r="WLW13" s="488"/>
      <c r="WLX13" s="488"/>
      <c r="WLY13" s="488"/>
      <c r="WLZ13" s="488"/>
      <c r="WMA13" s="167"/>
      <c r="WMB13" s="167"/>
      <c r="WMC13" s="489"/>
      <c r="WMD13" s="382"/>
      <c r="WME13" s="383"/>
      <c r="WMF13" s="383"/>
      <c r="WMG13" s="382"/>
      <c r="WMH13" s="164"/>
      <c r="WMI13" s="488"/>
      <c r="WMJ13" s="488"/>
      <c r="WMK13" s="488"/>
      <c r="WML13" s="488"/>
      <c r="WMM13" s="488"/>
      <c r="WMN13" s="488"/>
      <c r="WMO13" s="488"/>
      <c r="WMP13" s="488"/>
      <c r="WMQ13" s="488"/>
      <c r="WMR13" s="167"/>
      <c r="WMS13" s="167"/>
      <c r="WMT13" s="489"/>
      <c r="WMU13" s="382"/>
      <c r="WMV13" s="383"/>
      <c r="WMW13" s="383"/>
      <c r="WMX13" s="382"/>
      <c r="WMY13" s="164"/>
      <c r="WMZ13" s="488"/>
      <c r="WNA13" s="488"/>
      <c r="WNB13" s="488"/>
      <c r="WNC13" s="488"/>
      <c r="WND13" s="488"/>
      <c r="WNE13" s="488"/>
      <c r="WNF13" s="488"/>
      <c r="WNG13" s="488"/>
      <c r="WNH13" s="488"/>
      <c r="WNI13" s="167"/>
      <c r="WNJ13" s="167"/>
      <c r="WNK13" s="489"/>
      <c r="WNL13" s="382"/>
      <c r="WNM13" s="383"/>
      <c r="WNN13" s="383"/>
      <c r="WNO13" s="382"/>
      <c r="WNP13" s="164"/>
      <c r="WNQ13" s="488"/>
      <c r="WNR13" s="488"/>
      <c r="WNS13" s="488"/>
      <c r="WNT13" s="488"/>
      <c r="WNU13" s="488"/>
      <c r="WNV13" s="488"/>
      <c r="WNW13" s="488"/>
      <c r="WNX13" s="488"/>
      <c r="WNY13" s="488"/>
      <c r="WNZ13" s="167"/>
      <c r="WOA13" s="167"/>
      <c r="WOB13" s="489"/>
      <c r="WOC13" s="382"/>
      <c r="WOD13" s="383"/>
      <c r="WOE13" s="383"/>
      <c r="WOF13" s="382"/>
      <c r="WOG13" s="164"/>
      <c r="WOH13" s="488"/>
      <c r="WOI13" s="488"/>
      <c r="WOJ13" s="488"/>
      <c r="WOK13" s="488"/>
      <c r="WOL13" s="488"/>
      <c r="WOM13" s="488"/>
      <c r="WON13" s="488"/>
      <c r="WOO13" s="488"/>
      <c r="WOP13" s="488"/>
      <c r="WOQ13" s="167"/>
      <c r="WOR13" s="167"/>
      <c r="WOS13" s="489"/>
      <c r="WOT13" s="382"/>
      <c r="WOU13" s="383"/>
      <c r="WOV13" s="383"/>
      <c r="WOW13" s="382"/>
      <c r="WOX13" s="164"/>
      <c r="WOY13" s="488"/>
      <c r="WOZ13" s="488"/>
      <c r="WPA13" s="488"/>
      <c r="WPB13" s="488"/>
      <c r="WPC13" s="488"/>
      <c r="WPD13" s="488"/>
      <c r="WPE13" s="488"/>
      <c r="WPF13" s="488"/>
      <c r="WPG13" s="488"/>
      <c r="WPH13" s="167"/>
      <c r="WPI13" s="167"/>
      <c r="WPJ13" s="489"/>
      <c r="WPK13" s="382"/>
      <c r="WPL13" s="383"/>
      <c r="WPM13" s="383"/>
      <c r="WPN13" s="382"/>
      <c r="WPO13" s="164"/>
      <c r="WPP13" s="488"/>
      <c r="WPQ13" s="488"/>
      <c r="WPR13" s="488"/>
      <c r="WPS13" s="488"/>
      <c r="WPT13" s="488"/>
      <c r="WPU13" s="488"/>
      <c r="WPV13" s="488"/>
      <c r="WPW13" s="488"/>
      <c r="WPX13" s="488"/>
      <c r="WPY13" s="167"/>
      <c r="WPZ13" s="167"/>
      <c r="WQA13" s="489"/>
      <c r="WQB13" s="382"/>
      <c r="WQC13" s="383"/>
      <c r="WQD13" s="383"/>
      <c r="WQE13" s="382"/>
      <c r="WQF13" s="164"/>
      <c r="WQG13" s="488"/>
      <c r="WQH13" s="488"/>
      <c r="WQI13" s="488"/>
      <c r="WQJ13" s="488"/>
      <c r="WQK13" s="488"/>
      <c r="WQL13" s="488"/>
      <c r="WQM13" s="488"/>
      <c r="WQN13" s="488"/>
      <c r="WQO13" s="488"/>
      <c r="WQP13" s="167"/>
      <c r="WQQ13" s="167"/>
      <c r="WQR13" s="489"/>
      <c r="WQS13" s="382"/>
      <c r="WQT13" s="383"/>
      <c r="WQU13" s="383"/>
      <c r="WQV13" s="382"/>
      <c r="WQW13" s="164"/>
      <c r="WQX13" s="488"/>
      <c r="WQY13" s="488"/>
      <c r="WQZ13" s="488"/>
      <c r="WRA13" s="488"/>
      <c r="WRB13" s="488"/>
      <c r="WRC13" s="488"/>
      <c r="WRD13" s="488"/>
      <c r="WRE13" s="488"/>
      <c r="WRF13" s="488"/>
      <c r="WRG13" s="167"/>
      <c r="WRH13" s="167"/>
      <c r="WRI13" s="489"/>
      <c r="WRJ13" s="382"/>
      <c r="WRK13" s="383"/>
      <c r="WRL13" s="383"/>
      <c r="WRM13" s="382"/>
      <c r="WRN13" s="164"/>
      <c r="WRO13" s="488"/>
      <c r="WRP13" s="488"/>
      <c r="WRQ13" s="488"/>
      <c r="WRR13" s="488"/>
      <c r="WRS13" s="488"/>
      <c r="WRT13" s="488"/>
      <c r="WRU13" s="488"/>
      <c r="WRV13" s="488"/>
      <c r="WRW13" s="488"/>
      <c r="WRX13" s="167"/>
      <c r="WRY13" s="167"/>
      <c r="WRZ13" s="489"/>
      <c r="WSA13" s="382"/>
      <c r="WSB13" s="383"/>
      <c r="WSC13" s="383"/>
      <c r="WSD13" s="382"/>
      <c r="WSE13" s="164"/>
      <c r="WSF13" s="488"/>
      <c r="WSG13" s="488"/>
      <c r="WSH13" s="488"/>
      <c r="WSI13" s="488"/>
      <c r="WSJ13" s="488"/>
      <c r="WSK13" s="488"/>
      <c r="WSL13" s="488"/>
      <c r="WSM13" s="488"/>
      <c r="WSN13" s="488"/>
      <c r="WSO13" s="167"/>
      <c r="WSP13" s="167"/>
      <c r="WSQ13" s="489"/>
      <c r="WSR13" s="382"/>
      <c r="WSS13" s="383"/>
      <c r="WST13" s="383"/>
      <c r="WSU13" s="382"/>
      <c r="WSV13" s="164"/>
      <c r="WSW13" s="488"/>
      <c r="WSX13" s="488"/>
      <c r="WSY13" s="488"/>
      <c r="WSZ13" s="488"/>
      <c r="WTA13" s="488"/>
      <c r="WTB13" s="488"/>
      <c r="WTC13" s="488"/>
      <c r="WTD13" s="488"/>
      <c r="WTE13" s="488"/>
      <c r="WTF13" s="167"/>
      <c r="WTG13" s="167"/>
      <c r="WTH13" s="489"/>
      <c r="WTI13" s="382"/>
      <c r="WTJ13" s="383"/>
      <c r="WTK13" s="383"/>
      <c r="WTL13" s="382"/>
      <c r="WTM13" s="164"/>
      <c r="WTN13" s="488"/>
      <c r="WTO13" s="488"/>
      <c r="WTP13" s="488"/>
      <c r="WTQ13" s="488"/>
      <c r="WTR13" s="488"/>
      <c r="WTS13" s="488"/>
      <c r="WTT13" s="488"/>
      <c r="WTU13" s="488"/>
      <c r="WTV13" s="488"/>
      <c r="WTW13" s="167"/>
      <c r="WTX13" s="167"/>
      <c r="WTY13" s="489"/>
      <c r="WTZ13" s="382"/>
      <c r="WUA13" s="383"/>
      <c r="WUB13" s="383"/>
      <c r="WUC13" s="382"/>
      <c r="WUD13" s="164"/>
      <c r="WUE13" s="488"/>
      <c r="WUF13" s="488"/>
      <c r="WUG13" s="488"/>
      <c r="WUH13" s="488"/>
      <c r="WUI13" s="488"/>
      <c r="WUJ13" s="488"/>
      <c r="WUK13" s="488"/>
      <c r="WUL13" s="488"/>
      <c r="WUM13" s="488"/>
      <c r="WUN13" s="167"/>
      <c r="WUO13" s="167"/>
      <c r="WUP13" s="489"/>
      <c r="WUQ13" s="382"/>
      <c r="WUR13" s="383"/>
      <c r="WUS13" s="383"/>
      <c r="WUT13" s="382"/>
      <c r="WUU13" s="164"/>
      <c r="WUV13" s="488"/>
      <c r="WUW13" s="488"/>
      <c r="WUX13" s="488"/>
      <c r="WUY13" s="488"/>
      <c r="WUZ13" s="488"/>
      <c r="WVA13" s="488"/>
      <c r="WVB13" s="488"/>
      <c r="WVC13" s="488"/>
      <c r="WVD13" s="488"/>
      <c r="WVE13" s="167"/>
      <c r="WVF13" s="167"/>
      <c r="WVG13" s="489"/>
      <c r="WVH13" s="382"/>
      <c r="WVI13" s="383"/>
      <c r="WVJ13" s="383"/>
      <c r="WVK13" s="382"/>
      <c r="WVL13" s="164"/>
      <c r="WVM13" s="488"/>
      <c r="WVN13" s="488"/>
      <c r="WVO13" s="488"/>
      <c r="WVP13" s="488"/>
      <c r="WVQ13" s="488"/>
      <c r="WVR13" s="488"/>
      <c r="WVS13" s="488"/>
      <c r="WVT13" s="488"/>
      <c r="WVU13" s="488"/>
      <c r="WVV13" s="167"/>
      <c r="WVW13" s="167"/>
      <c r="WVX13" s="489"/>
      <c r="WVY13" s="382"/>
      <c r="WVZ13" s="383"/>
      <c r="WWA13" s="383"/>
      <c r="WWB13" s="382"/>
      <c r="WWC13" s="164"/>
      <c r="WWD13" s="488"/>
      <c r="WWE13" s="488"/>
      <c r="WWF13" s="488"/>
      <c r="WWG13" s="488"/>
      <c r="WWH13" s="488"/>
      <c r="WWI13" s="488"/>
      <c r="WWJ13" s="488"/>
      <c r="WWK13" s="488"/>
      <c r="WWL13" s="488"/>
      <c r="WWM13" s="167"/>
      <c r="WWN13" s="167"/>
      <c r="WWO13" s="489"/>
      <c r="WWP13" s="382"/>
      <c r="WWQ13" s="383"/>
      <c r="WWR13" s="383"/>
      <c r="WWS13" s="382"/>
      <c r="WWT13" s="164"/>
      <c r="WWU13" s="488"/>
      <c r="WWV13" s="488"/>
      <c r="WWW13" s="488"/>
      <c r="WWX13" s="488"/>
      <c r="WWY13" s="488"/>
      <c r="WWZ13" s="488"/>
      <c r="WXA13" s="488"/>
      <c r="WXB13" s="488"/>
      <c r="WXC13" s="488"/>
      <c r="WXD13" s="167"/>
      <c r="WXE13" s="167"/>
      <c r="WXF13" s="489"/>
      <c r="WXG13" s="382"/>
      <c r="WXH13" s="383"/>
      <c r="WXI13" s="383"/>
      <c r="WXJ13" s="382"/>
      <c r="WXK13" s="164"/>
      <c r="WXL13" s="488"/>
      <c r="WXM13" s="488"/>
      <c r="WXN13" s="488"/>
      <c r="WXO13" s="488"/>
      <c r="WXP13" s="488"/>
      <c r="WXQ13" s="488"/>
      <c r="WXR13" s="488"/>
      <c r="WXS13" s="488"/>
      <c r="WXT13" s="488"/>
      <c r="WXU13" s="167"/>
      <c r="WXV13" s="167"/>
      <c r="WXW13" s="489"/>
      <c r="WXX13" s="382"/>
      <c r="WXY13" s="383"/>
      <c r="WXZ13" s="383"/>
      <c r="WYA13" s="382"/>
      <c r="WYB13" s="164"/>
      <c r="WYC13" s="488"/>
      <c r="WYD13" s="488"/>
      <c r="WYE13" s="488"/>
      <c r="WYF13" s="488"/>
      <c r="WYG13" s="488"/>
      <c r="WYH13" s="488"/>
      <c r="WYI13" s="488"/>
      <c r="WYJ13" s="488"/>
      <c r="WYK13" s="488"/>
      <c r="WYL13" s="167"/>
      <c r="WYM13" s="167"/>
      <c r="WYN13" s="489"/>
      <c r="WYO13" s="382"/>
      <c r="WYP13" s="383"/>
      <c r="WYQ13" s="383"/>
      <c r="WYR13" s="382"/>
      <c r="WYS13" s="164"/>
      <c r="WYT13" s="488"/>
      <c r="WYU13" s="488"/>
      <c r="WYV13" s="488"/>
      <c r="WYW13" s="488"/>
      <c r="WYX13" s="488"/>
      <c r="WYY13" s="488"/>
      <c r="WYZ13" s="488"/>
      <c r="WZA13" s="488"/>
      <c r="WZB13" s="488"/>
      <c r="WZC13" s="167"/>
      <c r="WZD13" s="167"/>
      <c r="WZE13" s="489"/>
      <c r="WZF13" s="382"/>
      <c r="WZG13" s="383"/>
      <c r="WZH13" s="383"/>
      <c r="WZI13" s="382"/>
      <c r="WZJ13" s="164"/>
      <c r="WZK13" s="488"/>
      <c r="WZL13" s="488"/>
      <c r="WZM13" s="488"/>
      <c r="WZN13" s="488"/>
      <c r="WZO13" s="488"/>
      <c r="WZP13" s="488"/>
      <c r="WZQ13" s="488"/>
      <c r="WZR13" s="488"/>
      <c r="WZS13" s="488"/>
      <c r="WZT13" s="167"/>
      <c r="WZU13" s="167"/>
      <c r="WZV13" s="489"/>
      <c r="WZW13" s="382"/>
      <c r="WZX13" s="383"/>
      <c r="WZY13" s="383"/>
      <c r="WZZ13" s="382"/>
      <c r="XAA13" s="164"/>
      <c r="XAB13" s="488"/>
      <c r="XAC13" s="488"/>
      <c r="XAD13" s="488"/>
      <c r="XAE13" s="488"/>
      <c r="XAF13" s="488"/>
      <c r="XAG13" s="488"/>
      <c r="XAH13" s="488"/>
      <c r="XAI13" s="488"/>
      <c r="XAJ13" s="488"/>
      <c r="XAK13" s="167"/>
      <c r="XAL13" s="167"/>
      <c r="XAM13" s="489"/>
      <c r="XAN13" s="382"/>
      <c r="XAO13" s="383"/>
      <c r="XAP13" s="383"/>
      <c r="XAQ13" s="382"/>
      <c r="XAR13" s="164"/>
      <c r="XAS13" s="488"/>
      <c r="XAT13" s="488"/>
      <c r="XAU13" s="488"/>
      <c r="XAV13" s="488"/>
      <c r="XAW13" s="488"/>
      <c r="XAX13" s="488"/>
      <c r="XAY13" s="488"/>
      <c r="XAZ13" s="488"/>
      <c r="XBA13" s="488"/>
      <c r="XBB13" s="167"/>
      <c r="XBC13" s="167"/>
      <c r="XBD13" s="489"/>
      <c r="XBE13" s="382"/>
      <c r="XBF13" s="383"/>
      <c r="XBG13" s="383"/>
      <c r="XBH13" s="382"/>
      <c r="XBI13" s="164"/>
      <c r="XBJ13" s="488"/>
      <c r="XBK13" s="488"/>
      <c r="XBL13" s="488"/>
      <c r="XBM13" s="488"/>
      <c r="XBN13" s="488"/>
      <c r="XBO13" s="488"/>
      <c r="XBP13" s="488"/>
      <c r="XBQ13" s="488"/>
      <c r="XBR13" s="488"/>
      <c r="XBS13" s="167"/>
      <c r="XBT13" s="167"/>
      <c r="XBU13" s="489"/>
      <c r="XBV13" s="382"/>
      <c r="XBW13" s="383"/>
      <c r="XBX13" s="383"/>
      <c r="XBY13" s="382"/>
      <c r="XBZ13" s="164"/>
      <c r="XCA13" s="488"/>
      <c r="XCB13" s="488"/>
      <c r="XCC13" s="488"/>
      <c r="XCD13" s="488"/>
      <c r="XCE13" s="488"/>
      <c r="XCF13" s="488"/>
      <c r="XCG13" s="488"/>
      <c r="XCH13" s="488"/>
      <c r="XCI13" s="488"/>
      <c r="XCJ13" s="167"/>
      <c r="XCK13" s="167"/>
      <c r="XCL13" s="489"/>
      <c r="XCM13" s="382"/>
      <c r="XCN13" s="383"/>
      <c r="XCO13" s="383"/>
      <c r="XCP13" s="382"/>
      <c r="XCQ13" s="164"/>
      <c r="XCR13" s="488"/>
      <c r="XCS13" s="488"/>
      <c r="XCT13" s="488"/>
      <c r="XCU13" s="488"/>
      <c r="XCV13" s="488"/>
      <c r="XCW13" s="488"/>
      <c r="XCX13" s="488"/>
      <c r="XCY13" s="488"/>
      <c r="XCZ13" s="488"/>
      <c r="XDA13" s="167"/>
      <c r="XDB13" s="167"/>
      <c r="XDC13" s="489"/>
      <c r="XDD13" s="382"/>
      <c r="XDE13" s="383"/>
      <c r="XDF13" s="383"/>
      <c r="XDG13" s="382"/>
      <c r="XDH13" s="164"/>
      <c r="XDI13" s="488"/>
      <c r="XDJ13" s="488"/>
      <c r="XDK13" s="488"/>
      <c r="XDL13" s="488"/>
      <c r="XDM13" s="488"/>
      <c r="XDN13" s="488"/>
      <c r="XDO13" s="488"/>
      <c r="XDP13" s="488"/>
      <c r="XDQ13" s="488"/>
      <c r="XDR13" s="167"/>
      <c r="XDS13" s="167"/>
      <c r="XDT13" s="489"/>
      <c r="XDU13" s="382"/>
      <c r="XDV13" s="383"/>
      <c r="XDW13" s="383"/>
      <c r="XDX13" s="382"/>
      <c r="XDY13" s="164"/>
      <c r="XDZ13" s="488"/>
      <c r="XEA13" s="488"/>
      <c r="XEB13" s="488"/>
      <c r="XEC13" s="488"/>
      <c r="XED13" s="488"/>
      <c r="XEE13" s="488"/>
      <c r="XEF13" s="488"/>
      <c r="XEG13" s="488"/>
      <c r="XEH13" s="488"/>
      <c r="XEI13" s="167"/>
      <c r="XEJ13" s="167"/>
      <c r="XEK13" s="489"/>
      <c r="XEL13" s="382"/>
      <c r="XEM13" s="383"/>
      <c r="XEN13" s="383"/>
      <c r="XEO13" s="382"/>
      <c r="XEP13" s="164"/>
      <c r="XEQ13" s="488"/>
      <c r="XER13" s="488"/>
      <c r="XES13" s="488"/>
      <c r="XET13" s="488"/>
      <c r="XEU13" s="488"/>
      <c r="XEV13" s="488"/>
      <c r="XEW13" s="488"/>
      <c r="XEX13" s="488"/>
      <c r="XEY13" s="488"/>
      <c r="XEZ13" s="167"/>
      <c r="XFA13" s="167"/>
      <c r="XFB13" s="489"/>
    </row>
    <row r="14" spans="1:16382" ht="48">
      <c r="A14" s="377" t="s">
        <v>6345</v>
      </c>
      <c r="B14" s="31">
        <v>80419560588</v>
      </c>
      <c r="C14" s="1" t="s">
        <v>8787</v>
      </c>
      <c r="D14" s="373" t="s">
        <v>6481</v>
      </c>
      <c r="E14" s="483"/>
      <c r="F14" s="483"/>
      <c r="G14" s="483"/>
      <c r="H14" s="483"/>
      <c r="I14" s="377" t="s">
        <v>2859</v>
      </c>
      <c r="J14" s="463" t="s">
        <v>8721</v>
      </c>
      <c r="K14" s="466" t="s">
        <v>8721</v>
      </c>
      <c r="L14" s="490">
        <v>2678.94</v>
      </c>
      <c r="M14" s="468">
        <v>44957</v>
      </c>
      <c r="N14" s="468">
        <v>45210</v>
      </c>
      <c r="O14" s="490">
        <v>1461.24</v>
      </c>
      <c r="P14" s="164"/>
      <c r="Q14" s="488"/>
      <c r="R14" s="488"/>
      <c r="S14" s="488"/>
      <c r="T14" s="488"/>
      <c r="U14" s="488"/>
      <c r="V14" s="488"/>
      <c r="W14" s="488"/>
      <c r="X14" s="488"/>
      <c r="Y14" s="488"/>
      <c r="Z14" s="167"/>
      <c r="AA14" s="167"/>
      <c r="AB14" s="489"/>
      <c r="AC14" s="382"/>
      <c r="AD14" s="383"/>
      <c r="AE14" s="383"/>
      <c r="AF14" s="382"/>
      <c r="AG14" s="164"/>
      <c r="AH14" s="488"/>
      <c r="AI14" s="488"/>
      <c r="AJ14" s="488"/>
      <c r="AK14" s="488"/>
      <c r="AL14" s="488"/>
      <c r="AM14" s="488"/>
      <c r="AN14" s="488"/>
      <c r="AO14" s="488"/>
      <c r="AP14" s="488"/>
      <c r="AQ14" s="167"/>
      <c r="AR14" s="167"/>
      <c r="AS14" s="489"/>
      <c r="AT14" s="382"/>
      <c r="AU14" s="383"/>
      <c r="AV14" s="383"/>
      <c r="AW14" s="382"/>
      <c r="AX14" s="164"/>
      <c r="AY14" s="488"/>
      <c r="AZ14" s="488"/>
      <c r="BA14" s="488"/>
      <c r="BB14" s="488"/>
      <c r="BC14" s="488"/>
      <c r="BD14" s="488"/>
      <c r="BE14" s="488"/>
      <c r="BF14" s="488"/>
      <c r="BG14" s="488"/>
      <c r="BH14" s="167"/>
      <c r="BI14" s="167"/>
      <c r="BJ14" s="489"/>
      <c r="BK14" s="382"/>
      <c r="BL14" s="383"/>
      <c r="BM14" s="383"/>
      <c r="BN14" s="382"/>
      <c r="BO14" s="164"/>
      <c r="BP14" s="488"/>
      <c r="BQ14" s="488"/>
      <c r="BR14" s="488"/>
      <c r="BS14" s="488"/>
      <c r="BT14" s="488"/>
      <c r="BU14" s="488"/>
      <c r="BV14" s="488"/>
      <c r="BW14" s="488"/>
      <c r="BX14" s="488"/>
      <c r="BY14" s="167"/>
      <c r="BZ14" s="167"/>
      <c r="CA14" s="489"/>
      <c r="CB14" s="382"/>
      <c r="CC14" s="383"/>
      <c r="CD14" s="383"/>
      <c r="CE14" s="382"/>
      <c r="CF14" s="164"/>
      <c r="CG14" s="488"/>
      <c r="CH14" s="488"/>
      <c r="CI14" s="488"/>
      <c r="CJ14" s="488"/>
      <c r="CK14" s="488"/>
      <c r="CL14" s="488"/>
      <c r="CM14" s="488"/>
      <c r="CN14" s="488"/>
      <c r="CO14" s="488"/>
      <c r="CP14" s="167"/>
      <c r="CQ14" s="167"/>
      <c r="CR14" s="489"/>
      <c r="CS14" s="382"/>
      <c r="CT14" s="383"/>
      <c r="CU14" s="383"/>
      <c r="CV14" s="382"/>
      <c r="CW14" s="164"/>
      <c r="CX14" s="488"/>
      <c r="CY14" s="488"/>
      <c r="CZ14" s="488"/>
      <c r="DA14" s="488"/>
      <c r="DB14" s="488"/>
      <c r="DC14" s="488"/>
      <c r="DD14" s="488"/>
      <c r="DE14" s="488"/>
      <c r="DF14" s="488"/>
      <c r="DG14" s="167"/>
      <c r="DH14" s="167"/>
      <c r="DI14" s="489"/>
      <c r="DJ14" s="382"/>
      <c r="DK14" s="383"/>
      <c r="DL14" s="383"/>
      <c r="DM14" s="382"/>
      <c r="DN14" s="164"/>
      <c r="DO14" s="488"/>
      <c r="DP14" s="488"/>
      <c r="DQ14" s="488"/>
      <c r="DR14" s="488"/>
      <c r="DS14" s="488"/>
      <c r="DT14" s="488"/>
      <c r="DU14" s="488"/>
      <c r="DV14" s="488"/>
      <c r="DW14" s="488"/>
      <c r="DX14" s="167"/>
      <c r="DY14" s="167"/>
      <c r="DZ14" s="489"/>
      <c r="EA14" s="382"/>
      <c r="EB14" s="383"/>
      <c r="EC14" s="383"/>
      <c r="ED14" s="382"/>
      <c r="EE14" s="164"/>
      <c r="EF14" s="488"/>
      <c r="EG14" s="488"/>
      <c r="EH14" s="488"/>
      <c r="EI14" s="488"/>
      <c r="EJ14" s="488"/>
      <c r="EK14" s="488"/>
      <c r="EL14" s="488"/>
      <c r="EM14" s="488"/>
      <c r="EN14" s="488"/>
      <c r="EO14" s="167"/>
      <c r="EP14" s="167"/>
      <c r="EQ14" s="489"/>
      <c r="ER14" s="382"/>
      <c r="ES14" s="383"/>
      <c r="ET14" s="383"/>
      <c r="EU14" s="382"/>
      <c r="EV14" s="164"/>
      <c r="EW14" s="488"/>
      <c r="EX14" s="488"/>
      <c r="EY14" s="488"/>
      <c r="EZ14" s="488"/>
      <c r="FA14" s="488"/>
      <c r="FB14" s="488"/>
      <c r="FC14" s="488"/>
      <c r="FD14" s="488"/>
      <c r="FE14" s="488"/>
      <c r="FF14" s="167"/>
      <c r="FG14" s="167"/>
      <c r="FH14" s="489"/>
      <c r="FI14" s="382"/>
      <c r="FJ14" s="383"/>
      <c r="FK14" s="383"/>
      <c r="FL14" s="382"/>
      <c r="FM14" s="164"/>
      <c r="FN14" s="488"/>
      <c r="FO14" s="488"/>
      <c r="FP14" s="488"/>
      <c r="FQ14" s="488"/>
      <c r="FR14" s="488"/>
      <c r="FS14" s="488"/>
      <c r="FT14" s="488"/>
      <c r="FU14" s="488"/>
      <c r="FV14" s="488"/>
      <c r="FW14" s="167"/>
      <c r="FX14" s="167"/>
      <c r="FY14" s="489"/>
      <c r="FZ14" s="382"/>
      <c r="GA14" s="383"/>
      <c r="GB14" s="383"/>
      <c r="GC14" s="382"/>
      <c r="GD14" s="164"/>
      <c r="GE14" s="488"/>
      <c r="GF14" s="488"/>
      <c r="GG14" s="488"/>
      <c r="GH14" s="488"/>
      <c r="GI14" s="488"/>
      <c r="GJ14" s="488"/>
      <c r="GK14" s="488"/>
      <c r="GL14" s="488"/>
      <c r="GM14" s="488"/>
      <c r="GN14" s="167"/>
      <c r="GO14" s="167"/>
      <c r="GP14" s="489"/>
      <c r="GQ14" s="382"/>
      <c r="GR14" s="383"/>
      <c r="GS14" s="383"/>
      <c r="GT14" s="382"/>
      <c r="GU14" s="164"/>
      <c r="GV14" s="488"/>
      <c r="GW14" s="488"/>
      <c r="GX14" s="488"/>
      <c r="GY14" s="488"/>
      <c r="GZ14" s="488"/>
      <c r="HA14" s="488"/>
      <c r="HB14" s="488"/>
      <c r="HC14" s="488"/>
      <c r="HD14" s="488"/>
      <c r="HE14" s="167"/>
      <c r="HF14" s="167"/>
      <c r="HG14" s="489"/>
      <c r="HH14" s="382"/>
      <c r="HI14" s="383"/>
      <c r="HJ14" s="383"/>
      <c r="HK14" s="382"/>
      <c r="HL14" s="164"/>
      <c r="HM14" s="488"/>
      <c r="HN14" s="488"/>
      <c r="HO14" s="488"/>
      <c r="HP14" s="488"/>
      <c r="HQ14" s="488"/>
      <c r="HR14" s="488"/>
      <c r="HS14" s="488"/>
      <c r="HT14" s="488"/>
      <c r="HU14" s="488"/>
      <c r="HV14" s="167"/>
      <c r="HW14" s="167"/>
      <c r="HX14" s="489"/>
      <c r="HY14" s="382"/>
      <c r="HZ14" s="383"/>
      <c r="IA14" s="383"/>
      <c r="IB14" s="382"/>
      <c r="IC14" s="164"/>
      <c r="ID14" s="488"/>
      <c r="IE14" s="488"/>
      <c r="IF14" s="488"/>
      <c r="IG14" s="488"/>
      <c r="IH14" s="488"/>
      <c r="II14" s="488"/>
      <c r="IJ14" s="488"/>
      <c r="IK14" s="488"/>
      <c r="IL14" s="488"/>
      <c r="IM14" s="167"/>
      <c r="IN14" s="167"/>
      <c r="IO14" s="489"/>
      <c r="IP14" s="382"/>
      <c r="IQ14" s="383"/>
      <c r="IR14" s="383"/>
      <c r="IS14" s="382"/>
      <c r="IT14" s="164"/>
      <c r="IU14" s="488"/>
      <c r="IV14" s="488"/>
      <c r="IW14" s="488"/>
      <c r="IX14" s="488"/>
      <c r="IY14" s="488"/>
      <c r="IZ14" s="488"/>
      <c r="JA14" s="488"/>
      <c r="JB14" s="488"/>
      <c r="JC14" s="488"/>
      <c r="JD14" s="167"/>
      <c r="JE14" s="167"/>
      <c r="JF14" s="489"/>
      <c r="JG14" s="382"/>
      <c r="JH14" s="383"/>
      <c r="JI14" s="383"/>
      <c r="JJ14" s="382"/>
      <c r="JK14" s="164"/>
      <c r="JL14" s="488"/>
      <c r="JM14" s="488"/>
      <c r="JN14" s="488"/>
      <c r="JO14" s="488"/>
      <c r="JP14" s="488"/>
      <c r="JQ14" s="488"/>
      <c r="JR14" s="488"/>
      <c r="JS14" s="488"/>
      <c r="JT14" s="488"/>
      <c r="JU14" s="167"/>
      <c r="JV14" s="167"/>
      <c r="JW14" s="489"/>
      <c r="JX14" s="382"/>
      <c r="JY14" s="383"/>
      <c r="JZ14" s="383"/>
      <c r="KA14" s="382"/>
      <c r="KB14" s="164"/>
      <c r="KC14" s="488"/>
      <c r="KD14" s="488"/>
      <c r="KE14" s="488"/>
      <c r="KF14" s="488"/>
      <c r="KG14" s="488"/>
      <c r="KH14" s="488"/>
      <c r="KI14" s="488"/>
      <c r="KJ14" s="488"/>
      <c r="KK14" s="488"/>
      <c r="KL14" s="167"/>
      <c r="KM14" s="167"/>
      <c r="KN14" s="489"/>
      <c r="KO14" s="382"/>
      <c r="KP14" s="383"/>
      <c r="KQ14" s="383"/>
      <c r="KR14" s="382"/>
      <c r="KS14" s="164"/>
      <c r="KT14" s="488"/>
      <c r="KU14" s="488"/>
      <c r="KV14" s="488"/>
      <c r="KW14" s="488"/>
      <c r="KX14" s="488"/>
      <c r="KY14" s="488"/>
      <c r="KZ14" s="488"/>
      <c r="LA14" s="488"/>
      <c r="LB14" s="488"/>
      <c r="LC14" s="167"/>
      <c r="LD14" s="167"/>
      <c r="LE14" s="489"/>
      <c r="LF14" s="382"/>
      <c r="LG14" s="383"/>
      <c r="LH14" s="383"/>
      <c r="LI14" s="382"/>
      <c r="LJ14" s="164"/>
      <c r="LK14" s="488"/>
      <c r="LL14" s="488"/>
      <c r="LM14" s="488"/>
      <c r="LN14" s="488"/>
      <c r="LO14" s="488"/>
      <c r="LP14" s="488"/>
      <c r="LQ14" s="488"/>
      <c r="LR14" s="488"/>
      <c r="LS14" s="488"/>
      <c r="LT14" s="167"/>
      <c r="LU14" s="167"/>
      <c r="LV14" s="489"/>
      <c r="LW14" s="382"/>
      <c r="LX14" s="383"/>
      <c r="LY14" s="383"/>
      <c r="LZ14" s="382"/>
      <c r="MA14" s="164"/>
      <c r="MB14" s="488"/>
      <c r="MC14" s="488"/>
      <c r="MD14" s="488"/>
      <c r="ME14" s="488"/>
      <c r="MF14" s="488"/>
      <c r="MG14" s="488"/>
      <c r="MH14" s="488"/>
      <c r="MI14" s="488"/>
      <c r="MJ14" s="488"/>
      <c r="MK14" s="167"/>
      <c r="ML14" s="167"/>
      <c r="MM14" s="489"/>
      <c r="MN14" s="382"/>
      <c r="MO14" s="383"/>
      <c r="MP14" s="383"/>
      <c r="MQ14" s="382"/>
      <c r="MR14" s="164"/>
      <c r="MS14" s="488"/>
      <c r="MT14" s="488"/>
      <c r="MU14" s="488"/>
      <c r="MV14" s="488"/>
      <c r="MW14" s="488"/>
      <c r="MX14" s="488"/>
      <c r="MY14" s="488"/>
      <c r="MZ14" s="488"/>
      <c r="NA14" s="488"/>
      <c r="NB14" s="167"/>
      <c r="NC14" s="167"/>
      <c r="ND14" s="489"/>
      <c r="NE14" s="382"/>
      <c r="NF14" s="383"/>
      <c r="NG14" s="383"/>
      <c r="NH14" s="382"/>
      <c r="NI14" s="164"/>
      <c r="NJ14" s="488"/>
      <c r="NK14" s="488"/>
      <c r="NL14" s="488"/>
      <c r="NM14" s="488"/>
      <c r="NN14" s="488"/>
      <c r="NO14" s="488"/>
      <c r="NP14" s="488"/>
      <c r="NQ14" s="488"/>
      <c r="NR14" s="488"/>
      <c r="NS14" s="167"/>
      <c r="NT14" s="167"/>
      <c r="NU14" s="489"/>
      <c r="NV14" s="382"/>
      <c r="NW14" s="383"/>
      <c r="NX14" s="383"/>
      <c r="NY14" s="382"/>
      <c r="NZ14" s="164"/>
      <c r="OA14" s="488"/>
      <c r="OB14" s="488"/>
      <c r="OC14" s="488"/>
      <c r="OD14" s="488"/>
      <c r="OE14" s="488"/>
      <c r="OF14" s="488"/>
      <c r="OG14" s="488"/>
      <c r="OH14" s="488"/>
      <c r="OI14" s="488"/>
      <c r="OJ14" s="167"/>
      <c r="OK14" s="167"/>
      <c r="OL14" s="489"/>
      <c r="OM14" s="382"/>
      <c r="ON14" s="383"/>
      <c r="OO14" s="383"/>
      <c r="OP14" s="382"/>
      <c r="OQ14" s="164"/>
      <c r="OR14" s="488"/>
      <c r="OS14" s="488"/>
      <c r="OT14" s="488"/>
      <c r="OU14" s="488"/>
      <c r="OV14" s="488"/>
      <c r="OW14" s="488"/>
      <c r="OX14" s="488"/>
      <c r="OY14" s="488"/>
      <c r="OZ14" s="488"/>
      <c r="PA14" s="167"/>
      <c r="PB14" s="167"/>
      <c r="PC14" s="489"/>
      <c r="PD14" s="382"/>
      <c r="PE14" s="383"/>
      <c r="PF14" s="383"/>
      <c r="PG14" s="382"/>
      <c r="PH14" s="164"/>
      <c r="PI14" s="488"/>
      <c r="PJ14" s="488"/>
      <c r="PK14" s="488"/>
      <c r="PL14" s="488"/>
      <c r="PM14" s="488"/>
      <c r="PN14" s="488"/>
      <c r="PO14" s="488"/>
      <c r="PP14" s="488"/>
      <c r="PQ14" s="488"/>
      <c r="PR14" s="167"/>
      <c r="PS14" s="167"/>
      <c r="PT14" s="489"/>
      <c r="PU14" s="382"/>
      <c r="PV14" s="383"/>
      <c r="PW14" s="383"/>
      <c r="PX14" s="382"/>
      <c r="PY14" s="164"/>
      <c r="PZ14" s="488"/>
      <c r="QA14" s="488"/>
      <c r="QB14" s="488"/>
      <c r="QC14" s="488"/>
      <c r="QD14" s="488"/>
      <c r="QE14" s="488"/>
      <c r="QF14" s="488"/>
      <c r="QG14" s="488"/>
      <c r="QH14" s="488"/>
      <c r="QI14" s="167"/>
      <c r="QJ14" s="167"/>
      <c r="QK14" s="489"/>
      <c r="QL14" s="382"/>
      <c r="QM14" s="383"/>
      <c r="QN14" s="383"/>
      <c r="QO14" s="382"/>
      <c r="QP14" s="164"/>
      <c r="QQ14" s="488"/>
      <c r="QR14" s="488"/>
      <c r="QS14" s="488"/>
      <c r="QT14" s="488"/>
      <c r="QU14" s="488"/>
      <c r="QV14" s="488"/>
      <c r="QW14" s="488"/>
      <c r="QX14" s="488"/>
      <c r="QY14" s="488"/>
      <c r="QZ14" s="167"/>
      <c r="RA14" s="167"/>
      <c r="RB14" s="489"/>
      <c r="RC14" s="382"/>
      <c r="RD14" s="383"/>
      <c r="RE14" s="383"/>
      <c r="RF14" s="382"/>
      <c r="RG14" s="164"/>
      <c r="RH14" s="488"/>
      <c r="RI14" s="488"/>
      <c r="RJ14" s="488"/>
      <c r="RK14" s="488"/>
      <c r="RL14" s="488"/>
      <c r="RM14" s="488"/>
      <c r="RN14" s="488"/>
      <c r="RO14" s="488"/>
      <c r="RP14" s="488"/>
      <c r="RQ14" s="167"/>
      <c r="RR14" s="167"/>
      <c r="RS14" s="489"/>
      <c r="RT14" s="382"/>
      <c r="RU14" s="383"/>
      <c r="RV14" s="383"/>
      <c r="RW14" s="382"/>
      <c r="RX14" s="164"/>
      <c r="RY14" s="488"/>
      <c r="RZ14" s="488"/>
      <c r="SA14" s="488"/>
      <c r="SB14" s="488"/>
      <c r="SC14" s="488"/>
      <c r="SD14" s="488"/>
      <c r="SE14" s="488"/>
      <c r="SF14" s="488"/>
      <c r="SG14" s="488"/>
      <c r="SH14" s="167"/>
      <c r="SI14" s="167"/>
      <c r="SJ14" s="489"/>
      <c r="SK14" s="382"/>
      <c r="SL14" s="383"/>
      <c r="SM14" s="383"/>
      <c r="SN14" s="382"/>
      <c r="SO14" s="164"/>
      <c r="SP14" s="488"/>
      <c r="SQ14" s="488"/>
      <c r="SR14" s="488"/>
      <c r="SS14" s="488"/>
      <c r="ST14" s="488"/>
      <c r="SU14" s="488"/>
      <c r="SV14" s="488"/>
      <c r="SW14" s="488"/>
      <c r="SX14" s="488"/>
      <c r="SY14" s="167"/>
      <c r="SZ14" s="167"/>
      <c r="TA14" s="489"/>
      <c r="TB14" s="382"/>
      <c r="TC14" s="383"/>
      <c r="TD14" s="383"/>
      <c r="TE14" s="382"/>
      <c r="TF14" s="164"/>
      <c r="TG14" s="488"/>
      <c r="TH14" s="488"/>
      <c r="TI14" s="488"/>
      <c r="TJ14" s="488"/>
      <c r="TK14" s="488"/>
      <c r="TL14" s="488"/>
      <c r="TM14" s="488"/>
      <c r="TN14" s="488"/>
      <c r="TO14" s="488"/>
      <c r="TP14" s="167"/>
      <c r="TQ14" s="167"/>
      <c r="TR14" s="489"/>
      <c r="TS14" s="382"/>
      <c r="TT14" s="383"/>
      <c r="TU14" s="383"/>
      <c r="TV14" s="382"/>
      <c r="TW14" s="164"/>
      <c r="TX14" s="488"/>
      <c r="TY14" s="488"/>
      <c r="TZ14" s="488"/>
      <c r="UA14" s="488"/>
      <c r="UB14" s="488"/>
      <c r="UC14" s="488"/>
      <c r="UD14" s="488"/>
      <c r="UE14" s="488"/>
      <c r="UF14" s="488"/>
      <c r="UG14" s="167"/>
      <c r="UH14" s="167"/>
      <c r="UI14" s="489"/>
      <c r="UJ14" s="382"/>
      <c r="UK14" s="383"/>
      <c r="UL14" s="383"/>
      <c r="UM14" s="382"/>
      <c r="UN14" s="164"/>
      <c r="UO14" s="488"/>
      <c r="UP14" s="488"/>
      <c r="UQ14" s="488"/>
      <c r="UR14" s="488"/>
      <c r="US14" s="488"/>
      <c r="UT14" s="488"/>
      <c r="UU14" s="488"/>
      <c r="UV14" s="488"/>
      <c r="UW14" s="488"/>
      <c r="UX14" s="167"/>
      <c r="UY14" s="167"/>
      <c r="UZ14" s="489"/>
      <c r="VA14" s="382"/>
      <c r="VB14" s="383"/>
      <c r="VC14" s="383"/>
      <c r="VD14" s="382"/>
      <c r="VE14" s="164"/>
      <c r="VF14" s="488"/>
      <c r="VG14" s="488"/>
      <c r="VH14" s="488"/>
      <c r="VI14" s="488"/>
      <c r="VJ14" s="488"/>
      <c r="VK14" s="488"/>
      <c r="VL14" s="488"/>
      <c r="VM14" s="488"/>
      <c r="VN14" s="488"/>
      <c r="VO14" s="167"/>
      <c r="VP14" s="167"/>
      <c r="VQ14" s="489"/>
      <c r="VR14" s="382"/>
      <c r="VS14" s="383"/>
      <c r="VT14" s="383"/>
      <c r="VU14" s="382"/>
      <c r="VV14" s="164"/>
      <c r="VW14" s="488"/>
      <c r="VX14" s="488"/>
      <c r="VY14" s="488"/>
      <c r="VZ14" s="488"/>
      <c r="WA14" s="488"/>
      <c r="WB14" s="488"/>
      <c r="WC14" s="488"/>
      <c r="WD14" s="488"/>
      <c r="WE14" s="488"/>
      <c r="WF14" s="167"/>
      <c r="WG14" s="167"/>
      <c r="WH14" s="489"/>
      <c r="WI14" s="382"/>
      <c r="WJ14" s="383"/>
      <c r="WK14" s="383"/>
      <c r="WL14" s="382"/>
      <c r="WM14" s="164"/>
      <c r="WN14" s="488"/>
      <c r="WO14" s="488"/>
      <c r="WP14" s="488"/>
      <c r="WQ14" s="488"/>
      <c r="WR14" s="488"/>
      <c r="WS14" s="488"/>
      <c r="WT14" s="488"/>
      <c r="WU14" s="488"/>
      <c r="WV14" s="488"/>
      <c r="WW14" s="167"/>
      <c r="WX14" s="167"/>
      <c r="WY14" s="489"/>
      <c r="WZ14" s="382"/>
      <c r="XA14" s="383"/>
      <c r="XB14" s="383"/>
      <c r="XC14" s="382"/>
      <c r="XD14" s="164"/>
      <c r="XE14" s="488"/>
      <c r="XF14" s="488"/>
      <c r="XG14" s="488"/>
      <c r="XH14" s="488"/>
      <c r="XI14" s="488"/>
      <c r="XJ14" s="488"/>
      <c r="XK14" s="488"/>
      <c r="XL14" s="488"/>
      <c r="XM14" s="488"/>
      <c r="XN14" s="167"/>
      <c r="XO14" s="167"/>
      <c r="XP14" s="489"/>
      <c r="XQ14" s="382"/>
      <c r="XR14" s="383"/>
      <c r="XS14" s="383"/>
      <c r="XT14" s="382"/>
      <c r="XU14" s="164"/>
      <c r="XV14" s="488"/>
      <c r="XW14" s="488"/>
      <c r="XX14" s="488"/>
      <c r="XY14" s="488"/>
      <c r="XZ14" s="488"/>
      <c r="YA14" s="488"/>
      <c r="YB14" s="488"/>
      <c r="YC14" s="488"/>
      <c r="YD14" s="488"/>
      <c r="YE14" s="167"/>
      <c r="YF14" s="167"/>
      <c r="YG14" s="489"/>
      <c r="YH14" s="382"/>
      <c r="YI14" s="383"/>
      <c r="YJ14" s="383"/>
      <c r="YK14" s="382"/>
      <c r="YL14" s="164"/>
      <c r="YM14" s="488"/>
      <c r="YN14" s="488"/>
      <c r="YO14" s="488"/>
      <c r="YP14" s="488"/>
      <c r="YQ14" s="488"/>
      <c r="YR14" s="488"/>
      <c r="YS14" s="488"/>
      <c r="YT14" s="488"/>
      <c r="YU14" s="488"/>
      <c r="YV14" s="167"/>
      <c r="YW14" s="167"/>
      <c r="YX14" s="489"/>
      <c r="YY14" s="382"/>
      <c r="YZ14" s="383"/>
      <c r="ZA14" s="383"/>
      <c r="ZB14" s="382"/>
      <c r="ZC14" s="164"/>
      <c r="ZD14" s="488"/>
      <c r="ZE14" s="488"/>
      <c r="ZF14" s="488"/>
      <c r="ZG14" s="488"/>
      <c r="ZH14" s="488"/>
      <c r="ZI14" s="488"/>
      <c r="ZJ14" s="488"/>
      <c r="ZK14" s="488"/>
      <c r="ZL14" s="488"/>
      <c r="ZM14" s="167"/>
      <c r="ZN14" s="167"/>
      <c r="ZO14" s="489"/>
      <c r="ZP14" s="382"/>
      <c r="ZQ14" s="383"/>
      <c r="ZR14" s="383"/>
      <c r="ZS14" s="382"/>
      <c r="ZT14" s="164"/>
      <c r="ZU14" s="488"/>
      <c r="ZV14" s="488"/>
      <c r="ZW14" s="488"/>
      <c r="ZX14" s="488"/>
      <c r="ZY14" s="488"/>
      <c r="ZZ14" s="488"/>
      <c r="AAA14" s="488"/>
      <c r="AAB14" s="488"/>
      <c r="AAC14" s="488"/>
      <c r="AAD14" s="167"/>
      <c r="AAE14" s="167"/>
      <c r="AAF14" s="489"/>
      <c r="AAG14" s="382"/>
      <c r="AAH14" s="383"/>
      <c r="AAI14" s="383"/>
      <c r="AAJ14" s="382"/>
      <c r="AAK14" s="164"/>
      <c r="AAL14" s="488"/>
      <c r="AAM14" s="488"/>
      <c r="AAN14" s="488"/>
      <c r="AAO14" s="488"/>
      <c r="AAP14" s="488"/>
      <c r="AAQ14" s="488"/>
      <c r="AAR14" s="488"/>
      <c r="AAS14" s="488"/>
      <c r="AAT14" s="488"/>
      <c r="AAU14" s="167"/>
      <c r="AAV14" s="167"/>
      <c r="AAW14" s="489"/>
      <c r="AAX14" s="382"/>
      <c r="AAY14" s="383"/>
      <c r="AAZ14" s="383"/>
      <c r="ABA14" s="382"/>
      <c r="ABB14" s="164"/>
      <c r="ABC14" s="488"/>
      <c r="ABD14" s="488"/>
      <c r="ABE14" s="488"/>
      <c r="ABF14" s="488"/>
      <c r="ABG14" s="488"/>
      <c r="ABH14" s="488"/>
      <c r="ABI14" s="488"/>
      <c r="ABJ14" s="488"/>
      <c r="ABK14" s="488"/>
      <c r="ABL14" s="167"/>
      <c r="ABM14" s="167"/>
      <c r="ABN14" s="489"/>
      <c r="ABO14" s="382"/>
      <c r="ABP14" s="383"/>
      <c r="ABQ14" s="383"/>
      <c r="ABR14" s="382"/>
      <c r="ABS14" s="164"/>
      <c r="ABT14" s="488"/>
      <c r="ABU14" s="488"/>
      <c r="ABV14" s="488"/>
      <c r="ABW14" s="488"/>
      <c r="ABX14" s="488"/>
      <c r="ABY14" s="488"/>
      <c r="ABZ14" s="488"/>
      <c r="ACA14" s="488"/>
      <c r="ACB14" s="488"/>
      <c r="ACC14" s="167"/>
      <c r="ACD14" s="167"/>
      <c r="ACE14" s="489"/>
      <c r="ACF14" s="382"/>
      <c r="ACG14" s="383"/>
      <c r="ACH14" s="383"/>
      <c r="ACI14" s="382"/>
      <c r="ACJ14" s="164"/>
      <c r="ACK14" s="488"/>
      <c r="ACL14" s="488"/>
      <c r="ACM14" s="488"/>
      <c r="ACN14" s="488"/>
      <c r="ACO14" s="488"/>
      <c r="ACP14" s="488"/>
      <c r="ACQ14" s="488"/>
      <c r="ACR14" s="488"/>
      <c r="ACS14" s="488"/>
      <c r="ACT14" s="167"/>
      <c r="ACU14" s="167"/>
      <c r="ACV14" s="489"/>
      <c r="ACW14" s="382"/>
      <c r="ACX14" s="383"/>
      <c r="ACY14" s="383"/>
      <c r="ACZ14" s="382"/>
      <c r="ADA14" s="164"/>
      <c r="ADB14" s="488"/>
      <c r="ADC14" s="488"/>
      <c r="ADD14" s="488"/>
      <c r="ADE14" s="488"/>
      <c r="ADF14" s="488"/>
      <c r="ADG14" s="488"/>
      <c r="ADH14" s="488"/>
      <c r="ADI14" s="488"/>
      <c r="ADJ14" s="488"/>
      <c r="ADK14" s="167"/>
      <c r="ADL14" s="167"/>
      <c r="ADM14" s="489"/>
      <c r="ADN14" s="382"/>
      <c r="ADO14" s="383"/>
      <c r="ADP14" s="383"/>
      <c r="ADQ14" s="382"/>
      <c r="ADR14" s="164"/>
      <c r="ADS14" s="488"/>
      <c r="ADT14" s="488"/>
      <c r="ADU14" s="488"/>
      <c r="ADV14" s="488"/>
      <c r="ADW14" s="488"/>
      <c r="ADX14" s="488"/>
      <c r="ADY14" s="488"/>
      <c r="ADZ14" s="488"/>
      <c r="AEA14" s="488"/>
      <c r="AEB14" s="167"/>
      <c r="AEC14" s="167"/>
      <c r="AED14" s="489"/>
      <c r="AEE14" s="382"/>
      <c r="AEF14" s="383"/>
      <c r="AEG14" s="383"/>
      <c r="AEH14" s="382"/>
      <c r="AEI14" s="164"/>
      <c r="AEJ14" s="488"/>
      <c r="AEK14" s="488"/>
      <c r="AEL14" s="488"/>
      <c r="AEM14" s="488"/>
      <c r="AEN14" s="488"/>
      <c r="AEO14" s="488"/>
      <c r="AEP14" s="488"/>
      <c r="AEQ14" s="488"/>
      <c r="AER14" s="488"/>
      <c r="AES14" s="167"/>
      <c r="AET14" s="167"/>
      <c r="AEU14" s="489"/>
      <c r="AEV14" s="382"/>
      <c r="AEW14" s="383"/>
      <c r="AEX14" s="383"/>
      <c r="AEY14" s="382"/>
      <c r="AEZ14" s="164"/>
      <c r="AFA14" s="488"/>
      <c r="AFB14" s="488"/>
      <c r="AFC14" s="488"/>
      <c r="AFD14" s="488"/>
      <c r="AFE14" s="488"/>
      <c r="AFF14" s="488"/>
      <c r="AFG14" s="488"/>
      <c r="AFH14" s="488"/>
      <c r="AFI14" s="488"/>
      <c r="AFJ14" s="167"/>
      <c r="AFK14" s="167"/>
      <c r="AFL14" s="489"/>
      <c r="AFM14" s="382"/>
      <c r="AFN14" s="383"/>
      <c r="AFO14" s="383"/>
      <c r="AFP14" s="382"/>
      <c r="AFQ14" s="164"/>
      <c r="AFR14" s="488"/>
      <c r="AFS14" s="488"/>
      <c r="AFT14" s="488"/>
      <c r="AFU14" s="488"/>
      <c r="AFV14" s="488"/>
      <c r="AFW14" s="488"/>
      <c r="AFX14" s="488"/>
      <c r="AFY14" s="488"/>
      <c r="AFZ14" s="488"/>
      <c r="AGA14" s="167"/>
      <c r="AGB14" s="167"/>
      <c r="AGC14" s="489"/>
      <c r="AGD14" s="382"/>
      <c r="AGE14" s="383"/>
      <c r="AGF14" s="383"/>
      <c r="AGG14" s="382"/>
      <c r="AGH14" s="164"/>
      <c r="AGI14" s="488"/>
      <c r="AGJ14" s="488"/>
      <c r="AGK14" s="488"/>
      <c r="AGL14" s="488"/>
      <c r="AGM14" s="488"/>
      <c r="AGN14" s="488"/>
      <c r="AGO14" s="488"/>
      <c r="AGP14" s="488"/>
      <c r="AGQ14" s="488"/>
      <c r="AGR14" s="167"/>
      <c r="AGS14" s="167"/>
      <c r="AGT14" s="489"/>
      <c r="AGU14" s="382"/>
      <c r="AGV14" s="383"/>
      <c r="AGW14" s="383"/>
      <c r="AGX14" s="382"/>
      <c r="AGY14" s="164"/>
      <c r="AGZ14" s="488"/>
      <c r="AHA14" s="488"/>
      <c r="AHB14" s="488"/>
      <c r="AHC14" s="488"/>
      <c r="AHD14" s="488"/>
      <c r="AHE14" s="488"/>
      <c r="AHF14" s="488"/>
      <c r="AHG14" s="488"/>
      <c r="AHH14" s="488"/>
      <c r="AHI14" s="167"/>
      <c r="AHJ14" s="167"/>
      <c r="AHK14" s="489"/>
      <c r="AHL14" s="382"/>
      <c r="AHM14" s="383"/>
      <c r="AHN14" s="383"/>
      <c r="AHO14" s="382"/>
      <c r="AHP14" s="164"/>
      <c r="AHQ14" s="488"/>
      <c r="AHR14" s="488"/>
      <c r="AHS14" s="488"/>
      <c r="AHT14" s="488"/>
      <c r="AHU14" s="488"/>
      <c r="AHV14" s="488"/>
      <c r="AHW14" s="488"/>
      <c r="AHX14" s="488"/>
      <c r="AHY14" s="488"/>
      <c r="AHZ14" s="167"/>
      <c r="AIA14" s="167"/>
      <c r="AIB14" s="489"/>
      <c r="AIC14" s="382"/>
      <c r="AID14" s="383"/>
      <c r="AIE14" s="383"/>
      <c r="AIF14" s="382"/>
      <c r="AIG14" s="164"/>
      <c r="AIH14" s="488"/>
      <c r="AII14" s="488"/>
      <c r="AIJ14" s="488"/>
      <c r="AIK14" s="488"/>
      <c r="AIL14" s="488"/>
      <c r="AIM14" s="488"/>
      <c r="AIN14" s="488"/>
      <c r="AIO14" s="488"/>
      <c r="AIP14" s="488"/>
      <c r="AIQ14" s="167"/>
      <c r="AIR14" s="167"/>
      <c r="AIS14" s="489"/>
      <c r="AIT14" s="382"/>
      <c r="AIU14" s="383"/>
      <c r="AIV14" s="383"/>
      <c r="AIW14" s="382"/>
      <c r="AIX14" s="164"/>
      <c r="AIY14" s="488"/>
      <c r="AIZ14" s="488"/>
      <c r="AJA14" s="488"/>
      <c r="AJB14" s="488"/>
      <c r="AJC14" s="488"/>
      <c r="AJD14" s="488"/>
      <c r="AJE14" s="488"/>
      <c r="AJF14" s="488"/>
      <c r="AJG14" s="488"/>
      <c r="AJH14" s="167"/>
      <c r="AJI14" s="167"/>
      <c r="AJJ14" s="489"/>
      <c r="AJK14" s="382"/>
      <c r="AJL14" s="383"/>
      <c r="AJM14" s="383"/>
      <c r="AJN14" s="382"/>
      <c r="AJO14" s="164"/>
      <c r="AJP14" s="488"/>
      <c r="AJQ14" s="488"/>
      <c r="AJR14" s="488"/>
      <c r="AJS14" s="488"/>
      <c r="AJT14" s="488"/>
      <c r="AJU14" s="488"/>
      <c r="AJV14" s="488"/>
      <c r="AJW14" s="488"/>
      <c r="AJX14" s="488"/>
      <c r="AJY14" s="167"/>
      <c r="AJZ14" s="167"/>
      <c r="AKA14" s="489"/>
      <c r="AKB14" s="382"/>
      <c r="AKC14" s="383"/>
      <c r="AKD14" s="383"/>
      <c r="AKE14" s="382"/>
      <c r="AKF14" s="164"/>
      <c r="AKG14" s="488"/>
      <c r="AKH14" s="488"/>
      <c r="AKI14" s="488"/>
      <c r="AKJ14" s="488"/>
      <c r="AKK14" s="488"/>
      <c r="AKL14" s="488"/>
      <c r="AKM14" s="488"/>
      <c r="AKN14" s="488"/>
      <c r="AKO14" s="488"/>
      <c r="AKP14" s="167"/>
      <c r="AKQ14" s="167"/>
      <c r="AKR14" s="489"/>
      <c r="AKS14" s="382"/>
      <c r="AKT14" s="383"/>
      <c r="AKU14" s="383"/>
      <c r="AKV14" s="382"/>
      <c r="AKW14" s="164"/>
      <c r="AKX14" s="488"/>
      <c r="AKY14" s="488"/>
      <c r="AKZ14" s="488"/>
      <c r="ALA14" s="488"/>
      <c r="ALB14" s="488"/>
      <c r="ALC14" s="488"/>
      <c r="ALD14" s="488"/>
      <c r="ALE14" s="488"/>
      <c r="ALF14" s="488"/>
      <c r="ALG14" s="167"/>
      <c r="ALH14" s="167"/>
      <c r="ALI14" s="489"/>
      <c r="ALJ14" s="382"/>
      <c r="ALK14" s="383"/>
      <c r="ALL14" s="383"/>
      <c r="ALM14" s="382"/>
      <c r="ALN14" s="164"/>
      <c r="ALO14" s="488"/>
      <c r="ALP14" s="488"/>
      <c r="ALQ14" s="488"/>
      <c r="ALR14" s="488"/>
      <c r="ALS14" s="488"/>
      <c r="ALT14" s="488"/>
      <c r="ALU14" s="488"/>
      <c r="ALV14" s="488"/>
      <c r="ALW14" s="488"/>
      <c r="ALX14" s="167"/>
      <c r="ALY14" s="167"/>
      <c r="ALZ14" s="489"/>
      <c r="AMA14" s="382"/>
      <c r="AMB14" s="383"/>
      <c r="AMC14" s="383"/>
      <c r="AMD14" s="382"/>
      <c r="AME14" s="164"/>
      <c r="AMF14" s="488"/>
      <c r="AMG14" s="488"/>
      <c r="AMH14" s="488"/>
      <c r="AMI14" s="488"/>
      <c r="AMJ14" s="488"/>
      <c r="AMK14" s="488"/>
      <c r="AML14" s="488"/>
      <c r="AMM14" s="488"/>
      <c r="AMN14" s="488"/>
      <c r="AMO14" s="167"/>
      <c r="AMP14" s="167"/>
      <c r="AMQ14" s="489"/>
      <c r="AMR14" s="382"/>
      <c r="AMS14" s="383"/>
      <c r="AMT14" s="383"/>
      <c r="AMU14" s="382"/>
      <c r="AMV14" s="164"/>
      <c r="AMW14" s="488"/>
      <c r="AMX14" s="488"/>
      <c r="AMY14" s="488"/>
      <c r="AMZ14" s="488"/>
      <c r="ANA14" s="488"/>
      <c r="ANB14" s="488"/>
      <c r="ANC14" s="488"/>
      <c r="AND14" s="488"/>
      <c r="ANE14" s="488"/>
      <c r="ANF14" s="167"/>
      <c r="ANG14" s="167"/>
      <c r="ANH14" s="489"/>
      <c r="ANI14" s="382"/>
      <c r="ANJ14" s="383"/>
      <c r="ANK14" s="383"/>
      <c r="ANL14" s="382"/>
      <c r="ANM14" s="164"/>
      <c r="ANN14" s="488"/>
      <c r="ANO14" s="488"/>
      <c r="ANP14" s="488"/>
      <c r="ANQ14" s="488"/>
      <c r="ANR14" s="488"/>
      <c r="ANS14" s="488"/>
      <c r="ANT14" s="488"/>
      <c r="ANU14" s="488"/>
      <c r="ANV14" s="488"/>
      <c r="ANW14" s="167"/>
      <c r="ANX14" s="167"/>
      <c r="ANY14" s="489"/>
      <c r="ANZ14" s="382"/>
      <c r="AOA14" s="383"/>
      <c r="AOB14" s="383"/>
      <c r="AOC14" s="382"/>
      <c r="AOD14" s="164"/>
      <c r="AOE14" s="488"/>
      <c r="AOF14" s="488"/>
      <c r="AOG14" s="488"/>
      <c r="AOH14" s="488"/>
      <c r="AOI14" s="488"/>
      <c r="AOJ14" s="488"/>
      <c r="AOK14" s="488"/>
      <c r="AOL14" s="488"/>
      <c r="AOM14" s="488"/>
      <c r="AON14" s="167"/>
      <c r="AOO14" s="167"/>
      <c r="AOP14" s="489"/>
      <c r="AOQ14" s="382"/>
      <c r="AOR14" s="383"/>
      <c r="AOS14" s="383"/>
      <c r="AOT14" s="382"/>
      <c r="AOU14" s="164"/>
      <c r="AOV14" s="488"/>
      <c r="AOW14" s="488"/>
      <c r="AOX14" s="488"/>
      <c r="AOY14" s="488"/>
      <c r="AOZ14" s="488"/>
      <c r="APA14" s="488"/>
      <c r="APB14" s="488"/>
      <c r="APC14" s="488"/>
      <c r="APD14" s="488"/>
      <c r="APE14" s="167"/>
      <c r="APF14" s="167"/>
      <c r="APG14" s="489"/>
      <c r="APH14" s="382"/>
      <c r="API14" s="383"/>
      <c r="APJ14" s="383"/>
      <c r="APK14" s="382"/>
      <c r="APL14" s="164"/>
      <c r="APM14" s="488"/>
      <c r="APN14" s="488"/>
      <c r="APO14" s="488"/>
      <c r="APP14" s="488"/>
      <c r="APQ14" s="488"/>
      <c r="APR14" s="488"/>
      <c r="APS14" s="488"/>
      <c r="APT14" s="488"/>
      <c r="APU14" s="488"/>
      <c r="APV14" s="167"/>
      <c r="APW14" s="167"/>
      <c r="APX14" s="489"/>
      <c r="APY14" s="382"/>
      <c r="APZ14" s="383"/>
      <c r="AQA14" s="383"/>
      <c r="AQB14" s="382"/>
      <c r="AQC14" s="164"/>
      <c r="AQD14" s="488"/>
      <c r="AQE14" s="488"/>
      <c r="AQF14" s="488"/>
      <c r="AQG14" s="488"/>
      <c r="AQH14" s="488"/>
      <c r="AQI14" s="488"/>
      <c r="AQJ14" s="488"/>
      <c r="AQK14" s="488"/>
      <c r="AQL14" s="488"/>
      <c r="AQM14" s="167"/>
      <c r="AQN14" s="167"/>
      <c r="AQO14" s="489"/>
      <c r="AQP14" s="382"/>
      <c r="AQQ14" s="383"/>
      <c r="AQR14" s="383"/>
      <c r="AQS14" s="382"/>
      <c r="AQT14" s="164"/>
      <c r="AQU14" s="488"/>
      <c r="AQV14" s="488"/>
      <c r="AQW14" s="488"/>
      <c r="AQX14" s="488"/>
      <c r="AQY14" s="488"/>
      <c r="AQZ14" s="488"/>
      <c r="ARA14" s="488"/>
      <c r="ARB14" s="488"/>
      <c r="ARC14" s="488"/>
      <c r="ARD14" s="167"/>
      <c r="ARE14" s="167"/>
      <c r="ARF14" s="489"/>
      <c r="ARG14" s="382"/>
      <c r="ARH14" s="383"/>
      <c r="ARI14" s="383"/>
      <c r="ARJ14" s="382"/>
      <c r="ARK14" s="164"/>
      <c r="ARL14" s="488"/>
      <c r="ARM14" s="488"/>
      <c r="ARN14" s="488"/>
      <c r="ARO14" s="488"/>
      <c r="ARP14" s="488"/>
      <c r="ARQ14" s="488"/>
      <c r="ARR14" s="488"/>
      <c r="ARS14" s="488"/>
      <c r="ART14" s="488"/>
      <c r="ARU14" s="167"/>
      <c r="ARV14" s="167"/>
      <c r="ARW14" s="489"/>
      <c r="ARX14" s="382"/>
      <c r="ARY14" s="383"/>
      <c r="ARZ14" s="383"/>
      <c r="ASA14" s="382"/>
      <c r="ASB14" s="164"/>
      <c r="ASC14" s="488"/>
      <c r="ASD14" s="488"/>
      <c r="ASE14" s="488"/>
      <c r="ASF14" s="488"/>
      <c r="ASG14" s="488"/>
      <c r="ASH14" s="488"/>
      <c r="ASI14" s="488"/>
      <c r="ASJ14" s="488"/>
      <c r="ASK14" s="488"/>
      <c r="ASL14" s="167"/>
      <c r="ASM14" s="167"/>
      <c r="ASN14" s="489"/>
      <c r="ASO14" s="382"/>
      <c r="ASP14" s="383"/>
      <c r="ASQ14" s="383"/>
      <c r="ASR14" s="382"/>
      <c r="ASS14" s="164"/>
      <c r="AST14" s="488"/>
      <c r="ASU14" s="488"/>
      <c r="ASV14" s="488"/>
      <c r="ASW14" s="488"/>
      <c r="ASX14" s="488"/>
      <c r="ASY14" s="488"/>
      <c r="ASZ14" s="488"/>
      <c r="ATA14" s="488"/>
      <c r="ATB14" s="488"/>
      <c r="ATC14" s="167"/>
      <c r="ATD14" s="167"/>
      <c r="ATE14" s="489"/>
      <c r="ATF14" s="382"/>
      <c r="ATG14" s="383"/>
      <c r="ATH14" s="383"/>
      <c r="ATI14" s="382"/>
      <c r="ATJ14" s="164"/>
      <c r="ATK14" s="488"/>
      <c r="ATL14" s="488"/>
      <c r="ATM14" s="488"/>
      <c r="ATN14" s="488"/>
      <c r="ATO14" s="488"/>
      <c r="ATP14" s="488"/>
      <c r="ATQ14" s="488"/>
      <c r="ATR14" s="488"/>
      <c r="ATS14" s="488"/>
      <c r="ATT14" s="167"/>
      <c r="ATU14" s="167"/>
      <c r="ATV14" s="489"/>
      <c r="ATW14" s="382"/>
      <c r="ATX14" s="383"/>
      <c r="ATY14" s="383"/>
      <c r="ATZ14" s="382"/>
      <c r="AUA14" s="164"/>
      <c r="AUB14" s="488"/>
      <c r="AUC14" s="488"/>
      <c r="AUD14" s="488"/>
      <c r="AUE14" s="488"/>
      <c r="AUF14" s="488"/>
      <c r="AUG14" s="488"/>
      <c r="AUH14" s="488"/>
      <c r="AUI14" s="488"/>
      <c r="AUJ14" s="488"/>
      <c r="AUK14" s="167"/>
      <c r="AUL14" s="167"/>
      <c r="AUM14" s="489"/>
      <c r="AUN14" s="382"/>
      <c r="AUO14" s="383"/>
      <c r="AUP14" s="383"/>
      <c r="AUQ14" s="382"/>
      <c r="AUR14" s="164"/>
      <c r="AUS14" s="488"/>
      <c r="AUT14" s="488"/>
      <c r="AUU14" s="488"/>
      <c r="AUV14" s="488"/>
      <c r="AUW14" s="488"/>
      <c r="AUX14" s="488"/>
      <c r="AUY14" s="488"/>
      <c r="AUZ14" s="488"/>
      <c r="AVA14" s="488"/>
      <c r="AVB14" s="167"/>
      <c r="AVC14" s="167"/>
      <c r="AVD14" s="489"/>
      <c r="AVE14" s="382"/>
      <c r="AVF14" s="383"/>
      <c r="AVG14" s="383"/>
      <c r="AVH14" s="382"/>
      <c r="AVI14" s="164"/>
      <c r="AVJ14" s="488"/>
      <c r="AVK14" s="488"/>
      <c r="AVL14" s="488"/>
      <c r="AVM14" s="488"/>
      <c r="AVN14" s="488"/>
      <c r="AVO14" s="488"/>
      <c r="AVP14" s="488"/>
      <c r="AVQ14" s="488"/>
      <c r="AVR14" s="488"/>
      <c r="AVS14" s="167"/>
      <c r="AVT14" s="167"/>
      <c r="AVU14" s="489"/>
      <c r="AVV14" s="382"/>
      <c r="AVW14" s="383"/>
      <c r="AVX14" s="383"/>
      <c r="AVY14" s="382"/>
      <c r="AVZ14" s="164"/>
      <c r="AWA14" s="488"/>
      <c r="AWB14" s="488"/>
      <c r="AWC14" s="488"/>
      <c r="AWD14" s="488"/>
      <c r="AWE14" s="488"/>
      <c r="AWF14" s="488"/>
      <c r="AWG14" s="488"/>
      <c r="AWH14" s="488"/>
      <c r="AWI14" s="488"/>
      <c r="AWJ14" s="167"/>
      <c r="AWK14" s="167"/>
      <c r="AWL14" s="489"/>
      <c r="AWM14" s="382"/>
      <c r="AWN14" s="383"/>
      <c r="AWO14" s="383"/>
      <c r="AWP14" s="382"/>
      <c r="AWQ14" s="164"/>
      <c r="AWR14" s="488"/>
      <c r="AWS14" s="488"/>
      <c r="AWT14" s="488"/>
      <c r="AWU14" s="488"/>
      <c r="AWV14" s="488"/>
      <c r="AWW14" s="488"/>
      <c r="AWX14" s="488"/>
      <c r="AWY14" s="488"/>
      <c r="AWZ14" s="488"/>
      <c r="AXA14" s="167"/>
      <c r="AXB14" s="167"/>
      <c r="AXC14" s="489"/>
      <c r="AXD14" s="382"/>
      <c r="AXE14" s="383"/>
      <c r="AXF14" s="383"/>
      <c r="AXG14" s="382"/>
      <c r="AXH14" s="164"/>
      <c r="AXI14" s="488"/>
      <c r="AXJ14" s="488"/>
      <c r="AXK14" s="488"/>
      <c r="AXL14" s="488"/>
      <c r="AXM14" s="488"/>
      <c r="AXN14" s="488"/>
      <c r="AXO14" s="488"/>
      <c r="AXP14" s="488"/>
      <c r="AXQ14" s="488"/>
      <c r="AXR14" s="167"/>
      <c r="AXS14" s="167"/>
      <c r="AXT14" s="489"/>
      <c r="AXU14" s="382"/>
      <c r="AXV14" s="383"/>
      <c r="AXW14" s="383"/>
      <c r="AXX14" s="382"/>
      <c r="AXY14" s="164"/>
      <c r="AXZ14" s="488"/>
      <c r="AYA14" s="488"/>
      <c r="AYB14" s="488"/>
      <c r="AYC14" s="488"/>
      <c r="AYD14" s="488"/>
      <c r="AYE14" s="488"/>
      <c r="AYF14" s="488"/>
      <c r="AYG14" s="488"/>
      <c r="AYH14" s="488"/>
      <c r="AYI14" s="167"/>
      <c r="AYJ14" s="167"/>
      <c r="AYK14" s="489"/>
      <c r="AYL14" s="382"/>
      <c r="AYM14" s="383"/>
      <c r="AYN14" s="383"/>
      <c r="AYO14" s="382"/>
      <c r="AYP14" s="164"/>
      <c r="AYQ14" s="488"/>
      <c r="AYR14" s="488"/>
      <c r="AYS14" s="488"/>
      <c r="AYT14" s="488"/>
      <c r="AYU14" s="488"/>
      <c r="AYV14" s="488"/>
      <c r="AYW14" s="488"/>
      <c r="AYX14" s="488"/>
      <c r="AYY14" s="488"/>
      <c r="AYZ14" s="167"/>
      <c r="AZA14" s="167"/>
      <c r="AZB14" s="489"/>
      <c r="AZC14" s="382"/>
      <c r="AZD14" s="383"/>
      <c r="AZE14" s="383"/>
      <c r="AZF14" s="382"/>
      <c r="AZG14" s="164"/>
      <c r="AZH14" s="488"/>
      <c r="AZI14" s="488"/>
      <c r="AZJ14" s="488"/>
      <c r="AZK14" s="488"/>
      <c r="AZL14" s="488"/>
      <c r="AZM14" s="488"/>
      <c r="AZN14" s="488"/>
      <c r="AZO14" s="488"/>
      <c r="AZP14" s="488"/>
      <c r="AZQ14" s="167"/>
      <c r="AZR14" s="167"/>
      <c r="AZS14" s="489"/>
      <c r="AZT14" s="382"/>
      <c r="AZU14" s="383"/>
      <c r="AZV14" s="383"/>
      <c r="AZW14" s="382"/>
      <c r="AZX14" s="164"/>
      <c r="AZY14" s="488"/>
      <c r="AZZ14" s="488"/>
      <c r="BAA14" s="488"/>
      <c r="BAB14" s="488"/>
      <c r="BAC14" s="488"/>
      <c r="BAD14" s="488"/>
      <c r="BAE14" s="488"/>
      <c r="BAF14" s="488"/>
      <c r="BAG14" s="488"/>
      <c r="BAH14" s="167"/>
      <c r="BAI14" s="167"/>
      <c r="BAJ14" s="489"/>
      <c r="BAK14" s="382"/>
      <c r="BAL14" s="383"/>
      <c r="BAM14" s="383"/>
      <c r="BAN14" s="382"/>
      <c r="BAO14" s="164"/>
      <c r="BAP14" s="488"/>
      <c r="BAQ14" s="488"/>
      <c r="BAR14" s="488"/>
      <c r="BAS14" s="488"/>
      <c r="BAT14" s="488"/>
      <c r="BAU14" s="488"/>
      <c r="BAV14" s="488"/>
      <c r="BAW14" s="488"/>
      <c r="BAX14" s="488"/>
      <c r="BAY14" s="167"/>
      <c r="BAZ14" s="167"/>
      <c r="BBA14" s="489"/>
      <c r="BBB14" s="382"/>
      <c r="BBC14" s="383"/>
      <c r="BBD14" s="383"/>
      <c r="BBE14" s="382"/>
      <c r="BBF14" s="164"/>
      <c r="BBG14" s="488"/>
      <c r="BBH14" s="488"/>
      <c r="BBI14" s="488"/>
      <c r="BBJ14" s="488"/>
      <c r="BBK14" s="488"/>
      <c r="BBL14" s="488"/>
      <c r="BBM14" s="488"/>
      <c r="BBN14" s="488"/>
      <c r="BBO14" s="488"/>
      <c r="BBP14" s="167"/>
      <c r="BBQ14" s="167"/>
      <c r="BBR14" s="489"/>
      <c r="BBS14" s="382"/>
      <c r="BBT14" s="383"/>
      <c r="BBU14" s="383"/>
      <c r="BBV14" s="382"/>
      <c r="BBW14" s="164"/>
      <c r="BBX14" s="488"/>
      <c r="BBY14" s="488"/>
      <c r="BBZ14" s="488"/>
      <c r="BCA14" s="488"/>
      <c r="BCB14" s="488"/>
      <c r="BCC14" s="488"/>
      <c r="BCD14" s="488"/>
      <c r="BCE14" s="488"/>
      <c r="BCF14" s="488"/>
      <c r="BCG14" s="167"/>
      <c r="BCH14" s="167"/>
      <c r="BCI14" s="489"/>
      <c r="BCJ14" s="382"/>
      <c r="BCK14" s="383"/>
      <c r="BCL14" s="383"/>
      <c r="BCM14" s="382"/>
      <c r="BCN14" s="164"/>
      <c r="BCO14" s="488"/>
      <c r="BCP14" s="488"/>
      <c r="BCQ14" s="488"/>
      <c r="BCR14" s="488"/>
      <c r="BCS14" s="488"/>
      <c r="BCT14" s="488"/>
      <c r="BCU14" s="488"/>
      <c r="BCV14" s="488"/>
      <c r="BCW14" s="488"/>
      <c r="BCX14" s="167"/>
      <c r="BCY14" s="167"/>
      <c r="BCZ14" s="489"/>
      <c r="BDA14" s="382"/>
      <c r="BDB14" s="383"/>
      <c r="BDC14" s="383"/>
      <c r="BDD14" s="382"/>
      <c r="BDE14" s="164"/>
      <c r="BDF14" s="488"/>
      <c r="BDG14" s="488"/>
      <c r="BDH14" s="488"/>
      <c r="BDI14" s="488"/>
      <c r="BDJ14" s="488"/>
      <c r="BDK14" s="488"/>
      <c r="BDL14" s="488"/>
      <c r="BDM14" s="488"/>
      <c r="BDN14" s="488"/>
      <c r="BDO14" s="167"/>
      <c r="BDP14" s="167"/>
      <c r="BDQ14" s="489"/>
      <c r="BDR14" s="382"/>
      <c r="BDS14" s="383"/>
      <c r="BDT14" s="383"/>
      <c r="BDU14" s="382"/>
      <c r="BDV14" s="164"/>
      <c r="BDW14" s="488"/>
      <c r="BDX14" s="488"/>
      <c r="BDY14" s="488"/>
      <c r="BDZ14" s="488"/>
      <c r="BEA14" s="488"/>
      <c r="BEB14" s="488"/>
      <c r="BEC14" s="488"/>
      <c r="BED14" s="488"/>
      <c r="BEE14" s="488"/>
      <c r="BEF14" s="167"/>
      <c r="BEG14" s="167"/>
      <c r="BEH14" s="489"/>
      <c r="BEI14" s="382"/>
      <c r="BEJ14" s="383"/>
      <c r="BEK14" s="383"/>
      <c r="BEL14" s="382"/>
      <c r="BEM14" s="164"/>
      <c r="BEN14" s="488"/>
      <c r="BEO14" s="488"/>
      <c r="BEP14" s="488"/>
      <c r="BEQ14" s="488"/>
      <c r="BER14" s="488"/>
      <c r="BES14" s="488"/>
      <c r="BET14" s="488"/>
      <c r="BEU14" s="488"/>
      <c r="BEV14" s="488"/>
      <c r="BEW14" s="167"/>
      <c r="BEX14" s="167"/>
      <c r="BEY14" s="489"/>
      <c r="BEZ14" s="382"/>
      <c r="BFA14" s="383"/>
      <c r="BFB14" s="383"/>
      <c r="BFC14" s="382"/>
      <c r="BFD14" s="164"/>
      <c r="BFE14" s="488"/>
      <c r="BFF14" s="488"/>
      <c r="BFG14" s="488"/>
      <c r="BFH14" s="488"/>
      <c r="BFI14" s="488"/>
      <c r="BFJ14" s="488"/>
      <c r="BFK14" s="488"/>
      <c r="BFL14" s="488"/>
      <c r="BFM14" s="488"/>
      <c r="BFN14" s="167"/>
      <c r="BFO14" s="167"/>
      <c r="BFP14" s="489"/>
      <c r="BFQ14" s="382"/>
      <c r="BFR14" s="383"/>
      <c r="BFS14" s="383"/>
      <c r="BFT14" s="382"/>
      <c r="BFU14" s="164"/>
      <c r="BFV14" s="488"/>
      <c r="BFW14" s="488"/>
      <c r="BFX14" s="488"/>
      <c r="BFY14" s="488"/>
      <c r="BFZ14" s="488"/>
      <c r="BGA14" s="488"/>
      <c r="BGB14" s="488"/>
      <c r="BGC14" s="488"/>
      <c r="BGD14" s="488"/>
      <c r="BGE14" s="167"/>
      <c r="BGF14" s="167"/>
      <c r="BGG14" s="489"/>
      <c r="BGH14" s="382"/>
      <c r="BGI14" s="383"/>
      <c r="BGJ14" s="383"/>
      <c r="BGK14" s="382"/>
      <c r="BGL14" s="164"/>
      <c r="BGM14" s="488"/>
      <c r="BGN14" s="488"/>
      <c r="BGO14" s="488"/>
      <c r="BGP14" s="488"/>
      <c r="BGQ14" s="488"/>
      <c r="BGR14" s="488"/>
      <c r="BGS14" s="488"/>
      <c r="BGT14" s="488"/>
      <c r="BGU14" s="488"/>
      <c r="BGV14" s="167"/>
      <c r="BGW14" s="167"/>
      <c r="BGX14" s="489"/>
      <c r="BGY14" s="382"/>
      <c r="BGZ14" s="383"/>
      <c r="BHA14" s="383"/>
      <c r="BHB14" s="382"/>
      <c r="BHC14" s="164"/>
      <c r="BHD14" s="488"/>
      <c r="BHE14" s="488"/>
      <c r="BHF14" s="488"/>
      <c r="BHG14" s="488"/>
      <c r="BHH14" s="488"/>
      <c r="BHI14" s="488"/>
      <c r="BHJ14" s="488"/>
      <c r="BHK14" s="488"/>
      <c r="BHL14" s="488"/>
      <c r="BHM14" s="167"/>
      <c r="BHN14" s="167"/>
      <c r="BHO14" s="489"/>
      <c r="BHP14" s="382"/>
      <c r="BHQ14" s="383"/>
      <c r="BHR14" s="383"/>
      <c r="BHS14" s="382"/>
      <c r="BHT14" s="164"/>
      <c r="BHU14" s="488"/>
      <c r="BHV14" s="488"/>
      <c r="BHW14" s="488"/>
      <c r="BHX14" s="488"/>
      <c r="BHY14" s="488"/>
      <c r="BHZ14" s="488"/>
      <c r="BIA14" s="488"/>
      <c r="BIB14" s="488"/>
      <c r="BIC14" s="488"/>
      <c r="BID14" s="167"/>
      <c r="BIE14" s="167"/>
      <c r="BIF14" s="489"/>
      <c r="BIG14" s="382"/>
      <c r="BIH14" s="383"/>
      <c r="BII14" s="383"/>
      <c r="BIJ14" s="382"/>
      <c r="BIK14" s="164"/>
      <c r="BIL14" s="488"/>
      <c r="BIM14" s="488"/>
      <c r="BIN14" s="488"/>
      <c r="BIO14" s="488"/>
      <c r="BIP14" s="488"/>
      <c r="BIQ14" s="488"/>
      <c r="BIR14" s="488"/>
      <c r="BIS14" s="488"/>
      <c r="BIT14" s="488"/>
      <c r="BIU14" s="167"/>
      <c r="BIV14" s="167"/>
      <c r="BIW14" s="489"/>
      <c r="BIX14" s="382"/>
      <c r="BIY14" s="383"/>
      <c r="BIZ14" s="383"/>
      <c r="BJA14" s="382"/>
      <c r="BJB14" s="164"/>
      <c r="BJC14" s="488"/>
      <c r="BJD14" s="488"/>
      <c r="BJE14" s="488"/>
      <c r="BJF14" s="488"/>
      <c r="BJG14" s="488"/>
      <c r="BJH14" s="488"/>
      <c r="BJI14" s="488"/>
      <c r="BJJ14" s="488"/>
      <c r="BJK14" s="488"/>
      <c r="BJL14" s="167"/>
      <c r="BJM14" s="167"/>
      <c r="BJN14" s="489"/>
      <c r="BJO14" s="382"/>
      <c r="BJP14" s="383"/>
      <c r="BJQ14" s="383"/>
      <c r="BJR14" s="382"/>
      <c r="BJS14" s="164"/>
      <c r="BJT14" s="488"/>
      <c r="BJU14" s="488"/>
      <c r="BJV14" s="488"/>
      <c r="BJW14" s="488"/>
      <c r="BJX14" s="488"/>
      <c r="BJY14" s="488"/>
      <c r="BJZ14" s="488"/>
      <c r="BKA14" s="488"/>
      <c r="BKB14" s="488"/>
      <c r="BKC14" s="167"/>
      <c r="BKD14" s="167"/>
      <c r="BKE14" s="489"/>
      <c r="BKF14" s="382"/>
      <c r="BKG14" s="383"/>
      <c r="BKH14" s="383"/>
      <c r="BKI14" s="382"/>
      <c r="BKJ14" s="164"/>
      <c r="BKK14" s="488"/>
      <c r="BKL14" s="488"/>
      <c r="BKM14" s="488"/>
      <c r="BKN14" s="488"/>
      <c r="BKO14" s="488"/>
      <c r="BKP14" s="488"/>
      <c r="BKQ14" s="488"/>
      <c r="BKR14" s="488"/>
      <c r="BKS14" s="488"/>
      <c r="BKT14" s="167"/>
      <c r="BKU14" s="167"/>
      <c r="BKV14" s="489"/>
      <c r="BKW14" s="382"/>
      <c r="BKX14" s="383"/>
      <c r="BKY14" s="383"/>
      <c r="BKZ14" s="382"/>
      <c r="BLA14" s="164"/>
      <c r="BLB14" s="488"/>
      <c r="BLC14" s="488"/>
      <c r="BLD14" s="488"/>
      <c r="BLE14" s="488"/>
      <c r="BLF14" s="488"/>
      <c r="BLG14" s="488"/>
      <c r="BLH14" s="488"/>
      <c r="BLI14" s="488"/>
      <c r="BLJ14" s="488"/>
      <c r="BLK14" s="167"/>
      <c r="BLL14" s="167"/>
      <c r="BLM14" s="489"/>
      <c r="BLN14" s="382"/>
      <c r="BLO14" s="383"/>
      <c r="BLP14" s="383"/>
      <c r="BLQ14" s="382"/>
      <c r="BLR14" s="164"/>
      <c r="BLS14" s="488"/>
      <c r="BLT14" s="488"/>
      <c r="BLU14" s="488"/>
      <c r="BLV14" s="488"/>
      <c r="BLW14" s="488"/>
      <c r="BLX14" s="488"/>
      <c r="BLY14" s="488"/>
      <c r="BLZ14" s="488"/>
      <c r="BMA14" s="488"/>
      <c r="BMB14" s="167"/>
      <c r="BMC14" s="167"/>
      <c r="BMD14" s="489"/>
      <c r="BME14" s="382"/>
      <c r="BMF14" s="383"/>
      <c r="BMG14" s="383"/>
      <c r="BMH14" s="382"/>
      <c r="BMI14" s="164"/>
      <c r="BMJ14" s="488"/>
      <c r="BMK14" s="488"/>
      <c r="BML14" s="488"/>
      <c r="BMM14" s="488"/>
      <c r="BMN14" s="488"/>
      <c r="BMO14" s="488"/>
      <c r="BMP14" s="488"/>
      <c r="BMQ14" s="488"/>
      <c r="BMR14" s="488"/>
      <c r="BMS14" s="167"/>
      <c r="BMT14" s="167"/>
      <c r="BMU14" s="489"/>
      <c r="BMV14" s="382"/>
      <c r="BMW14" s="383"/>
      <c r="BMX14" s="383"/>
      <c r="BMY14" s="382"/>
      <c r="BMZ14" s="164"/>
      <c r="BNA14" s="488"/>
      <c r="BNB14" s="488"/>
      <c r="BNC14" s="488"/>
      <c r="BND14" s="488"/>
      <c r="BNE14" s="488"/>
      <c r="BNF14" s="488"/>
      <c r="BNG14" s="488"/>
      <c r="BNH14" s="488"/>
      <c r="BNI14" s="488"/>
      <c r="BNJ14" s="167"/>
      <c r="BNK14" s="167"/>
      <c r="BNL14" s="489"/>
      <c r="BNM14" s="382"/>
      <c r="BNN14" s="383"/>
      <c r="BNO14" s="383"/>
      <c r="BNP14" s="382"/>
      <c r="BNQ14" s="164"/>
      <c r="BNR14" s="488"/>
      <c r="BNS14" s="488"/>
      <c r="BNT14" s="488"/>
      <c r="BNU14" s="488"/>
      <c r="BNV14" s="488"/>
      <c r="BNW14" s="488"/>
      <c r="BNX14" s="488"/>
      <c r="BNY14" s="488"/>
      <c r="BNZ14" s="488"/>
      <c r="BOA14" s="167"/>
      <c r="BOB14" s="167"/>
      <c r="BOC14" s="489"/>
      <c r="BOD14" s="382"/>
      <c r="BOE14" s="383"/>
      <c r="BOF14" s="383"/>
      <c r="BOG14" s="382"/>
      <c r="BOH14" s="164"/>
      <c r="BOI14" s="488"/>
      <c r="BOJ14" s="488"/>
      <c r="BOK14" s="488"/>
      <c r="BOL14" s="488"/>
      <c r="BOM14" s="488"/>
      <c r="BON14" s="488"/>
      <c r="BOO14" s="488"/>
      <c r="BOP14" s="488"/>
      <c r="BOQ14" s="488"/>
      <c r="BOR14" s="167"/>
      <c r="BOS14" s="167"/>
      <c r="BOT14" s="489"/>
      <c r="BOU14" s="382"/>
      <c r="BOV14" s="383"/>
      <c r="BOW14" s="383"/>
      <c r="BOX14" s="382"/>
      <c r="BOY14" s="164"/>
      <c r="BOZ14" s="488"/>
      <c r="BPA14" s="488"/>
      <c r="BPB14" s="488"/>
      <c r="BPC14" s="488"/>
      <c r="BPD14" s="488"/>
      <c r="BPE14" s="488"/>
      <c r="BPF14" s="488"/>
      <c r="BPG14" s="488"/>
      <c r="BPH14" s="488"/>
      <c r="BPI14" s="167"/>
      <c r="BPJ14" s="167"/>
      <c r="BPK14" s="489"/>
      <c r="BPL14" s="382"/>
      <c r="BPM14" s="383"/>
      <c r="BPN14" s="383"/>
      <c r="BPO14" s="382"/>
      <c r="BPP14" s="164"/>
      <c r="BPQ14" s="488"/>
      <c r="BPR14" s="488"/>
      <c r="BPS14" s="488"/>
      <c r="BPT14" s="488"/>
      <c r="BPU14" s="488"/>
      <c r="BPV14" s="488"/>
      <c r="BPW14" s="488"/>
      <c r="BPX14" s="488"/>
      <c r="BPY14" s="488"/>
      <c r="BPZ14" s="167"/>
      <c r="BQA14" s="167"/>
      <c r="BQB14" s="489"/>
      <c r="BQC14" s="382"/>
      <c r="BQD14" s="383"/>
      <c r="BQE14" s="383"/>
      <c r="BQF14" s="382"/>
      <c r="BQG14" s="164"/>
      <c r="BQH14" s="488"/>
      <c r="BQI14" s="488"/>
      <c r="BQJ14" s="488"/>
      <c r="BQK14" s="488"/>
      <c r="BQL14" s="488"/>
      <c r="BQM14" s="488"/>
      <c r="BQN14" s="488"/>
      <c r="BQO14" s="488"/>
      <c r="BQP14" s="488"/>
      <c r="BQQ14" s="167"/>
      <c r="BQR14" s="167"/>
      <c r="BQS14" s="489"/>
      <c r="BQT14" s="382"/>
      <c r="BQU14" s="383"/>
      <c r="BQV14" s="383"/>
      <c r="BQW14" s="382"/>
      <c r="BQX14" s="164"/>
      <c r="BQY14" s="488"/>
      <c r="BQZ14" s="488"/>
      <c r="BRA14" s="488"/>
      <c r="BRB14" s="488"/>
      <c r="BRC14" s="488"/>
      <c r="BRD14" s="488"/>
      <c r="BRE14" s="488"/>
      <c r="BRF14" s="488"/>
      <c r="BRG14" s="488"/>
      <c r="BRH14" s="167"/>
      <c r="BRI14" s="167"/>
      <c r="BRJ14" s="489"/>
      <c r="BRK14" s="382"/>
      <c r="BRL14" s="383"/>
      <c r="BRM14" s="383"/>
      <c r="BRN14" s="382"/>
      <c r="BRO14" s="164"/>
      <c r="BRP14" s="488"/>
      <c r="BRQ14" s="488"/>
      <c r="BRR14" s="488"/>
      <c r="BRS14" s="488"/>
      <c r="BRT14" s="488"/>
      <c r="BRU14" s="488"/>
      <c r="BRV14" s="488"/>
      <c r="BRW14" s="488"/>
      <c r="BRX14" s="488"/>
      <c r="BRY14" s="167"/>
      <c r="BRZ14" s="167"/>
      <c r="BSA14" s="489"/>
      <c r="BSB14" s="382"/>
      <c r="BSC14" s="383"/>
      <c r="BSD14" s="383"/>
      <c r="BSE14" s="382"/>
      <c r="BSF14" s="164"/>
      <c r="BSG14" s="488"/>
      <c r="BSH14" s="488"/>
      <c r="BSI14" s="488"/>
      <c r="BSJ14" s="488"/>
      <c r="BSK14" s="488"/>
      <c r="BSL14" s="488"/>
      <c r="BSM14" s="488"/>
      <c r="BSN14" s="488"/>
      <c r="BSO14" s="488"/>
      <c r="BSP14" s="167"/>
      <c r="BSQ14" s="167"/>
      <c r="BSR14" s="489"/>
      <c r="BSS14" s="382"/>
      <c r="BST14" s="383"/>
      <c r="BSU14" s="383"/>
      <c r="BSV14" s="382"/>
      <c r="BSW14" s="164"/>
      <c r="BSX14" s="488"/>
      <c r="BSY14" s="488"/>
      <c r="BSZ14" s="488"/>
      <c r="BTA14" s="488"/>
      <c r="BTB14" s="488"/>
      <c r="BTC14" s="488"/>
      <c r="BTD14" s="488"/>
      <c r="BTE14" s="488"/>
      <c r="BTF14" s="488"/>
      <c r="BTG14" s="167"/>
      <c r="BTH14" s="167"/>
      <c r="BTI14" s="489"/>
      <c r="BTJ14" s="382"/>
      <c r="BTK14" s="383"/>
      <c r="BTL14" s="383"/>
      <c r="BTM14" s="382"/>
      <c r="BTN14" s="164"/>
      <c r="BTO14" s="488"/>
      <c r="BTP14" s="488"/>
      <c r="BTQ14" s="488"/>
      <c r="BTR14" s="488"/>
      <c r="BTS14" s="488"/>
      <c r="BTT14" s="488"/>
      <c r="BTU14" s="488"/>
      <c r="BTV14" s="488"/>
      <c r="BTW14" s="488"/>
      <c r="BTX14" s="167"/>
      <c r="BTY14" s="167"/>
      <c r="BTZ14" s="489"/>
      <c r="BUA14" s="382"/>
      <c r="BUB14" s="383"/>
      <c r="BUC14" s="383"/>
      <c r="BUD14" s="382"/>
      <c r="BUE14" s="164"/>
      <c r="BUF14" s="488"/>
      <c r="BUG14" s="488"/>
      <c r="BUH14" s="488"/>
      <c r="BUI14" s="488"/>
      <c r="BUJ14" s="488"/>
      <c r="BUK14" s="488"/>
      <c r="BUL14" s="488"/>
      <c r="BUM14" s="488"/>
      <c r="BUN14" s="488"/>
      <c r="BUO14" s="167"/>
      <c r="BUP14" s="167"/>
      <c r="BUQ14" s="489"/>
      <c r="BUR14" s="382"/>
      <c r="BUS14" s="383"/>
      <c r="BUT14" s="383"/>
      <c r="BUU14" s="382"/>
      <c r="BUV14" s="164"/>
      <c r="BUW14" s="488"/>
      <c r="BUX14" s="488"/>
      <c r="BUY14" s="488"/>
      <c r="BUZ14" s="488"/>
      <c r="BVA14" s="488"/>
      <c r="BVB14" s="488"/>
      <c r="BVC14" s="488"/>
      <c r="BVD14" s="488"/>
      <c r="BVE14" s="488"/>
      <c r="BVF14" s="167"/>
      <c r="BVG14" s="167"/>
      <c r="BVH14" s="489"/>
      <c r="BVI14" s="382"/>
      <c r="BVJ14" s="383"/>
      <c r="BVK14" s="383"/>
      <c r="BVL14" s="382"/>
      <c r="BVM14" s="164"/>
      <c r="BVN14" s="488"/>
      <c r="BVO14" s="488"/>
      <c r="BVP14" s="488"/>
      <c r="BVQ14" s="488"/>
      <c r="BVR14" s="488"/>
      <c r="BVS14" s="488"/>
      <c r="BVT14" s="488"/>
      <c r="BVU14" s="488"/>
      <c r="BVV14" s="488"/>
      <c r="BVW14" s="167"/>
      <c r="BVX14" s="167"/>
      <c r="BVY14" s="489"/>
      <c r="BVZ14" s="382"/>
      <c r="BWA14" s="383"/>
      <c r="BWB14" s="383"/>
      <c r="BWC14" s="382"/>
      <c r="BWD14" s="164"/>
      <c r="BWE14" s="488"/>
      <c r="BWF14" s="488"/>
      <c r="BWG14" s="488"/>
      <c r="BWH14" s="488"/>
      <c r="BWI14" s="488"/>
      <c r="BWJ14" s="488"/>
      <c r="BWK14" s="488"/>
      <c r="BWL14" s="488"/>
      <c r="BWM14" s="488"/>
      <c r="BWN14" s="167"/>
      <c r="BWO14" s="167"/>
      <c r="BWP14" s="489"/>
      <c r="BWQ14" s="382"/>
      <c r="BWR14" s="383"/>
      <c r="BWS14" s="383"/>
      <c r="BWT14" s="382"/>
      <c r="BWU14" s="164"/>
      <c r="BWV14" s="488"/>
      <c r="BWW14" s="488"/>
      <c r="BWX14" s="488"/>
      <c r="BWY14" s="488"/>
      <c r="BWZ14" s="488"/>
      <c r="BXA14" s="488"/>
      <c r="BXB14" s="488"/>
      <c r="BXC14" s="488"/>
      <c r="BXD14" s="488"/>
      <c r="BXE14" s="167"/>
      <c r="BXF14" s="167"/>
      <c r="BXG14" s="489"/>
      <c r="BXH14" s="382"/>
      <c r="BXI14" s="383"/>
      <c r="BXJ14" s="383"/>
      <c r="BXK14" s="382"/>
      <c r="BXL14" s="164"/>
      <c r="BXM14" s="488"/>
      <c r="BXN14" s="488"/>
      <c r="BXO14" s="488"/>
      <c r="BXP14" s="488"/>
      <c r="BXQ14" s="488"/>
      <c r="BXR14" s="488"/>
      <c r="BXS14" s="488"/>
      <c r="BXT14" s="488"/>
      <c r="BXU14" s="488"/>
      <c r="BXV14" s="167"/>
      <c r="BXW14" s="167"/>
      <c r="BXX14" s="489"/>
      <c r="BXY14" s="382"/>
      <c r="BXZ14" s="383"/>
      <c r="BYA14" s="383"/>
      <c r="BYB14" s="382"/>
      <c r="BYC14" s="164"/>
      <c r="BYD14" s="488"/>
      <c r="BYE14" s="488"/>
      <c r="BYF14" s="488"/>
      <c r="BYG14" s="488"/>
      <c r="BYH14" s="488"/>
      <c r="BYI14" s="488"/>
      <c r="BYJ14" s="488"/>
      <c r="BYK14" s="488"/>
      <c r="BYL14" s="488"/>
      <c r="BYM14" s="167"/>
      <c r="BYN14" s="167"/>
      <c r="BYO14" s="489"/>
      <c r="BYP14" s="382"/>
      <c r="BYQ14" s="383"/>
      <c r="BYR14" s="383"/>
      <c r="BYS14" s="382"/>
      <c r="BYT14" s="164"/>
      <c r="BYU14" s="488"/>
      <c r="BYV14" s="488"/>
      <c r="BYW14" s="488"/>
      <c r="BYX14" s="488"/>
      <c r="BYY14" s="488"/>
      <c r="BYZ14" s="488"/>
      <c r="BZA14" s="488"/>
      <c r="BZB14" s="488"/>
      <c r="BZC14" s="488"/>
      <c r="BZD14" s="167"/>
      <c r="BZE14" s="167"/>
      <c r="BZF14" s="489"/>
      <c r="BZG14" s="382"/>
      <c r="BZH14" s="383"/>
      <c r="BZI14" s="383"/>
      <c r="BZJ14" s="382"/>
      <c r="BZK14" s="164"/>
      <c r="BZL14" s="488"/>
      <c r="BZM14" s="488"/>
      <c r="BZN14" s="488"/>
      <c r="BZO14" s="488"/>
      <c r="BZP14" s="488"/>
      <c r="BZQ14" s="488"/>
      <c r="BZR14" s="488"/>
      <c r="BZS14" s="488"/>
      <c r="BZT14" s="488"/>
      <c r="BZU14" s="167"/>
      <c r="BZV14" s="167"/>
      <c r="BZW14" s="489"/>
      <c r="BZX14" s="382"/>
      <c r="BZY14" s="383"/>
      <c r="BZZ14" s="383"/>
      <c r="CAA14" s="382"/>
      <c r="CAB14" s="164"/>
      <c r="CAC14" s="488"/>
      <c r="CAD14" s="488"/>
      <c r="CAE14" s="488"/>
      <c r="CAF14" s="488"/>
      <c r="CAG14" s="488"/>
      <c r="CAH14" s="488"/>
      <c r="CAI14" s="488"/>
      <c r="CAJ14" s="488"/>
      <c r="CAK14" s="488"/>
      <c r="CAL14" s="167"/>
      <c r="CAM14" s="167"/>
      <c r="CAN14" s="489"/>
      <c r="CAO14" s="382"/>
      <c r="CAP14" s="383"/>
      <c r="CAQ14" s="383"/>
      <c r="CAR14" s="382"/>
      <c r="CAS14" s="164"/>
      <c r="CAT14" s="488"/>
      <c r="CAU14" s="488"/>
      <c r="CAV14" s="488"/>
      <c r="CAW14" s="488"/>
      <c r="CAX14" s="488"/>
      <c r="CAY14" s="488"/>
      <c r="CAZ14" s="488"/>
      <c r="CBA14" s="488"/>
      <c r="CBB14" s="488"/>
      <c r="CBC14" s="167"/>
      <c r="CBD14" s="167"/>
      <c r="CBE14" s="489"/>
      <c r="CBF14" s="382"/>
      <c r="CBG14" s="383"/>
      <c r="CBH14" s="383"/>
      <c r="CBI14" s="382"/>
      <c r="CBJ14" s="164"/>
      <c r="CBK14" s="488"/>
      <c r="CBL14" s="488"/>
      <c r="CBM14" s="488"/>
      <c r="CBN14" s="488"/>
      <c r="CBO14" s="488"/>
      <c r="CBP14" s="488"/>
      <c r="CBQ14" s="488"/>
      <c r="CBR14" s="488"/>
      <c r="CBS14" s="488"/>
      <c r="CBT14" s="167"/>
      <c r="CBU14" s="167"/>
      <c r="CBV14" s="489"/>
      <c r="CBW14" s="382"/>
      <c r="CBX14" s="383"/>
      <c r="CBY14" s="383"/>
      <c r="CBZ14" s="382"/>
      <c r="CCA14" s="164"/>
      <c r="CCB14" s="488"/>
      <c r="CCC14" s="488"/>
      <c r="CCD14" s="488"/>
      <c r="CCE14" s="488"/>
      <c r="CCF14" s="488"/>
      <c r="CCG14" s="488"/>
      <c r="CCH14" s="488"/>
      <c r="CCI14" s="488"/>
      <c r="CCJ14" s="488"/>
      <c r="CCK14" s="167"/>
      <c r="CCL14" s="167"/>
      <c r="CCM14" s="489"/>
      <c r="CCN14" s="382"/>
      <c r="CCO14" s="383"/>
      <c r="CCP14" s="383"/>
      <c r="CCQ14" s="382"/>
      <c r="CCR14" s="164"/>
      <c r="CCS14" s="488"/>
      <c r="CCT14" s="488"/>
      <c r="CCU14" s="488"/>
      <c r="CCV14" s="488"/>
      <c r="CCW14" s="488"/>
      <c r="CCX14" s="488"/>
      <c r="CCY14" s="488"/>
      <c r="CCZ14" s="488"/>
      <c r="CDA14" s="488"/>
      <c r="CDB14" s="167"/>
      <c r="CDC14" s="167"/>
      <c r="CDD14" s="489"/>
      <c r="CDE14" s="382"/>
      <c r="CDF14" s="383"/>
      <c r="CDG14" s="383"/>
      <c r="CDH14" s="382"/>
      <c r="CDI14" s="164"/>
      <c r="CDJ14" s="488"/>
      <c r="CDK14" s="488"/>
      <c r="CDL14" s="488"/>
      <c r="CDM14" s="488"/>
      <c r="CDN14" s="488"/>
      <c r="CDO14" s="488"/>
      <c r="CDP14" s="488"/>
      <c r="CDQ14" s="488"/>
      <c r="CDR14" s="488"/>
      <c r="CDS14" s="167"/>
      <c r="CDT14" s="167"/>
      <c r="CDU14" s="489"/>
      <c r="CDV14" s="382"/>
      <c r="CDW14" s="383"/>
      <c r="CDX14" s="383"/>
      <c r="CDY14" s="382"/>
      <c r="CDZ14" s="164"/>
      <c r="CEA14" s="488"/>
      <c r="CEB14" s="488"/>
      <c r="CEC14" s="488"/>
      <c r="CED14" s="488"/>
      <c r="CEE14" s="488"/>
      <c r="CEF14" s="488"/>
      <c r="CEG14" s="488"/>
      <c r="CEH14" s="488"/>
      <c r="CEI14" s="488"/>
      <c r="CEJ14" s="167"/>
      <c r="CEK14" s="167"/>
      <c r="CEL14" s="489"/>
      <c r="CEM14" s="382"/>
      <c r="CEN14" s="383"/>
      <c r="CEO14" s="383"/>
      <c r="CEP14" s="382"/>
      <c r="CEQ14" s="164"/>
      <c r="CER14" s="488"/>
      <c r="CES14" s="488"/>
      <c r="CET14" s="488"/>
      <c r="CEU14" s="488"/>
      <c r="CEV14" s="488"/>
      <c r="CEW14" s="488"/>
      <c r="CEX14" s="488"/>
      <c r="CEY14" s="488"/>
      <c r="CEZ14" s="488"/>
      <c r="CFA14" s="167"/>
      <c r="CFB14" s="167"/>
      <c r="CFC14" s="489"/>
      <c r="CFD14" s="382"/>
      <c r="CFE14" s="383"/>
      <c r="CFF14" s="383"/>
      <c r="CFG14" s="382"/>
      <c r="CFH14" s="164"/>
      <c r="CFI14" s="488"/>
      <c r="CFJ14" s="488"/>
      <c r="CFK14" s="488"/>
      <c r="CFL14" s="488"/>
      <c r="CFM14" s="488"/>
      <c r="CFN14" s="488"/>
      <c r="CFO14" s="488"/>
      <c r="CFP14" s="488"/>
      <c r="CFQ14" s="488"/>
      <c r="CFR14" s="167"/>
      <c r="CFS14" s="167"/>
      <c r="CFT14" s="489"/>
      <c r="CFU14" s="382"/>
      <c r="CFV14" s="383"/>
      <c r="CFW14" s="383"/>
      <c r="CFX14" s="382"/>
      <c r="CFY14" s="164"/>
      <c r="CFZ14" s="488"/>
      <c r="CGA14" s="488"/>
      <c r="CGB14" s="488"/>
      <c r="CGC14" s="488"/>
      <c r="CGD14" s="488"/>
      <c r="CGE14" s="488"/>
      <c r="CGF14" s="488"/>
      <c r="CGG14" s="488"/>
      <c r="CGH14" s="488"/>
      <c r="CGI14" s="167"/>
      <c r="CGJ14" s="167"/>
      <c r="CGK14" s="489"/>
      <c r="CGL14" s="382"/>
      <c r="CGM14" s="383"/>
      <c r="CGN14" s="383"/>
      <c r="CGO14" s="382"/>
      <c r="CGP14" s="164"/>
      <c r="CGQ14" s="488"/>
      <c r="CGR14" s="488"/>
      <c r="CGS14" s="488"/>
      <c r="CGT14" s="488"/>
      <c r="CGU14" s="488"/>
      <c r="CGV14" s="488"/>
      <c r="CGW14" s="488"/>
      <c r="CGX14" s="488"/>
      <c r="CGY14" s="488"/>
      <c r="CGZ14" s="167"/>
      <c r="CHA14" s="167"/>
      <c r="CHB14" s="489"/>
      <c r="CHC14" s="382"/>
      <c r="CHD14" s="383"/>
      <c r="CHE14" s="383"/>
      <c r="CHF14" s="382"/>
      <c r="CHG14" s="164"/>
      <c r="CHH14" s="488"/>
      <c r="CHI14" s="488"/>
      <c r="CHJ14" s="488"/>
      <c r="CHK14" s="488"/>
      <c r="CHL14" s="488"/>
      <c r="CHM14" s="488"/>
      <c r="CHN14" s="488"/>
      <c r="CHO14" s="488"/>
      <c r="CHP14" s="488"/>
      <c r="CHQ14" s="167"/>
      <c r="CHR14" s="167"/>
      <c r="CHS14" s="489"/>
      <c r="CHT14" s="382"/>
      <c r="CHU14" s="383"/>
      <c r="CHV14" s="383"/>
      <c r="CHW14" s="382"/>
      <c r="CHX14" s="164"/>
      <c r="CHY14" s="488"/>
      <c r="CHZ14" s="488"/>
      <c r="CIA14" s="488"/>
      <c r="CIB14" s="488"/>
      <c r="CIC14" s="488"/>
      <c r="CID14" s="488"/>
      <c r="CIE14" s="488"/>
      <c r="CIF14" s="488"/>
      <c r="CIG14" s="488"/>
      <c r="CIH14" s="167"/>
      <c r="CII14" s="167"/>
      <c r="CIJ14" s="489"/>
      <c r="CIK14" s="382"/>
      <c r="CIL14" s="383"/>
      <c r="CIM14" s="383"/>
      <c r="CIN14" s="382"/>
      <c r="CIO14" s="164"/>
      <c r="CIP14" s="488"/>
      <c r="CIQ14" s="488"/>
      <c r="CIR14" s="488"/>
      <c r="CIS14" s="488"/>
      <c r="CIT14" s="488"/>
      <c r="CIU14" s="488"/>
      <c r="CIV14" s="488"/>
      <c r="CIW14" s="488"/>
      <c r="CIX14" s="488"/>
      <c r="CIY14" s="167"/>
      <c r="CIZ14" s="167"/>
      <c r="CJA14" s="489"/>
      <c r="CJB14" s="382"/>
      <c r="CJC14" s="383"/>
      <c r="CJD14" s="383"/>
      <c r="CJE14" s="382"/>
      <c r="CJF14" s="164"/>
      <c r="CJG14" s="488"/>
      <c r="CJH14" s="488"/>
      <c r="CJI14" s="488"/>
      <c r="CJJ14" s="488"/>
      <c r="CJK14" s="488"/>
      <c r="CJL14" s="488"/>
      <c r="CJM14" s="488"/>
      <c r="CJN14" s="488"/>
      <c r="CJO14" s="488"/>
      <c r="CJP14" s="167"/>
      <c r="CJQ14" s="167"/>
      <c r="CJR14" s="489"/>
      <c r="CJS14" s="382"/>
      <c r="CJT14" s="383"/>
      <c r="CJU14" s="383"/>
      <c r="CJV14" s="382"/>
      <c r="CJW14" s="164"/>
      <c r="CJX14" s="488"/>
      <c r="CJY14" s="488"/>
      <c r="CJZ14" s="488"/>
      <c r="CKA14" s="488"/>
      <c r="CKB14" s="488"/>
      <c r="CKC14" s="488"/>
      <c r="CKD14" s="488"/>
      <c r="CKE14" s="488"/>
      <c r="CKF14" s="488"/>
      <c r="CKG14" s="167"/>
      <c r="CKH14" s="167"/>
      <c r="CKI14" s="489"/>
      <c r="CKJ14" s="382"/>
      <c r="CKK14" s="383"/>
      <c r="CKL14" s="383"/>
      <c r="CKM14" s="382"/>
      <c r="CKN14" s="164"/>
      <c r="CKO14" s="488"/>
      <c r="CKP14" s="488"/>
      <c r="CKQ14" s="488"/>
      <c r="CKR14" s="488"/>
      <c r="CKS14" s="488"/>
      <c r="CKT14" s="488"/>
      <c r="CKU14" s="488"/>
      <c r="CKV14" s="488"/>
      <c r="CKW14" s="488"/>
      <c r="CKX14" s="167"/>
      <c r="CKY14" s="167"/>
      <c r="CKZ14" s="489"/>
      <c r="CLA14" s="382"/>
      <c r="CLB14" s="383"/>
      <c r="CLC14" s="383"/>
      <c r="CLD14" s="382"/>
      <c r="CLE14" s="164"/>
      <c r="CLF14" s="488"/>
      <c r="CLG14" s="488"/>
      <c r="CLH14" s="488"/>
      <c r="CLI14" s="488"/>
      <c r="CLJ14" s="488"/>
      <c r="CLK14" s="488"/>
      <c r="CLL14" s="488"/>
      <c r="CLM14" s="488"/>
      <c r="CLN14" s="488"/>
      <c r="CLO14" s="167"/>
      <c r="CLP14" s="167"/>
      <c r="CLQ14" s="489"/>
      <c r="CLR14" s="382"/>
      <c r="CLS14" s="383"/>
      <c r="CLT14" s="383"/>
      <c r="CLU14" s="382"/>
      <c r="CLV14" s="164"/>
      <c r="CLW14" s="488"/>
      <c r="CLX14" s="488"/>
      <c r="CLY14" s="488"/>
      <c r="CLZ14" s="488"/>
      <c r="CMA14" s="488"/>
      <c r="CMB14" s="488"/>
      <c r="CMC14" s="488"/>
      <c r="CMD14" s="488"/>
      <c r="CME14" s="488"/>
      <c r="CMF14" s="167"/>
      <c r="CMG14" s="167"/>
      <c r="CMH14" s="489"/>
      <c r="CMI14" s="382"/>
      <c r="CMJ14" s="383"/>
      <c r="CMK14" s="383"/>
      <c r="CML14" s="382"/>
      <c r="CMM14" s="164"/>
      <c r="CMN14" s="488"/>
      <c r="CMO14" s="488"/>
      <c r="CMP14" s="488"/>
      <c r="CMQ14" s="488"/>
      <c r="CMR14" s="488"/>
      <c r="CMS14" s="488"/>
      <c r="CMT14" s="488"/>
      <c r="CMU14" s="488"/>
      <c r="CMV14" s="488"/>
      <c r="CMW14" s="167"/>
      <c r="CMX14" s="167"/>
      <c r="CMY14" s="489"/>
      <c r="CMZ14" s="382"/>
      <c r="CNA14" s="383"/>
      <c r="CNB14" s="383"/>
      <c r="CNC14" s="382"/>
      <c r="CND14" s="164"/>
      <c r="CNE14" s="488"/>
      <c r="CNF14" s="488"/>
      <c r="CNG14" s="488"/>
      <c r="CNH14" s="488"/>
      <c r="CNI14" s="488"/>
      <c r="CNJ14" s="488"/>
      <c r="CNK14" s="488"/>
      <c r="CNL14" s="488"/>
      <c r="CNM14" s="488"/>
      <c r="CNN14" s="167"/>
      <c r="CNO14" s="167"/>
      <c r="CNP14" s="489"/>
      <c r="CNQ14" s="382"/>
      <c r="CNR14" s="383"/>
      <c r="CNS14" s="383"/>
      <c r="CNT14" s="382"/>
      <c r="CNU14" s="164"/>
      <c r="CNV14" s="488"/>
      <c r="CNW14" s="488"/>
      <c r="CNX14" s="488"/>
      <c r="CNY14" s="488"/>
      <c r="CNZ14" s="488"/>
      <c r="COA14" s="488"/>
      <c r="COB14" s="488"/>
      <c r="COC14" s="488"/>
      <c r="COD14" s="488"/>
      <c r="COE14" s="167"/>
      <c r="COF14" s="167"/>
      <c r="COG14" s="489"/>
      <c r="COH14" s="382"/>
      <c r="COI14" s="383"/>
      <c r="COJ14" s="383"/>
      <c r="COK14" s="382"/>
      <c r="COL14" s="164"/>
      <c r="COM14" s="488"/>
      <c r="CON14" s="488"/>
      <c r="COO14" s="488"/>
      <c r="COP14" s="488"/>
      <c r="COQ14" s="488"/>
      <c r="COR14" s="488"/>
      <c r="COS14" s="488"/>
      <c r="COT14" s="488"/>
      <c r="COU14" s="488"/>
      <c r="COV14" s="167"/>
      <c r="COW14" s="167"/>
      <c r="COX14" s="489"/>
      <c r="COY14" s="382"/>
      <c r="COZ14" s="383"/>
      <c r="CPA14" s="383"/>
      <c r="CPB14" s="382"/>
      <c r="CPC14" s="164"/>
      <c r="CPD14" s="488"/>
      <c r="CPE14" s="488"/>
      <c r="CPF14" s="488"/>
      <c r="CPG14" s="488"/>
      <c r="CPH14" s="488"/>
      <c r="CPI14" s="488"/>
      <c r="CPJ14" s="488"/>
      <c r="CPK14" s="488"/>
      <c r="CPL14" s="488"/>
      <c r="CPM14" s="167"/>
      <c r="CPN14" s="167"/>
      <c r="CPO14" s="489"/>
      <c r="CPP14" s="382"/>
      <c r="CPQ14" s="383"/>
      <c r="CPR14" s="383"/>
      <c r="CPS14" s="382"/>
      <c r="CPT14" s="164"/>
      <c r="CPU14" s="488"/>
      <c r="CPV14" s="488"/>
      <c r="CPW14" s="488"/>
      <c r="CPX14" s="488"/>
      <c r="CPY14" s="488"/>
      <c r="CPZ14" s="488"/>
      <c r="CQA14" s="488"/>
      <c r="CQB14" s="488"/>
      <c r="CQC14" s="488"/>
      <c r="CQD14" s="167"/>
      <c r="CQE14" s="167"/>
      <c r="CQF14" s="489"/>
      <c r="CQG14" s="382"/>
      <c r="CQH14" s="383"/>
      <c r="CQI14" s="383"/>
      <c r="CQJ14" s="382"/>
      <c r="CQK14" s="164"/>
      <c r="CQL14" s="488"/>
      <c r="CQM14" s="488"/>
      <c r="CQN14" s="488"/>
      <c r="CQO14" s="488"/>
      <c r="CQP14" s="488"/>
      <c r="CQQ14" s="488"/>
      <c r="CQR14" s="488"/>
      <c r="CQS14" s="488"/>
      <c r="CQT14" s="488"/>
      <c r="CQU14" s="167"/>
      <c r="CQV14" s="167"/>
      <c r="CQW14" s="489"/>
      <c r="CQX14" s="382"/>
      <c r="CQY14" s="383"/>
      <c r="CQZ14" s="383"/>
      <c r="CRA14" s="382"/>
      <c r="CRB14" s="164"/>
      <c r="CRC14" s="488"/>
      <c r="CRD14" s="488"/>
      <c r="CRE14" s="488"/>
      <c r="CRF14" s="488"/>
      <c r="CRG14" s="488"/>
      <c r="CRH14" s="488"/>
      <c r="CRI14" s="488"/>
      <c r="CRJ14" s="488"/>
      <c r="CRK14" s="488"/>
      <c r="CRL14" s="167"/>
      <c r="CRM14" s="167"/>
      <c r="CRN14" s="489"/>
      <c r="CRO14" s="382"/>
      <c r="CRP14" s="383"/>
      <c r="CRQ14" s="383"/>
      <c r="CRR14" s="382"/>
      <c r="CRS14" s="164"/>
      <c r="CRT14" s="488"/>
      <c r="CRU14" s="488"/>
      <c r="CRV14" s="488"/>
      <c r="CRW14" s="488"/>
      <c r="CRX14" s="488"/>
      <c r="CRY14" s="488"/>
      <c r="CRZ14" s="488"/>
      <c r="CSA14" s="488"/>
      <c r="CSB14" s="488"/>
      <c r="CSC14" s="167"/>
      <c r="CSD14" s="167"/>
      <c r="CSE14" s="489"/>
      <c r="CSF14" s="382"/>
      <c r="CSG14" s="383"/>
      <c r="CSH14" s="383"/>
      <c r="CSI14" s="382"/>
      <c r="CSJ14" s="164"/>
      <c r="CSK14" s="488"/>
      <c r="CSL14" s="488"/>
      <c r="CSM14" s="488"/>
      <c r="CSN14" s="488"/>
      <c r="CSO14" s="488"/>
      <c r="CSP14" s="488"/>
      <c r="CSQ14" s="488"/>
      <c r="CSR14" s="488"/>
      <c r="CSS14" s="488"/>
      <c r="CST14" s="167"/>
      <c r="CSU14" s="167"/>
      <c r="CSV14" s="489"/>
      <c r="CSW14" s="382"/>
      <c r="CSX14" s="383"/>
      <c r="CSY14" s="383"/>
      <c r="CSZ14" s="382"/>
      <c r="CTA14" s="164"/>
      <c r="CTB14" s="488"/>
      <c r="CTC14" s="488"/>
      <c r="CTD14" s="488"/>
      <c r="CTE14" s="488"/>
      <c r="CTF14" s="488"/>
      <c r="CTG14" s="488"/>
      <c r="CTH14" s="488"/>
      <c r="CTI14" s="488"/>
      <c r="CTJ14" s="488"/>
      <c r="CTK14" s="167"/>
      <c r="CTL14" s="167"/>
      <c r="CTM14" s="489"/>
      <c r="CTN14" s="382"/>
      <c r="CTO14" s="383"/>
      <c r="CTP14" s="383"/>
      <c r="CTQ14" s="382"/>
      <c r="CTR14" s="164"/>
      <c r="CTS14" s="488"/>
      <c r="CTT14" s="488"/>
      <c r="CTU14" s="488"/>
      <c r="CTV14" s="488"/>
      <c r="CTW14" s="488"/>
      <c r="CTX14" s="488"/>
      <c r="CTY14" s="488"/>
      <c r="CTZ14" s="488"/>
      <c r="CUA14" s="488"/>
      <c r="CUB14" s="167"/>
      <c r="CUC14" s="167"/>
      <c r="CUD14" s="489"/>
      <c r="CUE14" s="382"/>
      <c r="CUF14" s="383"/>
      <c r="CUG14" s="383"/>
      <c r="CUH14" s="382"/>
      <c r="CUI14" s="164"/>
      <c r="CUJ14" s="488"/>
      <c r="CUK14" s="488"/>
      <c r="CUL14" s="488"/>
      <c r="CUM14" s="488"/>
      <c r="CUN14" s="488"/>
      <c r="CUO14" s="488"/>
      <c r="CUP14" s="488"/>
      <c r="CUQ14" s="488"/>
      <c r="CUR14" s="488"/>
      <c r="CUS14" s="167"/>
      <c r="CUT14" s="167"/>
      <c r="CUU14" s="489"/>
      <c r="CUV14" s="382"/>
      <c r="CUW14" s="383"/>
      <c r="CUX14" s="383"/>
      <c r="CUY14" s="382"/>
      <c r="CUZ14" s="164"/>
      <c r="CVA14" s="488"/>
      <c r="CVB14" s="488"/>
      <c r="CVC14" s="488"/>
      <c r="CVD14" s="488"/>
      <c r="CVE14" s="488"/>
      <c r="CVF14" s="488"/>
      <c r="CVG14" s="488"/>
      <c r="CVH14" s="488"/>
      <c r="CVI14" s="488"/>
      <c r="CVJ14" s="167"/>
      <c r="CVK14" s="167"/>
      <c r="CVL14" s="489"/>
      <c r="CVM14" s="382"/>
      <c r="CVN14" s="383"/>
      <c r="CVO14" s="383"/>
      <c r="CVP14" s="382"/>
      <c r="CVQ14" s="164"/>
      <c r="CVR14" s="488"/>
      <c r="CVS14" s="488"/>
      <c r="CVT14" s="488"/>
      <c r="CVU14" s="488"/>
      <c r="CVV14" s="488"/>
      <c r="CVW14" s="488"/>
      <c r="CVX14" s="488"/>
      <c r="CVY14" s="488"/>
      <c r="CVZ14" s="488"/>
      <c r="CWA14" s="167"/>
      <c r="CWB14" s="167"/>
      <c r="CWC14" s="489"/>
      <c r="CWD14" s="382"/>
      <c r="CWE14" s="383"/>
      <c r="CWF14" s="383"/>
      <c r="CWG14" s="382"/>
      <c r="CWH14" s="164"/>
      <c r="CWI14" s="488"/>
      <c r="CWJ14" s="488"/>
      <c r="CWK14" s="488"/>
      <c r="CWL14" s="488"/>
      <c r="CWM14" s="488"/>
      <c r="CWN14" s="488"/>
      <c r="CWO14" s="488"/>
      <c r="CWP14" s="488"/>
      <c r="CWQ14" s="488"/>
      <c r="CWR14" s="167"/>
      <c r="CWS14" s="167"/>
      <c r="CWT14" s="489"/>
      <c r="CWU14" s="382"/>
      <c r="CWV14" s="383"/>
      <c r="CWW14" s="383"/>
      <c r="CWX14" s="382"/>
      <c r="CWY14" s="164"/>
      <c r="CWZ14" s="488"/>
      <c r="CXA14" s="488"/>
      <c r="CXB14" s="488"/>
      <c r="CXC14" s="488"/>
      <c r="CXD14" s="488"/>
      <c r="CXE14" s="488"/>
      <c r="CXF14" s="488"/>
      <c r="CXG14" s="488"/>
      <c r="CXH14" s="488"/>
      <c r="CXI14" s="167"/>
      <c r="CXJ14" s="167"/>
      <c r="CXK14" s="489"/>
      <c r="CXL14" s="382"/>
      <c r="CXM14" s="383"/>
      <c r="CXN14" s="383"/>
      <c r="CXO14" s="382"/>
      <c r="CXP14" s="164"/>
      <c r="CXQ14" s="488"/>
      <c r="CXR14" s="488"/>
      <c r="CXS14" s="488"/>
      <c r="CXT14" s="488"/>
      <c r="CXU14" s="488"/>
      <c r="CXV14" s="488"/>
      <c r="CXW14" s="488"/>
      <c r="CXX14" s="488"/>
      <c r="CXY14" s="488"/>
      <c r="CXZ14" s="167"/>
      <c r="CYA14" s="167"/>
      <c r="CYB14" s="489"/>
      <c r="CYC14" s="382"/>
      <c r="CYD14" s="383"/>
      <c r="CYE14" s="383"/>
      <c r="CYF14" s="382"/>
      <c r="CYG14" s="164"/>
      <c r="CYH14" s="488"/>
      <c r="CYI14" s="488"/>
      <c r="CYJ14" s="488"/>
      <c r="CYK14" s="488"/>
      <c r="CYL14" s="488"/>
      <c r="CYM14" s="488"/>
      <c r="CYN14" s="488"/>
      <c r="CYO14" s="488"/>
      <c r="CYP14" s="488"/>
      <c r="CYQ14" s="167"/>
      <c r="CYR14" s="167"/>
      <c r="CYS14" s="489"/>
      <c r="CYT14" s="382"/>
      <c r="CYU14" s="383"/>
      <c r="CYV14" s="383"/>
      <c r="CYW14" s="382"/>
      <c r="CYX14" s="164"/>
      <c r="CYY14" s="488"/>
      <c r="CYZ14" s="488"/>
      <c r="CZA14" s="488"/>
      <c r="CZB14" s="488"/>
      <c r="CZC14" s="488"/>
      <c r="CZD14" s="488"/>
      <c r="CZE14" s="488"/>
      <c r="CZF14" s="488"/>
      <c r="CZG14" s="488"/>
      <c r="CZH14" s="167"/>
      <c r="CZI14" s="167"/>
      <c r="CZJ14" s="489"/>
      <c r="CZK14" s="382"/>
      <c r="CZL14" s="383"/>
      <c r="CZM14" s="383"/>
      <c r="CZN14" s="382"/>
      <c r="CZO14" s="164"/>
      <c r="CZP14" s="488"/>
      <c r="CZQ14" s="488"/>
      <c r="CZR14" s="488"/>
      <c r="CZS14" s="488"/>
      <c r="CZT14" s="488"/>
      <c r="CZU14" s="488"/>
      <c r="CZV14" s="488"/>
      <c r="CZW14" s="488"/>
      <c r="CZX14" s="488"/>
      <c r="CZY14" s="167"/>
      <c r="CZZ14" s="167"/>
      <c r="DAA14" s="489"/>
      <c r="DAB14" s="382"/>
      <c r="DAC14" s="383"/>
      <c r="DAD14" s="383"/>
      <c r="DAE14" s="382"/>
      <c r="DAF14" s="164"/>
      <c r="DAG14" s="488"/>
      <c r="DAH14" s="488"/>
      <c r="DAI14" s="488"/>
      <c r="DAJ14" s="488"/>
      <c r="DAK14" s="488"/>
      <c r="DAL14" s="488"/>
      <c r="DAM14" s="488"/>
      <c r="DAN14" s="488"/>
      <c r="DAO14" s="488"/>
      <c r="DAP14" s="167"/>
      <c r="DAQ14" s="167"/>
      <c r="DAR14" s="489"/>
      <c r="DAS14" s="382"/>
      <c r="DAT14" s="383"/>
      <c r="DAU14" s="383"/>
      <c r="DAV14" s="382"/>
      <c r="DAW14" s="164"/>
      <c r="DAX14" s="488"/>
      <c r="DAY14" s="488"/>
      <c r="DAZ14" s="488"/>
      <c r="DBA14" s="488"/>
      <c r="DBB14" s="488"/>
      <c r="DBC14" s="488"/>
      <c r="DBD14" s="488"/>
      <c r="DBE14" s="488"/>
      <c r="DBF14" s="488"/>
      <c r="DBG14" s="167"/>
      <c r="DBH14" s="167"/>
      <c r="DBI14" s="489"/>
      <c r="DBJ14" s="382"/>
      <c r="DBK14" s="383"/>
      <c r="DBL14" s="383"/>
      <c r="DBM14" s="382"/>
      <c r="DBN14" s="164"/>
      <c r="DBO14" s="488"/>
      <c r="DBP14" s="488"/>
      <c r="DBQ14" s="488"/>
      <c r="DBR14" s="488"/>
      <c r="DBS14" s="488"/>
      <c r="DBT14" s="488"/>
      <c r="DBU14" s="488"/>
      <c r="DBV14" s="488"/>
      <c r="DBW14" s="488"/>
      <c r="DBX14" s="167"/>
      <c r="DBY14" s="167"/>
      <c r="DBZ14" s="489"/>
      <c r="DCA14" s="382"/>
      <c r="DCB14" s="383"/>
      <c r="DCC14" s="383"/>
      <c r="DCD14" s="382"/>
      <c r="DCE14" s="164"/>
      <c r="DCF14" s="488"/>
      <c r="DCG14" s="488"/>
      <c r="DCH14" s="488"/>
      <c r="DCI14" s="488"/>
      <c r="DCJ14" s="488"/>
      <c r="DCK14" s="488"/>
      <c r="DCL14" s="488"/>
      <c r="DCM14" s="488"/>
      <c r="DCN14" s="488"/>
      <c r="DCO14" s="167"/>
      <c r="DCP14" s="167"/>
      <c r="DCQ14" s="489"/>
      <c r="DCR14" s="382"/>
      <c r="DCS14" s="383"/>
      <c r="DCT14" s="383"/>
      <c r="DCU14" s="382"/>
      <c r="DCV14" s="164"/>
      <c r="DCW14" s="488"/>
      <c r="DCX14" s="488"/>
      <c r="DCY14" s="488"/>
      <c r="DCZ14" s="488"/>
      <c r="DDA14" s="488"/>
      <c r="DDB14" s="488"/>
      <c r="DDC14" s="488"/>
      <c r="DDD14" s="488"/>
      <c r="DDE14" s="488"/>
      <c r="DDF14" s="167"/>
      <c r="DDG14" s="167"/>
      <c r="DDH14" s="489"/>
      <c r="DDI14" s="382"/>
      <c r="DDJ14" s="383"/>
      <c r="DDK14" s="383"/>
      <c r="DDL14" s="382"/>
      <c r="DDM14" s="164"/>
      <c r="DDN14" s="488"/>
      <c r="DDO14" s="488"/>
      <c r="DDP14" s="488"/>
      <c r="DDQ14" s="488"/>
      <c r="DDR14" s="488"/>
      <c r="DDS14" s="488"/>
      <c r="DDT14" s="488"/>
      <c r="DDU14" s="488"/>
      <c r="DDV14" s="488"/>
      <c r="DDW14" s="167"/>
      <c r="DDX14" s="167"/>
      <c r="DDY14" s="489"/>
      <c r="DDZ14" s="382"/>
      <c r="DEA14" s="383"/>
      <c r="DEB14" s="383"/>
      <c r="DEC14" s="382"/>
      <c r="DED14" s="164"/>
      <c r="DEE14" s="488"/>
      <c r="DEF14" s="488"/>
      <c r="DEG14" s="488"/>
      <c r="DEH14" s="488"/>
      <c r="DEI14" s="488"/>
      <c r="DEJ14" s="488"/>
      <c r="DEK14" s="488"/>
      <c r="DEL14" s="488"/>
      <c r="DEM14" s="488"/>
      <c r="DEN14" s="167"/>
      <c r="DEO14" s="167"/>
      <c r="DEP14" s="489"/>
      <c r="DEQ14" s="382"/>
      <c r="DER14" s="383"/>
      <c r="DES14" s="383"/>
      <c r="DET14" s="382"/>
      <c r="DEU14" s="164"/>
      <c r="DEV14" s="488"/>
      <c r="DEW14" s="488"/>
      <c r="DEX14" s="488"/>
      <c r="DEY14" s="488"/>
      <c r="DEZ14" s="488"/>
      <c r="DFA14" s="488"/>
      <c r="DFB14" s="488"/>
      <c r="DFC14" s="488"/>
      <c r="DFD14" s="488"/>
      <c r="DFE14" s="167"/>
      <c r="DFF14" s="167"/>
      <c r="DFG14" s="489"/>
      <c r="DFH14" s="382"/>
      <c r="DFI14" s="383"/>
      <c r="DFJ14" s="383"/>
      <c r="DFK14" s="382"/>
      <c r="DFL14" s="164"/>
      <c r="DFM14" s="488"/>
      <c r="DFN14" s="488"/>
      <c r="DFO14" s="488"/>
      <c r="DFP14" s="488"/>
      <c r="DFQ14" s="488"/>
      <c r="DFR14" s="488"/>
      <c r="DFS14" s="488"/>
      <c r="DFT14" s="488"/>
      <c r="DFU14" s="488"/>
      <c r="DFV14" s="167"/>
      <c r="DFW14" s="167"/>
      <c r="DFX14" s="489"/>
      <c r="DFY14" s="382"/>
      <c r="DFZ14" s="383"/>
      <c r="DGA14" s="383"/>
      <c r="DGB14" s="382"/>
      <c r="DGC14" s="164"/>
      <c r="DGD14" s="488"/>
      <c r="DGE14" s="488"/>
      <c r="DGF14" s="488"/>
      <c r="DGG14" s="488"/>
      <c r="DGH14" s="488"/>
      <c r="DGI14" s="488"/>
      <c r="DGJ14" s="488"/>
      <c r="DGK14" s="488"/>
      <c r="DGL14" s="488"/>
      <c r="DGM14" s="167"/>
      <c r="DGN14" s="167"/>
      <c r="DGO14" s="489"/>
      <c r="DGP14" s="382"/>
      <c r="DGQ14" s="383"/>
      <c r="DGR14" s="383"/>
      <c r="DGS14" s="382"/>
      <c r="DGT14" s="164"/>
      <c r="DGU14" s="488"/>
      <c r="DGV14" s="488"/>
      <c r="DGW14" s="488"/>
      <c r="DGX14" s="488"/>
      <c r="DGY14" s="488"/>
      <c r="DGZ14" s="488"/>
      <c r="DHA14" s="488"/>
      <c r="DHB14" s="488"/>
      <c r="DHC14" s="488"/>
      <c r="DHD14" s="167"/>
      <c r="DHE14" s="167"/>
      <c r="DHF14" s="489"/>
      <c r="DHG14" s="382"/>
      <c r="DHH14" s="383"/>
      <c r="DHI14" s="383"/>
      <c r="DHJ14" s="382"/>
      <c r="DHK14" s="164"/>
      <c r="DHL14" s="488"/>
      <c r="DHM14" s="488"/>
      <c r="DHN14" s="488"/>
      <c r="DHO14" s="488"/>
      <c r="DHP14" s="488"/>
      <c r="DHQ14" s="488"/>
      <c r="DHR14" s="488"/>
      <c r="DHS14" s="488"/>
      <c r="DHT14" s="488"/>
      <c r="DHU14" s="167"/>
      <c r="DHV14" s="167"/>
      <c r="DHW14" s="489"/>
      <c r="DHX14" s="382"/>
      <c r="DHY14" s="383"/>
      <c r="DHZ14" s="383"/>
      <c r="DIA14" s="382"/>
      <c r="DIB14" s="164"/>
      <c r="DIC14" s="488"/>
      <c r="DID14" s="488"/>
      <c r="DIE14" s="488"/>
      <c r="DIF14" s="488"/>
      <c r="DIG14" s="488"/>
      <c r="DIH14" s="488"/>
      <c r="DII14" s="488"/>
      <c r="DIJ14" s="488"/>
      <c r="DIK14" s="488"/>
      <c r="DIL14" s="167"/>
      <c r="DIM14" s="167"/>
      <c r="DIN14" s="489"/>
      <c r="DIO14" s="382"/>
      <c r="DIP14" s="383"/>
      <c r="DIQ14" s="383"/>
      <c r="DIR14" s="382"/>
      <c r="DIS14" s="164"/>
      <c r="DIT14" s="488"/>
      <c r="DIU14" s="488"/>
      <c r="DIV14" s="488"/>
      <c r="DIW14" s="488"/>
      <c r="DIX14" s="488"/>
      <c r="DIY14" s="488"/>
      <c r="DIZ14" s="488"/>
      <c r="DJA14" s="488"/>
      <c r="DJB14" s="488"/>
      <c r="DJC14" s="167"/>
      <c r="DJD14" s="167"/>
      <c r="DJE14" s="489"/>
      <c r="DJF14" s="382"/>
      <c r="DJG14" s="383"/>
      <c r="DJH14" s="383"/>
      <c r="DJI14" s="382"/>
      <c r="DJJ14" s="164"/>
      <c r="DJK14" s="488"/>
      <c r="DJL14" s="488"/>
      <c r="DJM14" s="488"/>
      <c r="DJN14" s="488"/>
      <c r="DJO14" s="488"/>
      <c r="DJP14" s="488"/>
      <c r="DJQ14" s="488"/>
      <c r="DJR14" s="488"/>
      <c r="DJS14" s="488"/>
      <c r="DJT14" s="167"/>
      <c r="DJU14" s="167"/>
      <c r="DJV14" s="489"/>
      <c r="DJW14" s="382"/>
      <c r="DJX14" s="383"/>
      <c r="DJY14" s="383"/>
      <c r="DJZ14" s="382"/>
      <c r="DKA14" s="164"/>
      <c r="DKB14" s="488"/>
      <c r="DKC14" s="488"/>
      <c r="DKD14" s="488"/>
      <c r="DKE14" s="488"/>
      <c r="DKF14" s="488"/>
      <c r="DKG14" s="488"/>
      <c r="DKH14" s="488"/>
      <c r="DKI14" s="488"/>
      <c r="DKJ14" s="488"/>
      <c r="DKK14" s="167"/>
      <c r="DKL14" s="167"/>
      <c r="DKM14" s="489"/>
      <c r="DKN14" s="382"/>
      <c r="DKO14" s="383"/>
      <c r="DKP14" s="383"/>
      <c r="DKQ14" s="382"/>
      <c r="DKR14" s="164"/>
      <c r="DKS14" s="488"/>
      <c r="DKT14" s="488"/>
      <c r="DKU14" s="488"/>
      <c r="DKV14" s="488"/>
      <c r="DKW14" s="488"/>
      <c r="DKX14" s="488"/>
      <c r="DKY14" s="488"/>
      <c r="DKZ14" s="488"/>
      <c r="DLA14" s="488"/>
      <c r="DLB14" s="167"/>
      <c r="DLC14" s="167"/>
      <c r="DLD14" s="489"/>
      <c r="DLE14" s="382"/>
      <c r="DLF14" s="383"/>
      <c r="DLG14" s="383"/>
      <c r="DLH14" s="382"/>
      <c r="DLI14" s="164"/>
      <c r="DLJ14" s="488"/>
      <c r="DLK14" s="488"/>
      <c r="DLL14" s="488"/>
      <c r="DLM14" s="488"/>
      <c r="DLN14" s="488"/>
      <c r="DLO14" s="488"/>
      <c r="DLP14" s="488"/>
      <c r="DLQ14" s="488"/>
      <c r="DLR14" s="488"/>
      <c r="DLS14" s="167"/>
      <c r="DLT14" s="167"/>
      <c r="DLU14" s="489"/>
      <c r="DLV14" s="382"/>
      <c r="DLW14" s="383"/>
      <c r="DLX14" s="383"/>
      <c r="DLY14" s="382"/>
      <c r="DLZ14" s="164"/>
      <c r="DMA14" s="488"/>
      <c r="DMB14" s="488"/>
      <c r="DMC14" s="488"/>
      <c r="DMD14" s="488"/>
      <c r="DME14" s="488"/>
      <c r="DMF14" s="488"/>
      <c r="DMG14" s="488"/>
      <c r="DMH14" s="488"/>
      <c r="DMI14" s="488"/>
      <c r="DMJ14" s="167"/>
      <c r="DMK14" s="167"/>
      <c r="DML14" s="489"/>
      <c r="DMM14" s="382"/>
      <c r="DMN14" s="383"/>
      <c r="DMO14" s="383"/>
      <c r="DMP14" s="382"/>
      <c r="DMQ14" s="164"/>
      <c r="DMR14" s="488"/>
      <c r="DMS14" s="488"/>
      <c r="DMT14" s="488"/>
      <c r="DMU14" s="488"/>
      <c r="DMV14" s="488"/>
      <c r="DMW14" s="488"/>
      <c r="DMX14" s="488"/>
      <c r="DMY14" s="488"/>
      <c r="DMZ14" s="488"/>
      <c r="DNA14" s="167"/>
      <c r="DNB14" s="167"/>
      <c r="DNC14" s="489"/>
      <c r="DND14" s="382"/>
      <c r="DNE14" s="383"/>
      <c r="DNF14" s="383"/>
      <c r="DNG14" s="382"/>
      <c r="DNH14" s="164"/>
      <c r="DNI14" s="488"/>
      <c r="DNJ14" s="488"/>
      <c r="DNK14" s="488"/>
      <c r="DNL14" s="488"/>
      <c r="DNM14" s="488"/>
      <c r="DNN14" s="488"/>
      <c r="DNO14" s="488"/>
      <c r="DNP14" s="488"/>
      <c r="DNQ14" s="488"/>
      <c r="DNR14" s="167"/>
      <c r="DNS14" s="167"/>
      <c r="DNT14" s="489"/>
      <c r="DNU14" s="382"/>
      <c r="DNV14" s="383"/>
      <c r="DNW14" s="383"/>
      <c r="DNX14" s="382"/>
      <c r="DNY14" s="164"/>
      <c r="DNZ14" s="488"/>
      <c r="DOA14" s="488"/>
      <c r="DOB14" s="488"/>
      <c r="DOC14" s="488"/>
      <c r="DOD14" s="488"/>
      <c r="DOE14" s="488"/>
      <c r="DOF14" s="488"/>
      <c r="DOG14" s="488"/>
      <c r="DOH14" s="488"/>
      <c r="DOI14" s="167"/>
      <c r="DOJ14" s="167"/>
      <c r="DOK14" s="489"/>
      <c r="DOL14" s="382"/>
      <c r="DOM14" s="383"/>
      <c r="DON14" s="383"/>
      <c r="DOO14" s="382"/>
      <c r="DOP14" s="164"/>
      <c r="DOQ14" s="488"/>
      <c r="DOR14" s="488"/>
      <c r="DOS14" s="488"/>
      <c r="DOT14" s="488"/>
      <c r="DOU14" s="488"/>
      <c r="DOV14" s="488"/>
      <c r="DOW14" s="488"/>
      <c r="DOX14" s="488"/>
      <c r="DOY14" s="488"/>
      <c r="DOZ14" s="167"/>
      <c r="DPA14" s="167"/>
      <c r="DPB14" s="489"/>
      <c r="DPC14" s="382"/>
      <c r="DPD14" s="383"/>
      <c r="DPE14" s="383"/>
      <c r="DPF14" s="382"/>
      <c r="DPG14" s="164"/>
      <c r="DPH14" s="488"/>
      <c r="DPI14" s="488"/>
      <c r="DPJ14" s="488"/>
      <c r="DPK14" s="488"/>
      <c r="DPL14" s="488"/>
      <c r="DPM14" s="488"/>
      <c r="DPN14" s="488"/>
      <c r="DPO14" s="488"/>
      <c r="DPP14" s="488"/>
      <c r="DPQ14" s="167"/>
      <c r="DPR14" s="167"/>
      <c r="DPS14" s="489"/>
      <c r="DPT14" s="382"/>
      <c r="DPU14" s="383"/>
      <c r="DPV14" s="383"/>
      <c r="DPW14" s="382"/>
      <c r="DPX14" s="164"/>
      <c r="DPY14" s="488"/>
      <c r="DPZ14" s="488"/>
      <c r="DQA14" s="488"/>
      <c r="DQB14" s="488"/>
      <c r="DQC14" s="488"/>
      <c r="DQD14" s="488"/>
      <c r="DQE14" s="488"/>
      <c r="DQF14" s="488"/>
      <c r="DQG14" s="488"/>
      <c r="DQH14" s="167"/>
      <c r="DQI14" s="167"/>
      <c r="DQJ14" s="489"/>
      <c r="DQK14" s="382"/>
      <c r="DQL14" s="383"/>
      <c r="DQM14" s="383"/>
      <c r="DQN14" s="382"/>
      <c r="DQO14" s="164"/>
      <c r="DQP14" s="488"/>
      <c r="DQQ14" s="488"/>
      <c r="DQR14" s="488"/>
      <c r="DQS14" s="488"/>
      <c r="DQT14" s="488"/>
      <c r="DQU14" s="488"/>
      <c r="DQV14" s="488"/>
      <c r="DQW14" s="488"/>
      <c r="DQX14" s="488"/>
      <c r="DQY14" s="167"/>
      <c r="DQZ14" s="167"/>
      <c r="DRA14" s="489"/>
      <c r="DRB14" s="382"/>
      <c r="DRC14" s="383"/>
      <c r="DRD14" s="383"/>
      <c r="DRE14" s="382"/>
      <c r="DRF14" s="164"/>
      <c r="DRG14" s="488"/>
      <c r="DRH14" s="488"/>
      <c r="DRI14" s="488"/>
      <c r="DRJ14" s="488"/>
      <c r="DRK14" s="488"/>
      <c r="DRL14" s="488"/>
      <c r="DRM14" s="488"/>
      <c r="DRN14" s="488"/>
      <c r="DRO14" s="488"/>
      <c r="DRP14" s="167"/>
      <c r="DRQ14" s="167"/>
      <c r="DRR14" s="489"/>
      <c r="DRS14" s="382"/>
      <c r="DRT14" s="383"/>
      <c r="DRU14" s="383"/>
      <c r="DRV14" s="382"/>
      <c r="DRW14" s="164"/>
      <c r="DRX14" s="488"/>
      <c r="DRY14" s="488"/>
      <c r="DRZ14" s="488"/>
      <c r="DSA14" s="488"/>
      <c r="DSB14" s="488"/>
      <c r="DSC14" s="488"/>
      <c r="DSD14" s="488"/>
      <c r="DSE14" s="488"/>
      <c r="DSF14" s="488"/>
      <c r="DSG14" s="167"/>
      <c r="DSH14" s="167"/>
      <c r="DSI14" s="489"/>
      <c r="DSJ14" s="382"/>
      <c r="DSK14" s="383"/>
      <c r="DSL14" s="383"/>
      <c r="DSM14" s="382"/>
      <c r="DSN14" s="164"/>
      <c r="DSO14" s="488"/>
      <c r="DSP14" s="488"/>
      <c r="DSQ14" s="488"/>
      <c r="DSR14" s="488"/>
      <c r="DSS14" s="488"/>
      <c r="DST14" s="488"/>
      <c r="DSU14" s="488"/>
      <c r="DSV14" s="488"/>
      <c r="DSW14" s="488"/>
      <c r="DSX14" s="167"/>
      <c r="DSY14" s="167"/>
      <c r="DSZ14" s="489"/>
      <c r="DTA14" s="382"/>
      <c r="DTB14" s="383"/>
      <c r="DTC14" s="383"/>
      <c r="DTD14" s="382"/>
      <c r="DTE14" s="164"/>
      <c r="DTF14" s="488"/>
      <c r="DTG14" s="488"/>
      <c r="DTH14" s="488"/>
      <c r="DTI14" s="488"/>
      <c r="DTJ14" s="488"/>
      <c r="DTK14" s="488"/>
      <c r="DTL14" s="488"/>
      <c r="DTM14" s="488"/>
      <c r="DTN14" s="488"/>
      <c r="DTO14" s="167"/>
      <c r="DTP14" s="167"/>
      <c r="DTQ14" s="489"/>
      <c r="DTR14" s="382"/>
      <c r="DTS14" s="383"/>
      <c r="DTT14" s="383"/>
      <c r="DTU14" s="382"/>
      <c r="DTV14" s="164"/>
      <c r="DTW14" s="488"/>
      <c r="DTX14" s="488"/>
      <c r="DTY14" s="488"/>
      <c r="DTZ14" s="488"/>
      <c r="DUA14" s="488"/>
      <c r="DUB14" s="488"/>
      <c r="DUC14" s="488"/>
      <c r="DUD14" s="488"/>
      <c r="DUE14" s="488"/>
      <c r="DUF14" s="167"/>
      <c r="DUG14" s="167"/>
      <c r="DUH14" s="489"/>
      <c r="DUI14" s="382"/>
      <c r="DUJ14" s="383"/>
      <c r="DUK14" s="383"/>
      <c r="DUL14" s="382"/>
      <c r="DUM14" s="164"/>
      <c r="DUN14" s="488"/>
      <c r="DUO14" s="488"/>
      <c r="DUP14" s="488"/>
      <c r="DUQ14" s="488"/>
      <c r="DUR14" s="488"/>
      <c r="DUS14" s="488"/>
      <c r="DUT14" s="488"/>
      <c r="DUU14" s="488"/>
      <c r="DUV14" s="488"/>
      <c r="DUW14" s="167"/>
      <c r="DUX14" s="167"/>
      <c r="DUY14" s="489"/>
      <c r="DUZ14" s="382"/>
      <c r="DVA14" s="383"/>
      <c r="DVB14" s="383"/>
      <c r="DVC14" s="382"/>
      <c r="DVD14" s="164"/>
      <c r="DVE14" s="488"/>
      <c r="DVF14" s="488"/>
      <c r="DVG14" s="488"/>
      <c r="DVH14" s="488"/>
      <c r="DVI14" s="488"/>
      <c r="DVJ14" s="488"/>
      <c r="DVK14" s="488"/>
      <c r="DVL14" s="488"/>
      <c r="DVM14" s="488"/>
      <c r="DVN14" s="167"/>
      <c r="DVO14" s="167"/>
      <c r="DVP14" s="489"/>
      <c r="DVQ14" s="382"/>
      <c r="DVR14" s="383"/>
      <c r="DVS14" s="383"/>
      <c r="DVT14" s="382"/>
      <c r="DVU14" s="164"/>
      <c r="DVV14" s="488"/>
      <c r="DVW14" s="488"/>
      <c r="DVX14" s="488"/>
      <c r="DVY14" s="488"/>
      <c r="DVZ14" s="488"/>
      <c r="DWA14" s="488"/>
      <c r="DWB14" s="488"/>
      <c r="DWC14" s="488"/>
      <c r="DWD14" s="488"/>
      <c r="DWE14" s="167"/>
      <c r="DWF14" s="167"/>
      <c r="DWG14" s="489"/>
      <c r="DWH14" s="382"/>
      <c r="DWI14" s="383"/>
      <c r="DWJ14" s="383"/>
      <c r="DWK14" s="382"/>
      <c r="DWL14" s="164"/>
      <c r="DWM14" s="488"/>
      <c r="DWN14" s="488"/>
      <c r="DWO14" s="488"/>
      <c r="DWP14" s="488"/>
      <c r="DWQ14" s="488"/>
      <c r="DWR14" s="488"/>
      <c r="DWS14" s="488"/>
      <c r="DWT14" s="488"/>
      <c r="DWU14" s="488"/>
      <c r="DWV14" s="167"/>
      <c r="DWW14" s="167"/>
      <c r="DWX14" s="489"/>
      <c r="DWY14" s="382"/>
      <c r="DWZ14" s="383"/>
      <c r="DXA14" s="383"/>
      <c r="DXB14" s="382"/>
      <c r="DXC14" s="164"/>
      <c r="DXD14" s="488"/>
      <c r="DXE14" s="488"/>
      <c r="DXF14" s="488"/>
      <c r="DXG14" s="488"/>
      <c r="DXH14" s="488"/>
      <c r="DXI14" s="488"/>
      <c r="DXJ14" s="488"/>
      <c r="DXK14" s="488"/>
      <c r="DXL14" s="488"/>
      <c r="DXM14" s="167"/>
      <c r="DXN14" s="167"/>
      <c r="DXO14" s="489"/>
      <c r="DXP14" s="382"/>
      <c r="DXQ14" s="383"/>
      <c r="DXR14" s="383"/>
      <c r="DXS14" s="382"/>
      <c r="DXT14" s="164"/>
      <c r="DXU14" s="488"/>
      <c r="DXV14" s="488"/>
      <c r="DXW14" s="488"/>
      <c r="DXX14" s="488"/>
      <c r="DXY14" s="488"/>
      <c r="DXZ14" s="488"/>
      <c r="DYA14" s="488"/>
      <c r="DYB14" s="488"/>
      <c r="DYC14" s="488"/>
      <c r="DYD14" s="167"/>
      <c r="DYE14" s="167"/>
      <c r="DYF14" s="489"/>
      <c r="DYG14" s="382"/>
      <c r="DYH14" s="383"/>
      <c r="DYI14" s="383"/>
      <c r="DYJ14" s="382"/>
      <c r="DYK14" s="164"/>
      <c r="DYL14" s="488"/>
      <c r="DYM14" s="488"/>
      <c r="DYN14" s="488"/>
      <c r="DYO14" s="488"/>
      <c r="DYP14" s="488"/>
      <c r="DYQ14" s="488"/>
      <c r="DYR14" s="488"/>
      <c r="DYS14" s="488"/>
      <c r="DYT14" s="488"/>
      <c r="DYU14" s="167"/>
      <c r="DYV14" s="167"/>
      <c r="DYW14" s="489"/>
      <c r="DYX14" s="382"/>
      <c r="DYY14" s="383"/>
      <c r="DYZ14" s="383"/>
      <c r="DZA14" s="382"/>
      <c r="DZB14" s="164"/>
      <c r="DZC14" s="488"/>
      <c r="DZD14" s="488"/>
      <c r="DZE14" s="488"/>
      <c r="DZF14" s="488"/>
      <c r="DZG14" s="488"/>
      <c r="DZH14" s="488"/>
      <c r="DZI14" s="488"/>
      <c r="DZJ14" s="488"/>
      <c r="DZK14" s="488"/>
      <c r="DZL14" s="167"/>
      <c r="DZM14" s="167"/>
      <c r="DZN14" s="489"/>
      <c r="DZO14" s="382"/>
      <c r="DZP14" s="383"/>
      <c r="DZQ14" s="383"/>
      <c r="DZR14" s="382"/>
      <c r="DZS14" s="164"/>
      <c r="DZT14" s="488"/>
      <c r="DZU14" s="488"/>
      <c r="DZV14" s="488"/>
      <c r="DZW14" s="488"/>
      <c r="DZX14" s="488"/>
      <c r="DZY14" s="488"/>
      <c r="DZZ14" s="488"/>
      <c r="EAA14" s="488"/>
      <c r="EAB14" s="488"/>
      <c r="EAC14" s="167"/>
      <c r="EAD14" s="167"/>
      <c r="EAE14" s="489"/>
      <c r="EAF14" s="382"/>
      <c r="EAG14" s="383"/>
      <c r="EAH14" s="383"/>
      <c r="EAI14" s="382"/>
      <c r="EAJ14" s="164"/>
      <c r="EAK14" s="488"/>
      <c r="EAL14" s="488"/>
      <c r="EAM14" s="488"/>
      <c r="EAN14" s="488"/>
      <c r="EAO14" s="488"/>
      <c r="EAP14" s="488"/>
      <c r="EAQ14" s="488"/>
      <c r="EAR14" s="488"/>
      <c r="EAS14" s="488"/>
      <c r="EAT14" s="167"/>
      <c r="EAU14" s="167"/>
      <c r="EAV14" s="489"/>
      <c r="EAW14" s="382"/>
      <c r="EAX14" s="383"/>
      <c r="EAY14" s="383"/>
      <c r="EAZ14" s="382"/>
      <c r="EBA14" s="164"/>
      <c r="EBB14" s="488"/>
      <c r="EBC14" s="488"/>
      <c r="EBD14" s="488"/>
      <c r="EBE14" s="488"/>
      <c r="EBF14" s="488"/>
      <c r="EBG14" s="488"/>
      <c r="EBH14" s="488"/>
      <c r="EBI14" s="488"/>
      <c r="EBJ14" s="488"/>
      <c r="EBK14" s="167"/>
      <c r="EBL14" s="167"/>
      <c r="EBM14" s="489"/>
      <c r="EBN14" s="382"/>
      <c r="EBO14" s="383"/>
      <c r="EBP14" s="383"/>
      <c r="EBQ14" s="382"/>
      <c r="EBR14" s="164"/>
      <c r="EBS14" s="488"/>
      <c r="EBT14" s="488"/>
      <c r="EBU14" s="488"/>
      <c r="EBV14" s="488"/>
      <c r="EBW14" s="488"/>
      <c r="EBX14" s="488"/>
      <c r="EBY14" s="488"/>
      <c r="EBZ14" s="488"/>
      <c r="ECA14" s="488"/>
      <c r="ECB14" s="167"/>
      <c r="ECC14" s="167"/>
      <c r="ECD14" s="489"/>
      <c r="ECE14" s="382"/>
      <c r="ECF14" s="383"/>
      <c r="ECG14" s="383"/>
      <c r="ECH14" s="382"/>
      <c r="ECI14" s="164"/>
      <c r="ECJ14" s="488"/>
      <c r="ECK14" s="488"/>
      <c r="ECL14" s="488"/>
      <c r="ECM14" s="488"/>
      <c r="ECN14" s="488"/>
      <c r="ECO14" s="488"/>
      <c r="ECP14" s="488"/>
      <c r="ECQ14" s="488"/>
      <c r="ECR14" s="488"/>
      <c r="ECS14" s="167"/>
      <c r="ECT14" s="167"/>
      <c r="ECU14" s="489"/>
      <c r="ECV14" s="382"/>
      <c r="ECW14" s="383"/>
      <c r="ECX14" s="383"/>
      <c r="ECY14" s="382"/>
      <c r="ECZ14" s="164"/>
      <c r="EDA14" s="488"/>
      <c r="EDB14" s="488"/>
      <c r="EDC14" s="488"/>
      <c r="EDD14" s="488"/>
      <c r="EDE14" s="488"/>
      <c r="EDF14" s="488"/>
      <c r="EDG14" s="488"/>
      <c r="EDH14" s="488"/>
      <c r="EDI14" s="488"/>
      <c r="EDJ14" s="167"/>
      <c r="EDK14" s="167"/>
      <c r="EDL14" s="489"/>
      <c r="EDM14" s="382"/>
      <c r="EDN14" s="383"/>
      <c r="EDO14" s="383"/>
      <c r="EDP14" s="382"/>
      <c r="EDQ14" s="164"/>
      <c r="EDR14" s="488"/>
      <c r="EDS14" s="488"/>
      <c r="EDT14" s="488"/>
      <c r="EDU14" s="488"/>
      <c r="EDV14" s="488"/>
      <c r="EDW14" s="488"/>
      <c r="EDX14" s="488"/>
      <c r="EDY14" s="488"/>
      <c r="EDZ14" s="488"/>
      <c r="EEA14" s="167"/>
      <c r="EEB14" s="167"/>
      <c r="EEC14" s="489"/>
      <c r="EED14" s="382"/>
      <c r="EEE14" s="383"/>
      <c r="EEF14" s="383"/>
      <c r="EEG14" s="382"/>
      <c r="EEH14" s="164"/>
      <c r="EEI14" s="488"/>
      <c r="EEJ14" s="488"/>
      <c r="EEK14" s="488"/>
      <c r="EEL14" s="488"/>
      <c r="EEM14" s="488"/>
      <c r="EEN14" s="488"/>
      <c r="EEO14" s="488"/>
      <c r="EEP14" s="488"/>
      <c r="EEQ14" s="488"/>
      <c r="EER14" s="167"/>
      <c r="EES14" s="167"/>
      <c r="EET14" s="489"/>
      <c r="EEU14" s="382"/>
      <c r="EEV14" s="383"/>
      <c r="EEW14" s="383"/>
      <c r="EEX14" s="382"/>
      <c r="EEY14" s="164"/>
      <c r="EEZ14" s="488"/>
      <c r="EFA14" s="488"/>
      <c r="EFB14" s="488"/>
      <c r="EFC14" s="488"/>
      <c r="EFD14" s="488"/>
      <c r="EFE14" s="488"/>
      <c r="EFF14" s="488"/>
      <c r="EFG14" s="488"/>
      <c r="EFH14" s="488"/>
      <c r="EFI14" s="167"/>
      <c r="EFJ14" s="167"/>
      <c r="EFK14" s="489"/>
      <c r="EFL14" s="382"/>
      <c r="EFM14" s="383"/>
      <c r="EFN14" s="383"/>
      <c r="EFO14" s="382"/>
      <c r="EFP14" s="164"/>
      <c r="EFQ14" s="488"/>
      <c r="EFR14" s="488"/>
      <c r="EFS14" s="488"/>
      <c r="EFT14" s="488"/>
      <c r="EFU14" s="488"/>
      <c r="EFV14" s="488"/>
      <c r="EFW14" s="488"/>
      <c r="EFX14" s="488"/>
      <c r="EFY14" s="488"/>
      <c r="EFZ14" s="167"/>
      <c r="EGA14" s="167"/>
      <c r="EGB14" s="489"/>
      <c r="EGC14" s="382"/>
      <c r="EGD14" s="383"/>
      <c r="EGE14" s="383"/>
      <c r="EGF14" s="382"/>
      <c r="EGG14" s="164"/>
      <c r="EGH14" s="488"/>
      <c r="EGI14" s="488"/>
      <c r="EGJ14" s="488"/>
      <c r="EGK14" s="488"/>
      <c r="EGL14" s="488"/>
      <c r="EGM14" s="488"/>
      <c r="EGN14" s="488"/>
      <c r="EGO14" s="488"/>
      <c r="EGP14" s="488"/>
      <c r="EGQ14" s="167"/>
      <c r="EGR14" s="167"/>
      <c r="EGS14" s="489"/>
      <c r="EGT14" s="382"/>
      <c r="EGU14" s="383"/>
      <c r="EGV14" s="383"/>
      <c r="EGW14" s="382"/>
      <c r="EGX14" s="164"/>
      <c r="EGY14" s="488"/>
      <c r="EGZ14" s="488"/>
      <c r="EHA14" s="488"/>
      <c r="EHB14" s="488"/>
      <c r="EHC14" s="488"/>
      <c r="EHD14" s="488"/>
      <c r="EHE14" s="488"/>
      <c r="EHF14" s="488"/>
      <c r="EHG14" s="488"/>
      <c r="EHH14" s="167"/>
      <c r="EHI14" s="167"/>
      <c r="EHJ14" s="489"/>
      <c r="EHK14" s="382"/>
      <c r="EHL14" s="383"/>
      <c r="EHM14" s="383"/>
      <c r="EHN14" s="382"/>
      <c r="EHO14" s="164"/>
      <c r="EHP14" s="488"/>
      <c r="EHQ14" s="488"/>
      <c r="EHR14" s="488"/>
      <c r="EHS14" s="488"/>
      <c r="EHT14" s="488"/>
      <c r="EHU14" s="488"/>
      <c r="EHV14" s="488"/>
      <c r="EHW14" s="488"/>
      <c r="EHX14" s="488"/>
      <c r="EHY14" s="167"/>
      <c r="EHZ14" s="167"/>
      <c r="EIA14" s="489"/>
      <c r="EIB14" s="382"/>
      <c r="EIC14" s="383"/>
      <c r="EID14" s="383"/>
      <c r="EIE14" s="382"/>
      <c r="EIF14" s="164"/>
      <c r="EIG14" s="488"/>
      <c r="EIH14" s="488"/>
      <c r="EII14" s="488"/>
      <c r="EIJ14" s="488"/>
      <c r="EIK14" s="488"/>
      <c r="EIL14" s="488"/>
      <c r="EIM14" s="488"/>
      <c r="EIN14" s="488"/>
      <c r="EIO14" s="488"/>
      <c r="EIP14" s="167"/>
      <c r="EIQ14" s="167"/>
      <c r="EIR14" s="489"/>
      <c r="EIS14" s="382"/>
      <c r="EIT14" s="383"/>
      <c r="EIU14" s="383"/>
      <c r="EIV14" s="382"/>
      <c r="EIW14" s="164"/>
      <c r="EIX14" s="488"/>
      <c r="EIY14" s="488"/>
      <c r="EIZ14" s="488"/>
      <c r="EJA14" s="488"/>
      <c r="EJB14" s="488"/>
      <c r="EJC14" s="488"/>
      <c r="EJD14" s="488"/>
      <c r="EJE14" s="488"/>
      <c r="EJF14" s="488"/>
      <c r="EJG14" s="167"/>
      <c r="EJH14" s="167"/>
      <c r="EJI14" s="489"/>
      <c r="EJJ14" s="382"/>
      <c r="EJK14" s="383"/>
      <c r="EJL14" s="383"/>
      <c r="EJM14" s="382"/>
      <c r="EJN14" s="164"/>
      <c r="EJO14" s="488"/>
      <c r="EJP14" s="488"/>
      <c r="EJQ14" s="488"/>
      <c r="EJR14" s="488"/>
      <c r="EJS14" s="488"/>
      <c r="EJT14" s="488"/>
      <c r="EJU14" s="488"/>
      <c r="EJV14" s="488"/>
      <c r="EJW14" s="488"/>
      <c r="EJX14" s="167"/>
      <c r="EJY14" s="167"/>
      <c r="EJZ14" s="489"/>
      <c r="EKA14" s="382"/>
      <c r="EKB14" s="383"/>
      <c r="EKC14" s="383"/>
      <c r="EKD14" s="382"/>
      <c r="EKE14" s="164"/>
      <c r="EKF14" s="488"/>
      <c r="EKG14" s="488"/>
      <c r="EKH14" s="488"/>
      <c r="EKI14" s="488"/>
      <c r="EKJ14" s="488"/>
      <c r="EKK14" s="488"/>
      <c r="EKL14" s="488"/>
      <c r="EKM14" s="488"/>
      <c r="EKN14" s="488"/>
      <c r="EKO14" s="167"/>
      <c r="EKP14" s="167"/>
      <c r="EKQ14" s="489"/>
      <c r="EKR14" s="382"/>
      <c r="EKS14" s="383"/>
      <c r="EKT14" s="383"/>
      <c r="EKU14" s="382"/>
      <c r="EKV14" s="164"/>
      <c r="EKW14" s="488"/>
      <c r="EKX14" s="488"/>
      <c r="EKY14" s="488"/>
      <c r="EKZ14" s="488"/>
      <c r="ELA14" s="488"/>
      <c r="ELB14" s="488"/>
      <c r="ELC14" s="488"/>
      <c r="ELD14" s="488"/>
      <c r="ELE14" s="488"/>
      <c r="ELF14" s="167"/>
      <c r="ELG14" s="167"/>
      <c r="ELH14" s="489"/>
      <c r="ELI14" s="382"/>
      <c r="ELJ14" s="383"/>
      <c r="ELK14" s="383"/>
      <c r="ELL14" s="382"/>
      <c r="ELM14" s="164"/>
      <c r="ELN14" s="488"/>
      <c r="ELO14" s="488"/>
      <c r="ELP14" s="488"/>
      <c r="ELQ14" s="488"/>
      <c r="ELR14" s="488"/>
      <c r="ELS14" s="488"/>
      <c r="ELT14" s="488"/>
      <c r="ELU14" s="488"/>
      <c r="ELV14" s="488"/>
      <c r="ELW14" s="167"/>
      <c r="ELX14" s="167"/>
      <c r="ELY14" s="489"/>
      <c r="ELZ14" s="382"/>
      <c r="EMA14" s="383"/>
      <c r="EMB14" s="383"/>
      <c r="EMC14" s="382"/>
      <c r="EMD14" s="164"/>
      <c r="EME14" s="488"/>
      <c r="EMF14" s="488"/>
      <c r="EMG14" s="488"/>
      <c r="EMH14" s="488"/>
      <c r="EMI14" s="488"/>
      <c r="EMJ14" s="488"/>
      <c r="EMK14" s="488"/>
      <c r="EML14" s="488"/>
      <c r="EMM14" s="488"/>
      <c r="EMN14" s="167"/>
      <c r="EMO14" s="167"/>
      <c r="EMP14" s="489"/>
      <c r="EMQ14" s="382"/>
      <c r="EMR14" s="383"/>
      <c r="EMS14" s="383"/>
      <c r="EMT14" s="382"/>
      <c r="EMU14" s="164"/>
      <c r="EMV14" s="488"/>
      <c r="EMW14" s="488"/>
      <c r="EMX14" s="488"/>
      <c r="EMY14" s="488"/>
      <c r="EMZ14" s="488"/>
      <c r="ENA14" s="488"/>
      <c r="ENB14" s="488"/>
      <c r="ENC14" s="488"/>
      <c r="END14" s="488"/>
      <c r="ENE14" s="167"/>
      <c r="ENF14" s="167"/>
      <c r="ENG14" s="489"/>
      <c r="ENH14" s="382"/>
      <c r="ENI14" s="383"/>
      <c r="ENJ14" s="383"/>
      <c r="ENK14" s="382"/>
      <c r="ENL14" s="164"/>
      <c r="ENM14" s="488"/>
      <c r="ENN14" s="488"/>
      <c r="ENO14" s="488"/>
      <c r="ENP14" s="488"/>
      <c r="ENQ14" s="488"/>
      <c r="ENR14" s="488"/>
      <c r="ENS14" s="488"/>
      <c r="ENT14" s="488"/>
      <c r="ENU14" s="488"/>
      <c r="ENV14" s="167"/>
      <c r="ENW14" s="167"/>
      <c r="ENX14" s="489"/>
      <c r="ENY14" s="382"/>
      <c r="ENZ14" s="383"/>
      <c r="EOA14" s="383"/>
      <c r="EOB14" s="382"/>
      <c r="EOC14" s="164"/>
      <c r="EOD14" s="488"/>
      <c r="EOE14" s="488"/>
      <c r="EOF14" s="488"/>
      <c r="EOG14" s="488"/>
      <c r="EOH14" s="488"/>
      <c r="EOI14" s="488"/>
      <c r="EOJ14" s="488"/>
      <c r="EOK14" s="488"/>
      <c r="EOL14" s="488"/>
      <c r="EOM14" s="167"/>
      <c r="EON14" s="167"/>
      <c r="EOO14" s="489"/>
      <c r="EOP14" s="382"/>
      <c r="EOQ14" s="383"/>
      <c r="EOR14" s="383"/>
      <c r="EOS14" s="382"/>
      <c r="EOT14" s="164"/>
      <c r="EOU14" s="488"/>
      <c r="EOV14" s="488"/>
      <c r="EOW14" s="488"/>
      <c r="EOX14" s="488"/>
      <c r="EOY14" s="488"/>
      <c r="EOZ14" s="488"/>
      <c r="EPA14" s="488"/>
      <c r="EPB14" s="488"/>
      <c r="EPC14" s="488"/>
      <c r="EPD14" s="167"/>
      <c r="EPE14" s="167"/>
      <c r="EPF14" s="489"/>
      <c r="EPG14" s="382"/>
      <c r="EPH14" s="383"/>
      <c r="EPI14" s="383"/>
      <c r="EPJ14" s="382"/>
      <c r="EPK14" s="164"/>
      <c r="EPL14" s="488"/>
      <c r="EPM14" s="488"/>
      <c r="EPN14" s="488"/>
      <c r="EPO14" s="488"/>
      <c r="EPP14" s="488"/>
      <c r="EPQ14" s="488"/>
      <c r="EPR14" s="488"/>
      <c r="EPS14" s="488"/>
      <c r="EPT14" s="488"/>
      <c r="EPU14" s="167"/>
      <c r="EPV14" s="167"/>
      <c r="EPW14" s="489"/>
      <c r="EPX14" s="382"/>
      <c r="EPY14" s="383"/>
      <c r="EPZ14" s="383"/>
      <c r="EQA14" s="382"/>
      <c r="EQB14" s="164"/>
      <c r="EQC14" s="488"/>
      <c r="EQD14" s="488"/>
      <c r="EQE14" s="488"/>
      <c r="EQF14" s="488"/>
      <c r="EQG14" s="488"/>
      <c r="EQH14" s="488"/>
      <c r="EQI14" s="488"/>
      <c r="EQJ14" s="488"/>
      <c r="EQK14" s="488"/>
      <c r="EQL14" s="167"/>
      <c r="EQM14" s="167"/>
      <c r="EQN14" s="489"/>
      <c r="EQO14" s="382"/>
      <c r="EQP14" s="383"/>
      <c r="EQQ14" s="383"/>
      <c r="EQR14" s="382"/>
      <c r="EQS14" s="164"/>
      <c r="EQT14" s="488"/>
      <c r="EQU14" s="488"/>
      <c r="EQV14" s="488"/>
      <c r="EQW14" s="488"/>
      <c r="EQX14" s="488"/>
      <c r="EQY14" s="488"/>
      <c r="EQZ14" s="488"/>
      <c r="ERA14" s="488"/>
      <c r="ERB14" s="488"/>
      <c r="ERC14" s="167"/>
      <c r="ERD14" s="167"/>
      <c r="ERE14" s="489"/>
      <c r="ERF14" s="382"/>
      <c r="ERG14" s="383"/>
      <c r="ERH14" s="383"/>
      <c r="ERI14" s="382"/>
      <c r="ERJ14" s="164"/>
      <c r="ERK14" s="488"/>
      <c r="ERL14" s="488"/>
      <c r="ERM14" s="488"/>
      <c r="ERN14" s="488"/>
      <c r="ERO14" s="488"/>
      <c r="ERP14" s="488"/>
      <c r="ERQ14" s="488"/>
      <c r="ERR14" s="488"/>
      <c r="ERS14" s="488"/>
      <c r="ERT14" s="167"/>
      <c r="ERU14" s="167"/>
      <c r="ERV14" s="489"/>
      <c r="ERW14" s="382"/>
      <c r="ERX14" s="383"/>
      <c r="ERY14" s="383"/>
      <c r="ERZ14" s="382"/>
      <c r="ESA14" s="164"/>
      <c r="ESB14" s="488"/>
      <c r="ESC14" s="488"/>
      <c r="ESD14" s="488"/>
      <c r="ESE14" s="488"/>
      <c r="ESF14" s="488"/>
      <c r="ESG14" s="488"/>
      <c r="ESH14" s="488"/>
      <c r="ESI14" s="488"/>
      <c r="ESJ14" s="488"/>
      <c r="ESK14" s="167"/>
      <c r="ESL14" s="167"/>
      <c r="ESM14" s="489"/>
      <c r="ESN14" s="382"/>
      <c r="ESO14" s="383"/>
      <c r="ESP14" s="383"/>
      <c r="ESQ14" s="382"/>
      <c r="ESR14" s="164"/>
      <c r="ESS14" s="488"/>
      <c r="EST14" s="488"/>
      <c r="ESU14" s="488"/>
      <c r="ESV14" s="488"/>
      <c r="ESW14" s="488"/>
      <c r="ESX14" s="488"/>
      <c r="ESY14" s="488"/>
      <c r="ESZ14" s="488"/>
      <c r="ETA14" s="488"/>
      <c r="ETB14" s="167"/>
      <c r="ETC14" s="167"/>
      <c r="ETD14" s="489"/>
      <c r="ETE14" s="382"/>
      <c r="ETF14" s="383"/>
      <c r="ETG14" s="383"/>
      <c r="ETH14" s="382"/>
      <c r="ETI14" s="164"/>
      <c r="ETJ14" s="488"/>
      <c r="ETK14" s="488"/>
      <c r="ETL14" s="488"/>
      <c r="ETM14" s="488"/>
      <c r="ETN14" s="488"/>
      <c r="ETO14" s="488"/>
      <c r="ETP14" s="488"/>
      <c r="ETQ14" s="488"/>
      <c r="ETR14" s="488"/>
      <c r="ETS14" s="167"/>
      <c r="ETT14" s="167"/>
      <c r="ETU14" s="489"/>
      <c r="ETV14" s="382"/>
      <c r="ETW14" s="383"/>
      <c r="ETX14" s="383"/>
      <c r="ETY14" s="382"/>
      <c r="ETZ14" s="164"/>
      <c r="EUA14" s="488"/>
      <c r="EUB14" s="488"/>
      <c r="EUC14" s="488"/>
      <c r="EUD14" s="488"/>
      <c r="EUE14" s="488"/>
      <c r="EUF14" s="488"/>
      <c r="EUG14" s="488"/>
      <c r="EUH14" s="488"/>
      <c r="EUI14" s="488"/>
      <c r="EUJ14" s="167"/>
      <c r="EUK14" s="167"/>
      <c r="EUL14" s="489"/>
      <c r="EUM14" s="382"/>
      <c r="EUN14" s="383"/>
      <c r="EUO14" s="383"/>
      <c r="EUP14" s="382"/>
      <c r="EUQ14" s="164"/>
      <c r="EUR14" s="488"/>
      <c r="EUS14" s="488"/>
      <c r="EUT14" s="488"/>
      <c r="EUU14" s="488"/>
      <c r="EUV14" s="488"/>
      <c r="EUW14" s="488"/>
      <c r="EUX14" s="488"/>
      <c r="EUY14" s="488"/>
      <c r="EUZ14" s="488"/>
      <c r="EVA14" s="167"/>
      <c r="EVB14" s="167"/>
      <c r="EVC14" s="489"/>
      <c r="EVD14" s="382"/>
      <c r="EVE14" s="383"/>
      <c r="EVF14" s="383"/>
      <c r="EVG14" s="382"/>
      <c r="EVH14" s="164"/>
      <c r="EVI14" s="488"/>
      <c r="EVJ14" s="488"/>
      <c r="EVK14" s="488"/>
      <c r="EVL14" s="488"/>
      <c r="EVM14" s="488"/>
      <c r="EVN14" s="488"/>
      <c r="EVO14" s="488"/>
      <c r="EVP14" s="488"/>
      <c r="EVQ14" s="488"/>
      <c r="EVR14" s="167"/>
      <c r="EVS14" s="167"/>
      <c r="EVT14" s="489"/>
      <c r="EVU14" s="382"/>
      <c r="EVV14" s="383"/>
      <c r="EVW14" s="383"/>
      <c r="EVX14" s="382"/>
      <c r="EVY14" s="164"/>
      <c r="EVZ14" s="488"/>
      <c r="EWA14" s="488"/>
      <c r="EWB14" s="488"/>
      <c r="EWC14" s="488"/>
      <c r="EWD14" s="488"/>
      <c r="EWE14" s="488"/>
      <c r="EWF14" s="488"/>
      <c r="EWG14" s="488"/>
      <c r="EWH14" s="488"/>
      <c r="EWI14" s="167"/>
      <c r="EWJ14" s="167"/>
      <c r="EWK14" s="489"/>
      <c r="EWL14" s="382"/>
      <c r="EWM14" s="383"/>
      <c r="EWN14" s="383"/>
      <c r="EWO14" s="382"/>
      <c r="EWP14" s="164"/>
      <c r="EWQ14" s="488"/>
      <c r="EWR14" s="488"/>
      <c r="EWS14" s="488"/>
      <c r="EWT14" s="488"/>
      <c r="EWU14" s="488"/>
      <c r="EWV14" s="488"/>
      <c r="EWW14" s="488"/>
      <c r="EWX14" s="488"/>
      <c r="EWY14" s="488"/>
      <c r="EWZ14" s="167"/>
      <c r="EXA14" s="167"/>
      <c r="EXB14" s="489"/>
      <c r="EXC14" s="382"/>
      <c r="EXD14" s="383"/>
      <c r="EXE14" s="383"/>
      <c r="EXF14" s="382"/>
      <c r="EXG14" s="164"/>
      <c r="EXH14" s="488"/>
      <c r="EXI14" s="488"/>
      <c r="EXJ14" s="488"/>
      <c r="EXK14" s="488"/>
      <c r="EXL14" s="488"/>
      <c r="EXM14" s="488"/>
      <c r="EXN14" s="488"/>
      <c r="EXO14" s="488"/>
      <c r="EXP14" s="488"/>
      <c r="EXQ14" s="167"/>
      <c r="EXR14" s="167"/>
      <c r="EXS14" s="489"/>
      <c r="EXT14" s="382"/>
      <c r="EXU14" s="383"/>
      <c r="EXV14" s="383"/>
      <c r="EXW14" s="382"/>
      <c r="EXX14" s="164"/>
      <c r="EXY14" s="488"/>
      <c r="EXZ14" s="488"/>
      <c r="EYA14" s="488"/>
      <c r="EYB14" s="488"/>
      <c r="EYC14" s="488"/>
      <c r="EYD14" s="488"/>
      <c r="EYE14" s="488"/>
      <c r="EYF14" s="488"/>
      <c r="EYG14" s="488"/>
      <c r="EYH14" s="167"/>
      <c r="EYI14" s="167"/>
      <c r="EYJ14" s="489"/>
      <c r="EYK14" s="382"/>
      <c r="EYL14" s="383"/>
      <c r="EYM14" s="383"/>
      <c r="EYN14" s="382"/>
      <c r="EYO14" s="164"/>
      <c r="EYP14" s="488"/>
      <c r="EYQ14" s="488"/>
      <c r="EYR14" s="488"/>
      <c r="EYS14" s="488"/>
      <c r="EYT14" s="488"/>
      <c r="EYU14" s="488"/>
      <c r="EYV14" s="488"/>
      <c r="EYW14" s="488"/>
      <c r="EYX14" s="488"/>
      <c r="EYY14" s="167"/>
      <c r="EYZ14" s="167"/>
      <c r="EZA14" s="489"/>
      <c r="EZB14" s="382"/>
      <c r="EZC14" s="383"/>
      <c r="EZD14" s="383"/>
      <c r="EZE14" s="382"/>
      <c r="EZF14" s="164"/>
      <c r="EZG14" s="488"/>
      <c r="EZH14" s="488"/>
      <c r="EZI14" s="488"/>
      <c r="EZJ14" s="488"/>
      <c r="EZK14" s="488"/>
      <c r="EZL14" s="488"/>
      <c r="EZM14" s="488"/>
      <c r="EZN14" s="488"/>
      <c r="EZO14" s="488"/>
      <c r="EZP14" s="167"/>
      <c r="EZQ14" s="167"/>
      <c r="EZR14" s="489"/>
      <c r="EZS14" s="382"/>
      <c r="EZT14" s="383"/>
      <c r="EZU14" s="383"/>
      <c r="EZV14" s="382"/>
      <c r="EZW14" s="164"/>
      <c r="EZX14" s="488"/>
      <c r="EZY14" s="488"/>
      <c r="EZZ14" s="488"/>
      <c r="FAA14" s="488"/>
      <c r="FAB14" s="488"/>
      <c r="FAC14" s="488"/>
      <c r="FAD14" s="488"/>
      <c r="FAE14" s="488"/>
      <c r="FAF14" s="488"/>
      <c r="FAG14" s="167"/>
      <c r="FAH14" s="167"/>
      <c r="FAI14" s="489"/>
      <c r="FAJ14" s="382"/>
      <c r="FAK14" s="383"/>
      <c r="FAL14" s="383"/>
      <c r="FAM14" s="382"/>
      <c r="FAN14" s="164"/>
      <c r="FAO14" s="488"/>
      <c r="FAP14" s="488"/>
      <c r="FAQ14" s="488"/>
      <c r="FAR14" s="488"/>
      <c r="FAS14" s="488"/>
      <c r="FAT14" s="488"/>
      <c r="FAU14" s="488"/>
      <c r="FAV14" s="488"/>
      <c r="FAW14" s="488"/>
      <c r="FAX14" s="167"/>
      <c r="FAY14" s="167"/>
      <c r="FAZ14" s="489"/>
      <c r="FBA14" s="382"/>
      <c r="FBB14" s="383"/>
      <c r="FBC14" s="383"/>
      <c r="FBD14" s="382"/>
      <c r="FBE14" s="164"/>
      <c r="FBF14" s="488"/>
      <c r="FBG14" s="488"/>
      <c r="FBH14" s="488"/>
      <c r="FBI14" s="488"/>
      <c r="FBJ14" s="488"/>
      <c r="FBK14" s="488"/>
      <c r="FBL14" s="488"/>
      <c r="FBM14" s="488"/>
      <c r="FBN14" s="488"/>
      <c r="FBO14" s="167"/>
      <c r="FBP14" s="167"/>
      <c r="FBQ14" s="489"/>
      <c r="FBR14" s="382"/>
      <c r="FBS14" s="383"/>
      <c r="FBT14" s="383"/>
      <c r="FBU14" s="382"/>
      <c r="FBV14" s="164"/>
      <c r="FBW14" s="488"/>
      <c r="FBX14" s="488"/>
      <c r="FBY14" s="488"/>
      <c r="FBZ14" s="488"/>
      <c r="FCA14" s="488"/>
      <c r="FCB14" s="488"/>
      <c r="FCC14" s="488"/>
      <c r="FCD14" s="488"/>
      <c r="FCE14" s="488"/>
      <c r="FCF14" s="167"/>
      <c r="FCG14" s="167"/>
      <c r="FCH14" s="489"/>
      <c r="FCI14" s="382"/>
      <c r="FCJ14" s="383"/>
      <c r="FCK14" s="383"/>
      <c r="FCL14" s="382"/>
      <c r="FCM14" s="164"/>
      <c r="FCN14" s="488"/>
      <c r="FCO14" s="488"/>
      <c r="FCP14" s="488"/>
      <c r="FCQ14" s="488"/>
      <c r="FCR14" s="488"/>
      <c r="FCS14" s="488"/>
      <c r="FCT14" s="488"/>
      <c r="FCU14" s="488"/>
      <c r="FCV14" s="488"/>
      <c r="FCW14" s="167"/>
      <c r="FCX14" s="167"/>
      <c r="FCY14" s="489"/>
      <c r="FCZ14" s="382"/>
      <c r="FDA14" s="383"/>
      <c r="FDB14" s="383"/>
      <c r="FDC14" s="382"/>
      <c r="FDD14" s="164"/>
      <c r="FDE14" s="488"/>
      <c r="FDF14" s="488"/>
      <c r="FDG14" s="488"/>
      <c r="FDH14" s="488"/>
      <c r="FDI14" s="488"/>
      <c r="FDJ14" s="488"/>
      <c r="FDK14" s="488"/>
      <c r="FDL14" s="488"/>
      <c r="FDM14" s="488"/>
      <c r="FDN14" s="167"/>
      <c r="FDO14" s="167"/>
      <c r="FDP14" s="489"/>
      <c r="FDQ14" s="382"/>
      <c r="FDR14" s="383"/>
      <c r="FDS14" s="383"/>
      <c r="FDT14" s="382"/>
      <c r="FDU14" s="164"/>
      <c r="FDV14" s="488"/>
      <c r="FDW14" s="488"/>
      <c r="FDX14" s="488"/>
      <c r="FDY14" s="488"/>
      <c r="FDZ14" s="488"/>
      <c r="FEA14" s="488"/>
      <c r="FEB14" s="488"/>
      <c r="FEC14" s="488"/>
      <c r="FED14" s="488"/>
      <c r="FEE14" s="167"/>
      <c r="FEF14" s="167"/>
      <c r="FEG14" s="489"/>
      <c r="FEH14" s="382"/>
      <c r="FEI14" s="383"/>
      <c r="FEJ14" s="383"/>
      <c r="FEK14" s="382"/>
      <c r="FEL14" s="164"/>
      <c r="FEM14" s="488"/>
      <c r="FEN14" s="488"/>
      <c r="FEO14" s="488"/>
      <c r="FEP14" s="488"/>
      <c r="FEQ14" s="488"/>
      <c r="FER14" s="488"/>
      <c r="FES14" s="488"/>
      <c r="FET14" s="488"/>
      <c r="FEU14" s="488"/>
      <c r="FEV14" s="167"/>
      <c r="FEW14" s="167"/>
      <c r="FEX14" s="489"/>
      <c r="FEY14" s="382"/>
      <c r="FEZ14" s="383"/>
      <c r="FFA14" s="383"/>
      <c r="FFB14" s="382"/>
      <c r="FFC14" s="164"/>
      <c r="FFD14" s="488"/>
      <c r="FFE14" s="488"/>
      <c r="FFF14" s="488"/>
      <c r="FFG14" s="488"/>
      <c r="FFH14" s="488"/>
      <c r="FFI14" s="488"/>
      <c r="FFJ14" s="488"/>
      <c r="FFK14" s="488"/>
      <c r="FFL14" s="488"/>
      <c r="FFM14" s="167"/>
      <c r="FFN14" s="167"/>
      <c r="FFO14" s="489"/>
      <c r="FFP14" s="382"/>
      <c r="FFQ14" s="383"/>
      <c r="FFR14" s="383"/>
      <c r="FFS14" s="382"/>
      <c r="FFT14" s="164"/>
      <c r="FFU14" s="488"/>
      <c r="FFV14" s="488"/>
      <c r="FFW14" s="488"/>
      <c r="FFX14" s="488"/>
      <c r="FFY14" s="488"/>
      <c r="FFZ14" s="488"/>
      <c r="FGA14" s="488"/>
      <c r="FGB14" s="488"/>
      <c r="FGC14" s="488"/>
      <c r="FGD14" s="167"/>
      <c r="FGE14" s="167"/>
      <c r="FGF14" s="489"/>
      <c r="FGG14" s="382"/>
      <c r="FGH14" s="383"/>
      <c r="FGI14" s="383"/>
      <c r="FGJ14" s="382"/>
      <c r="FGK14" s="164"/>
      <c r="FGL14" s="488"/>
      <c r="FGM14" s="488"/>
      <c r="FGN14" s="488"/>
      <c r="FGO14" s="488"/>
      <c r="FGP14" s="488"/>
      <c r="FGQ14" s="488"/>
      <c r="FGR14" s="488"/>
      <c r="FGS14" s="488"/>
      <c r="FGT14" s="488"/>
      <c r="FGU14" s="167"/>
      <c r="FGV14" s="167"/>
      <c r="FGW14" s="489"/>
      <c r="FGX14" s="382"/>
      <c r="FGY14" s="383"/>
      <c r="FGZ14" s="383"/>
      <c r="FHA14" s="382"/>
      <c r="FHB14" s="164"/>
      <c r="FHC14" s="488"/>
      <c r="FHD14" s="488"/>
      <c r="FHE14" s="488"/>
      <c r="FHF14" s="488"/>
      <c r="FHG14" s="488"/>
      <c r="FHH14" s="488"/>
      <c r="FHI14" s="488"/>
      <c r="FHJ14" s="488"/>
      <c r="FHK14" s="488"/>
      <c r="FHL14" s="167"/>
      <c r="FHM14" s="167"/>
      <c r="FHN14" s="489"/>
      <c r="FHO14" s="382"/>
      <c r="FHP14" s="383"/>
      <c r="FHQ14" s="383"/>
      <c r="FHR14" s="382"/>
      <c r="FHS14" s="164"/>
      <c r="FHT14" s="488"/>
      <c r="FHU14" s="488"/>
      <c r="FHV14" s="488"/>
      <c r="FHW14" s="488"/>
      <c r="FHX14" s="488"/>
      <c r="FHY14" s="488"/>
      <c r="FHZ14" s="488"/>
      <c r="FIA14" s="488"/>
      <c r="FIB14" s="488"/>
      <c r="FIC14" s="167"/>
      <c r="FID14" s="167"/>
      <c r="FIE14" s="489"/>
      <c r="FIF14" s="382"/>
      <c r="FIG14" s="383"/>
      <c r="FIH14" s="383"/>
      <c r="FII14" s="382"/>
      <c r="FIJ14" s="164"/>
      <c r="FIK14" s="488"/>
      <c r="FIL14" s="488"/>
      <c r="FIM14" s="488"/>
      <c r="FIN14" s="488"/>
      <c r="FIO14" s="488"/>
      <c r="FIP14" s="488"/>
      <c r="FIQ14" s="488"/>
      <c r="FIR14" s="488"/>
      <c r="FIS14" s="488"/>
      <c r="FIT14" s="167"/>
      <c r="FIU14" s="167"/>
      <c r="FIV14" s="489"/>
      <c r="FIW14" s="382"/>
      <c r="FIX14" s="383"/>
      <c r="FIY14" s="383"/>
      <c r="FIZ14" s="382"/>
      <c r="FJA14" s="164"/>
      <c r="FJB14" s="488"/>
      <c r="FJC14" s="488"/>
      <c r="FJD14" s="488"/>
      <c r="FJE14" s="488"/>
      <c r="FJF14" s="488"/>
      <c r="FJG14" s="488"/>
      <c r="FJH14" s="488"/>
      <c r="FJI14" s="488"/>
      <c r="FJJ14" s="488"/>
      <c r="FJK14" s="167"/>
      <c r="FJL14" s="167"/>
      <c r="FJM14" s="489"/>
      <c r="FJN14" s="382"/>
      <c r="FJO14" s="383"/>
      <c r="FJP14" s="383"/>
      <c r="FJQ14" s="382"/>
      <c r="FJR14" s="164"/>
      <c r="FJS14" s="488"/>
      <c r="FJT14" s="488"/>
      <c r="FJU14" s="488"/>
      <c r="FJV14" s="488"/>
      <c r="FJW14" s="488"/>
      <c r="FJX14" s="488"/>
      <c r="FJY14" s="488"/>
      <c r="FJZ14" s="488"/>
      <c r="FKA14" s="488"/>
      <c r="FKB14" s="167"/>
      <c r="FKC14" s="167"/>
      <c r="FKD14" s="489"/>
      <c r="FKE14" s="382"/>
      <c r="FKF14" s="383"/>
      <c r="FKG14" s="383"/>
      <c r="FKH14" s="382"/>
      <c r="FKI14" s="164"/>
      <c r="FKJ14" s="488"/>
      <c r="FKK14" s="488"/>
      <c r="FKL14" s="488"/>
      <c r="FKM14" s="488"/>
      <c r="FKN14" s="488"/>
      <c r="FKO14" s="488"/>
      <c r="FKP14" s="488"/>
      <c r="FKQ14" s="488"/>
      <c r="FKR14" s="488"/>
      <c r="FKS14" s="167"/>
      <c r="FKT14" s="167"/>
      <c r="FKU14" s="489"/>
      <c r="FKV14" s="382"/>
      <c r="FKW14" s="383"/>
      <c r="FKX14" s="383"/>
      <c r="FKY14" s="382"/>
      <c r="FKZ14" s="164"/>
      <c r="FLA14" s="488"/>
      <c r="FLB14" s="488"/>
      <c r="FLC14" s="488"/>
      <c r="FLD14" s="488"/>
      <c r="FLE14" s="488"/>
      <c r="FLF14" s="488"/>
      <c r="FLG14" s="488"/>
      <c r="FLH14" s="488"/>
      <c r="FLI14" s="488"/>
      <c r="FLJ14" s="167"/>
      <c r="FLK14" s="167"/>
      <c r="FLL14" s="489"/>
      <c r="FLM14" s="382"/>
      <c r="FLN14" s="383"/>
      <c r="FLO14" s="383"/>
      <c r="FLP14" s="382"/>
      <c r="FLQ14" s="164"/>
      <c r="FLR14" s="488"/>
      <c r="FLS14" s="488"/>
      <c r="FLT14" s="488"/>
      <c r="FLU14" s="488"/>
      <c r="FLV14" s="488"/>
      <c r="FLW14" s="488"/>
      <c r="FLX14" s="488"/>
      <c r="FLY14" s="488"/>
      <c r="FLZ14" s="488"/>
      <c r="FMA14" s="167"/>
      <c r="FMB14" s="167"/>
      <c r="FMC14" s="489"/>
      <c r="FMD14" s="382"/>
      <c r="FME14" s="383"/>
      <c r="FMF14" s="383"/>
      <c r="FMG14" s="382"/>
      <c r="FMH14" s="164"/>
      <c r="FMI14" s="488"/>
      <c r="FMJ14" s="488"/>
      <c r="FMK14" s="488"/>
      <c r="FML14" s="488"/>
      <c r="FMM14" s="488"/>
      <c r="FMN14" s="488"/>
      <c r="FMO14" s="488"/>
      <c r="FMP14" s="488"/>
      <c r="FMQ14" s="488"/>
      <c r="FMR14" s="167"/>
      <c r="FMS14" s="167"/>
      <c r="FMT14" s="489"/>
      <c r="FMU14" s="382"/>
      <c r="FMV14" s="383"/>
      <c r="FMW14" s="383"/>
      <c r="FMX14" s="382"/>
      <c r="FMY14" s="164"/>
      <c r="FMZ14" s="488"/>
      <c r="FNA14" s="488"/>
      <c r="FNB14" s="488"/>
      <c r="FNC14" s="488"/>
      <c r="FND14" s="488"/>
      <c r="FNE14" s="488"/>
      <c r="FNF14" s="488"/>
      <c r="FNG14" s="488"/>
      <c r="FNH14" s="488"/>
      <c r="FNI14" s="167"/>
      <c r="FNJ14" s="167"/>
      <c r="FNK14" s="489"/>
      <c r="FNL14" s="382"/>
      <c r="FNM14" s="383"/>
      <c r="FNN14" s="383"/>
      <c r="FNO14" s="382"/>
      <c r="FNP14" s="164"/>
      <c r="FNQ14" s="488"/>
      <c r="FNR14" s="488"/>
      <c r="FNS14" s="488"/>
      <c r="FNT14" s="488"/>
      <c r="FNU14" s="488"/>
      <c r="FNV14" s="488"/>
      <c r="FNW14" s="488"/>
      <c r="FNX14" s="488"/>
      <c r="FNY14" s="488"/>
      <c r="FNZ14" s="167"/>
      <c r="FOA14" s="167"/>
      <c r="FOB14" s="489"/>
      <c r="FOC14" s="382"/>
      <c r="FOD14" s="383"/>
      <c r="FOE14" s="383"/>
      <c r="FOF14" s="382"/>
      <c r="FOG14" s="164"/>
      <c r="FOH14" s="488"/>
      <c r="FOI14" s="488"/>
      <c r="FOJ14" s="488"/>
      <c r="FOK14" s="488"/>
      <c r="FOL14" s="488"/>
      <c r="FOM14" s="488"/>
      <c r="FON14" s="488"/>
      <c r="FOO14" s="488"/>
      <c r="FOP14" s="488"/>
      <c r="FOQ14" s="167"/>
      <c r="FOR14" s="167"/>
      <c r="FOS14" s="489"/>
      <c r="FOT14" s="382"/>
      <c r="FOU14" s="383"/>
      <c r="FOV14" s="383"/>
      <c r="FOW14" s="382"/>
      <c r="FOX14" s="164"/>
      <c r="FOY14" s="488"/>
      <c r="FOZ14" s="488"/>
      <c r="FPA14" s="488"/>
      <c r="FPB14" s="488"/>
      <c r="FPC14" s="488"/>
      <c r="FPD14" s="488"/>
      <c r="FPE14" s="488"/>
      <c r="FPF14" s="488"/>
      <c r="FPG14" s="488"/>
      <c r="FPH14" s="167"/>
      <c r="FPI14" s="167"/>
      <c r="FPJ14" s="489"/>
      <c r="FPK14" s="382"/>
      <c r="FPL14" s="383"/>
      <c r="FPM14" s="383"/>
      <c r="FPN14" s="382"/>
      <c r="FPO14" s="164"/>
      <c r="FPP14" s="488"/>
      <c r="FPQ14" s="488"/>
      <c r="FPR14" s="488"/>
      <c r="FPS14" s="488"/>
      <c r="FPT14" s="488"/>
      <c r="FPU14" s="488"/>
      <c r="FPV14" s="488"/>
      <c r="FPW14" s="488"/>
      <c r="FPX14" s="488"/>
      <c r="FPY14" s="167"/>
      <c r="FPZ14" s="167"/>
      <c r="FQA14" s="489"/>
      <c r="FQB14" s="382"/>
      <c r="FQC14" s="383"/>
      <c r="FQD14" s="383"/>
      <c r="FQE14" s="382"/>
      <c r="FQF14" s="164"/>
      <c r="FQG14" s="488"/>
      <c r="FQH14" s="488"/>
      <c r="FQI14" s="488"/>
      <c r="FQJ14" s="488"/>
      <c r="FQK14" s="488"/>
      <c r="FQL14" s="488"/>
      <c r="FQM14" s="488"/>
      <c r="FQN14" s="488"/>
      <c r="FQO14" s="488"/>
      <c r="FQP14" s="167"/>
      <c r="FQQ14" s="167"/>
      <c r="FQR14" s="489"/>
      <c r="FQS14" s="382"/>
      <c r="FQT14" s="383"/>
      <c r="FQU14" s="383"/>
      <c r="FQV14" s="382"/>
      <c r="FQW14" s="164"/>
      <c r="FQX14" s="488"/>
      <c r="FQY14" s="488"/>
      <c r="FQZ14" s="488"/>
      <c r="FRA14" s="488"/>
      <c r="FRB14" s="488"/>
      <c r="FRC14" s="488"/>
      <c r="FRD14" s="488"/>
      <c r="FRE14" s="488"/>
      <c r="FRF14" s="488"/>
      <c r="FRG14" s="167"/>
      <c r="FRH14" s="167"/>
      <c r="FRI14" s="489"/>
      <c r="FRJ14" s="382"/>
      <c r="FRK14" s="383"/>
      <c r="FRL14" s="383"/>
      <c r="FRM14" s="382"/>
      <c r="FRN14" s="164"/>
      <c r="FRO14" s="488"/>
      <c r="FRP14" s="488"/>
      <c r="FRQ14" s="488"/>
      <c r="FRR14" s="488"/>
      <c r="FRS14" s="488"/>
      <c r="FRT14" s="488"/>
      <c r="FRU14" s="488"/>
      <c r="FRV14" s="488"/>
      <c r="FRW14" s="488"/>
      <c r="FRX14" s="167"/>
      <c r="FRY14" s="167"/>
      <c r="FRZ14" s="489"/>
      <c r="FSA14" s="382"/>
      <c r="FSB14" s="383"/>
      <c r="FSC14" s="383"/>
      <c r="FSD14" s="382"/>
      <c r="FSE14" s="164"/>
      <c r="FSF14" s="488"/>
      <c r="FSG14" s="488"/>
      <c r="FSH14" s="488"/>
      <c r="FSI14" s="488"/>
      <c r="FSJ14" s="488"/>
      <c r="FSK14" s="488"/>
      <c r="FSL14" s="488"/>
      <c r="FSM14" s="488"/>
      <c r="FSN14" s="488"/>
      <c r="FSO14" s="167"/>
      <c r="FSP14" s="167"/>
      <c r="FSQ14" s="489"/>
      <c r="FSR14" s="382"/>
      <c r="FSS14" s="383"/>
      <c r="FST14" s="383"/>
      <c r="FSU14" s="382"/>
      <c r="FSV14" s="164"/>
      <c r="FSW14" s="488"/>
      <c r="FSX14" s="488"/>
      <c r="FSY14" s="488"/>
      <c r="FSZ14" s="488"/>
      <c r="FTA14" s="488"/>
      <c r="FTB14" s="488"/>
      <c r="FTC14" s="488"/>
      <c r="FTD14" s="488"/>
      <c r="FTE14" s="488"/>
      <c r="FTF14" s="167"/>
      <c r="FTG14" s="167"/>
      <c r="FTH14" s="489"/>
      <c r="FTI14" s="382"/>
      <c r="FTJ14" s="383"/>
      <c r="FTK14" s="383"/>
      <c r="FTL14" s="382"/>
      <c r="FTM14" s="164"/>
      <c r="FTN14" s="488"/>
      <c r="FTO14" s="488"/>
      <c r="FTP14" s="488"/>
      <c r="FTQ14" s="488"/>
      <c r="FTR14" s="488"/>
      <c r="FTS14" s="488"/>
      <c r="FTT14" s="488"/>
      <c r="FTU14" s="488"/>
      <c r="FTV14" s="488"/>
      <c r="FTW14" s="167"/>
      <c r="FTX14" s="167"/>
      <c r="FTY14" s="489"/>
      <c r="FTZ14" s="382"/>
      <c r="FUA14" s="383"/>
      <c r="FUB14" s="383"/>
      <c r="FUC14" s="382"/>
      <c r="FUD14" s="164"/>
      <c r="FUE14" s="488"/>
      <c r="FUF14" s="488"/>
      <c r="FUG14" s="488"/>
      <c r="FUH14" s="488"/>
      <c r="FUI14" s="488"/>
      <c r="FUJ14" s="488"/>
      <c r="FUK14" s="488"/>
      <c r="FUL14" s="488"/>
      <c r="FUM14" s="488"/>
      <c r="FUN14" s="167"/>
      <c r="FUO14" s="167"/>
      <c r="FUP14" s="489"/>
      <c r="FUQ14" s="382"/>
      <c r="FUR14" s="383"/>
      <c r="FUS14" s="383"/>
      <c r="FUT14" s="382"/>
      <c r="FUU14" s="164"/>
      <c r="FUV14" s="488"/>
      <c r="FUW14" s="488"/>
      <c r="FUX14" s="488"/>
      <c r="FUY14" s="488"/>
      <c r="FUZ14" s="488"/>
      <c r="FVA14" s="488"/>
      <c r="FVB14" s="488"/>
      <c r="FVC14" s="488"/>
      <c r="FVD14" s="488"/>
      <c r="FVE14" s="167"/>
      <c r="FVF14" s="167"/>
      <c r="FVG14" s="489"/>
      <c r="FVH14" s="382"/>
      <c r="FVI14" s="383"/>
      <c r="FVJ14" s="383"/>
      <c r="FVK14" s="382"/>
      <c r="FVL14" s="164"/>
      <c r="FVM14" s="488"/>
      <c r="FVN14" s="488"/>
      <c r="FVO14" s="488"/>
      <c r="FVP14" s="488"/>
      <c r="FVQ14" s="488"/>
      <c r="FVR14" s="488"/>
      <c r="FVS14" s="488"/>
      <c r="FVT14" s="488"/>
      <c r="FVU14" s="488"/>
      <c r="FVV14" s="167"/>
      <c r="FVW14" s="167"/>
      <c r="FVX14" s="489"/>
      <c r="FVY14" s="382"/>
      <c r="FVZ14" s="383"/>
      <c r="FWA14" s="383"/>
      <c r="FWB14" s="382"/>
      <c r="FWC14" s="164"/>
      <c r="FWD14" s="488"/>
      <c r="FWE14" s="488"/>
      <c r="FWF14" s="488"/>
      <c r="FWG14" s="488"/>
      <c r="FWH14" s="488"/>
      <c r="FWI14" s="488"/>
      <c r="FWJ14" s="488"/>
      <c r="FWK14" s="488"/>
      <c r="FWL14" s="488"/>
      <c r="FWM14" s="167"/>
      <c r="FWN14" s="167"/>
      <c r="FWO14" s="489"/>
      <c r="FWP14" s="382"/>
      <c r="FWQ14" s="383"/>
      <c r="FWR14" s="383"/>
      <c r="FWS14" s="382"/>
      <c r="FWT14" s="164"/>
      <c r="FWU14" s="488"/>
      <c r="FWV14" s="488"/>
      <c r="FWW14" s="488"/>
      <c r="FWX14" s="488"/>
      <c r="FWY14" s="488"/>
      <c r="FWZ14" s="488"/>
      <c r="FXA14" s="488"/>
      <c r="FXB14" s="488"/>
      <c r="FXC14" s="488"/>
      <c r="FXD14" s="167"/>
      <c r="FXE14" s="167"/>
      <c r="FXF14" s="489"/>
      <c r="FXG14" s="382"/>
      <c r="FXH14" s="383"/>
      <c r="FXI14" s="383"/>
      <c r="FXJ14" s="382"/>
      <c r="FXK14" s="164"/>
      <c r="FXL14" s="488"/>
      <c r="FXM14" s="488"/>
      <c r="FXN14" s="488"/>
      <c r="FXO14" s="488"/>
      <c r="FXP14" s="488"/>
      <c r="FXQ14" s="488"/>
      <c r="FXR14" s="488"/>
      <c r="FXS14" s="488"/>
      <c r="FXT14" s="488"/>
      <c r="FXU14" s="167"/>
      <c r="FXV14" s="167"/>
      <c r="FXW14" s="489"/>
      <c r="FXX14" s="382"/>
      <c r="FXY14" s="383"/>
      <c r="FXZ14" s="383"/>
      <c r="FYA14" s="382"/>
      <c r="FYB14" s="164"/>
      <c r="FYC14" s="488"/>
      <c r="FYD14" s="488"/>
      <c r="FYE14" s="488"/>
      <c r="FYF14" s="488"/>
      <c r="FYG14" s="488"/>
      <c r="FYH14" s="488"/>
      <c r="FYI14" s="488"/>
      <c r="FYJ14" s="488"/>
      <c r="FYK14" s="488"/>
      <c r="FYL14" s="167"/>
      <c r="FYM14" s="167"/>
      <c r="FYN14" s="489"/>
      <c r="FYO14" s="382"/>
      <c r="FYP14" s="383"/>
      <c r="FYQ14" s="383"/>
      <c r="FYR14" s="382"/>
      <c r="FYS14" s="164"/>
      <c r="FYT14" s="488"/>
      <c r="FYU14" s="488"/>
      <c r="FYV14" s="488"/>
      <c r="FYW14" s="488"/>
      <c r="FYX14" s="488"/>
      <c r="FYY14" s="488"/>
      <c r="FYZ14" s="488"/>
      <c r="FZA14" s="488"/>
      <c r="FZB14" s="488"/>
      <c r="FZC14" s="167"/>
      <c r="FZD14" s="167"/>
      <c r="FZE14" s="489"/>
      <c r="FZF14" s="382"/>
      <c r="FZG14" s="383"/>
      <c r="FZH14" s="383"/>
      <c r="FZI14" s="382"/>
      <c r="FZJ14" s="164"/>
      <c r="FZK14" s="488"/>
      <c r="FZL14" s="488"/>
      <c r="FZM14" s="488"/>
      <c r="FZN14" s="488"/>
      <c r="FZO14" s="488"/>
      <c r="FZP14" s="488"/>
      <c r="FZQ14" s="488"/>
      <c r="FZR14" s="488"/>
      <c r="FZS14" s="488"/>
      <c r="FZT14" s="167"/>
      <c r="FZU14" s="167"/>
      <c r="FZV14" s="489"/>
      <c r="FZW14" s="382"/>
      <c r="FZX14" s="383"/>
      <c r="FZY14" s="383"/>
      <c r="FZZ14" s="382"/>
      <c r="GAA14" s="164"/>
      <c r="GAB14" s="488"/>
      <c r="GAC14" s="488"/>
      <c r="GAD14" s="488"/>
      <c r="GAE14" s="488"/>
      <c r="GAF14" s="488"/>
      <c r="GAG14" s="488"/>
      <c r="GAH14" s="488"/>
      <c r="GAI14" s="488"/>
      <c r="GAJ14" s="488"/>
      <c r="GAK14" s="167"/>
      <c r="GAL14" s="167"/>
      <c r="GAM14" s="489"/>
      <c r="GAN14" s="382"/>
      <c r="GAO14" s="383"/>
      <c r="GAP14" s="383"/>
      <c r="GAQ14" s="382"/>
      <c r="GAR14" s="164"/>
      <c r="GAS14" s="488"/>
      <c r="GAT14" s="488"/>
      <c r="GAU14" s="488"/>
      <c r="GAV14" s="488"/>
      <c r="GAW14" s="488"/>
      <c r="GAX14" s="488"/>
      <c r="GAY14" s="488"/>
      <c r="GAZ14" s="488"/>
      <c r="GBA14" s="488"/>
      <c r="GBB14" s="167"/>
      <c r="GBC14" s="167"/>
      <c r="GBD14" s="489"/>
      <c r="GBE14" s="382"/>
      <c r="GBF14" s="383"/>
      <c r="GBG14" s="383"/>
      <c r="GBH14" s="382"/>
      <c r="GBI14" s="164"/>
      <c r="GBJ14" s="488"/>
      <c r="GBK14" s="488"/>
      <c r="GBL14" s="488"/>
      <c r="GBM14" s="488"/>
      <c r="GBN14" s="488"/>
      <c r="GBO14" s="488"/>
      <c r="GBP14" s="488"/>
      <c r="GBQ14" s="488"/>
      <c r="GBR14" s="488"/>
      <c r="GBS14" s="167"/>
      <c r="GBT14" s="167"/>
      <c r="GBU14" s="489"/>
      <c r="GBV14" s="382"/>
      <c r="GBW14" s="383"/>
      <c r="GBX14" s="383"/>
      <c r="GBY14" s="382"/>
      <c r="GBZ14" s="164"/>
      <c r="GCA14" s="488"/>
      <c r="GCB14" s="488"/>
      <c r="GCC14" s="488"/>
      <c r="GCD14" s="488"/>
      <c r="GCE14" s="488"/>
      <c r="GCF14" s="488"/>
      <c r="GCG14" s="488"/>
      <c r="GCH14" s="488"/>
      <c r="GCI14" s="488"/>
      <c r="GCJ14" s="167"/>
      <c r="GCK14" s="167"/>
      <c r="GCL14" s="489"/>
      <c r="GCM14" s="382"/>
      <c r="GCN14" s="383"/>
      <c r="GCO14" s="383"/>
      <c r="GCP14" s="382"/>
      <c r="GCQ14" s="164"/>
      <c r="GCR14" s="488"/>
      <c r="GCS14" s="488"/>
      <c r="GCT14" s="488"/>
      <c r="GCU14" s="488"/>
      <c r="GCV14" s="488"/>
      <c r="GCW14" s="488"/>
      <c r="GCX14" s="488"/>
      <c r="GCY14" s="488"/>
      <c r="GCZ14" s="488"/>
      <c r="GDA14" s="167"/>
      <c r="GDB14" s="167"/>
      <c r="GDC14" s="489"/>
      <c r="GDD14" s="382"/>
      <c r="GDE14" s="383"/>
      <c r="GDF14" s="383"/>
      <c r="GDG14" s="382"/>
      <c r="GDH14" s="164"/>
      <c r="GDI14" s="488"/>
      <c r="GDJ14" s="488"/>
      <c r="GDK14" s="488"/>
      <c r="GDL14" s="488"/>
      <c r="GDM14" s="488"/>
      <c r="GDN14" s="488"/>
      <c r="GDO14" s="488"/>
      <c r="GDP14" s="488"/>
      <c r="GDQ14" s="488"/>
      <c r="GDR14" s="167"/>
      <c r="GDS14" s="167"/>
      <c r="GDT14" s="489"/>
      <c r="GDU14" s="382"/>
      <c r="GDV14" s="383"/>
      <c r="GDW14" s="383"/>
      <c r="GDX14" s="382"/>
      <c r="GDY14" s="164"/>
      <c r="GDZ14" s="488"/>
      <c r="GEA14" s="488"/>
      <c r="GEB14" s="488"/>
      <c r="GEC14" s="488"/>
      <c r="GED14" s="488"/>
      <c r="GEE14" s="488"/>
      <c r="GEF14" s="488"/>
      <c r="GEG14" s="488"/>
      <c r="GEH14" s="488"/>
      <c r="GEI14" s="167"/>
      <c r="GEJ14" s="167"/>
      <c r="GEK14" s="489"/>
      <c r="GEL14" s="382"/>
      <c r="GEM14" s="383"/>
      <c r="GEN14" s="383"/>
      <c r="GEO14" s="382"/>
      <c r="GEP14" s="164"/>
      <c r="GEQ14" s="488"/>
      <c r="GER14" s="488"/>
      <c r="GES14" s="488"/>
      <c r="GET14" s="488"/>
      <c r="GEU14" s="488"/>
      <c r="GEV14" s="488"/>
      <c r="GEW14" s="488"/>
      <c r="GEX14" s="488"/>
      <c r="GEY14" s="488"/>
      <c r="GEZ14" s="167"/>
      <c r="GFA14" s="167"/>
      <c r="GFB14" s="489"/>
      <c r="GFC14" s="382"/>
      <c r="GFD14" s="383"/>
      <c r="GFE14" s="383"/>
      <c r="GFF14" s="382"/>
      <c r="GFG14" s="164"/>
      <c r="GFH14" s="488"/>
      <c r="GFI14" s="488"/>
      <c r="GFJ14" s="488"/>
      <c r="GFK14" s="488"/>
      <c r="GFL14" s="488"/>
      <c r="GFM14" s="488"/>
      <c r="GFN14" s="488"/>
      <c r="GFO14" s="488"/>
      <c r="GFP14" s="488"/>
      <c r="GFQ14" s="167"/>
      <c r="GFR14" s="167"/>
      <c r="GFS14" s="489"/>
      <c r="GFT14" s="382"/>
      <c r="GFU14" s="383"/>
      <c r="GFV14" s="383"/>
      <c r="GFW14" s="382"/>
      <c r="GFX14" s="164"/>
      <c r="GFY14" s="488"/>
      <c r="GFZ14" s="488"/>
      <c r="GGA14" s="488"/>
      <c r="GGB14" s="488"/>
      <c r="GGC14" s="488"/>
      <c r="GGD14" s="488"/>
      <c r="GGE14" s="488"/>
      <c r="GGF14" s="488"/>
      <c r="GGG14" s="488"/>
      <c r="GGH14" s="167"/>
      <c r="GGI14" s="167"/>
      <c r="GGJ14" s="489"/>
      <c r="GGK14" s="382"/>
      <c r="GGL14" s="383"/>
      <c r="GGM14" s="383"/>
      <c r="GGN14" s="382"/>
      <c r="GGO14" s="164"/>
      <c r="GGP14" s="488"/>
      <c r="GGQ14" s="488"/>
      <c r="GGR14" s="488"/>
      <c r="GGS14" s="488"/>
      <c r="GGT14" s="488"/>
      <c r="GGU14" s="488"/>
      <c r="GGV14" s="488"/>
      <c r="GGW14" s="488"/>
      <c r="GGX14" s="488"/>
      <c r="GGY14" s="167"/>
      <c r="GGZ14" s="167"/>
      <c r="GHA14" s="489"/>
      <c r="GHB14" s="382"/>
      <c r="GHC14" s="383"/>
      <c r="GHD14" s="383"/>
      <c r="GHE14" s="382"/>
      <c r="GHF14" s="164"/>
      <c r="GHG14" s="488"/>
      <c r="GHH14" s="488"/>
      <c r="GHI14" s="488"/>
      <c r="GHJ14" s="488"/>
      <c r="GHK14" s="488"/>
      <c r="GHL14" s="488"/>
      <c r="GHM14" s="488"/>
      <c r="GHN14" s="488"/>
      <c r="GHO14" s="488"/>
      <c r="GHP14" s="167"/>
      <c r="GHQ14" s="167"/>
      <c r="GHR14" s="489"/>
      <c r="GHS14" s="382"/>
      <c r="GHT14" s="383"/>
      <c r="GHU14" s="383"/>
      <c r="GHV14" s="382"/>
      <c r="GHW14" s="164"/>
      <c r="GHX14" s="488"/>
      <c r="GHY14" s="488"/>
      <c r="GHZ14" s="488"/>
      <c r="GIA14" s="488"/>
      <c r="GIB14" s="488"/>
      <c r="GIC14" s="488"/>
      <c r="GID14" s="488"/>
      <c r="GIE14" s="488"/>
      <c r="GIF14" s="488"/>
      <c r="GIG14" s="167"/>
      <c r="GIH14" s="167"/>
      <c r="GII14" s="489"/>
      <c r="GIJ14" s="382"/>
      <c r="GIK14" s="383"/>
      <c r="GIL14" s="383"/>
      <c r="GIM14" s="382"/>
      <c r="GIN14" s="164"/>
      <c r="GIO14" s="488"/>
      <c r="GIP14" s="488"/>
      <c r="GIQ14" s="488"/>
      <c r="GIR14" s="488"/>
      <c r="GIS14" s="488"/>
      <c r="GIT14" s="488"/>
      <c r="GIU14" s="488"/>
      <c r="GIV14" s="488"/>
      <c r="GIW14" s="488"/>
      <c r="GIX14" s="167"/>
      <c r="GIY14" s="167"/>
      <c r="GIZ14" s="489"/>
      <c r="GJA14" s="382"/>
      <c r="GJB14" s="383"/>
      <c r="GJC14" s="383"/>
      <c r="GJD14" s="382"/>
      <c r="GJE14" s="164"/>
      <c r="GJF14" s="488"/>
      <c r="GJG14" s="488"/>
      <c r="GJH14" s="488"/>
      <c r="GJI14" s="488"/>
      <c r="GJJ14" s="488"/>
      <c r="GJK14" s="488"/>
      <c r="GJL14" s="488"/>
      <c r="GJM14" s="488"/>
      <c r="GJN14" s="488"/>
      <c r="GJO14" s="167"/>
      <c r="GJP14" s="167"/>
      <c r="GJQ14" s="489"/>
      <c r="GJR14" s="382"/>
      <c r="GJS14" s="383"/>
      <c r="GJT14" s="383"/>
      <c r="GJU14" s="382"/>
      <c r="GJV14" s="164"/>
      <c r="GJW14" s="488"/>
      <c r="GJX14" s="488"/>
      <c r="GJY14" s="488"/>
      <c r="GJZ14" s="488"/>
      <c r="GKA14" s="488"/>
      <c r="GKB14" s="488"/>
      <c r="GKC14" s="488"/>
      <c r="GKD14" s="488"/>
      <c r="GKE14" s="488"/>
      <c r="GKF14" s="167"/>
      <c r="GKG14" s="167"/>
      <c r="GKH14" s="489"/>
      <c r="GKI14" s="382"/>
      <c r="GKJ14" s="383"/>
      <c r="GKK14" s="383"/>
      <c r="GKL14" s="382"/>
      <c r="GKM14" s="164"/>
      <c r="GKN14" s="488"/>
      <c r="GKO14" s="488"/>
      <c r="GKP14" s="488"/>
      <c r="GKQ14" s="488"/>
      <c r="GKR14" s="488"/>
      <c r="GKS14" s="488"/>
      <c r="GKT14" s="488"/>
      <c r="GKU14" s="488"/>
      <c r="GKV14" s="488"/>
      <c r="GKW14" s="167"/>
      <c r="GKX14" s="167"/>
      <c r="GKY14" s="489"/>
      <c r="GKZ14" s="382"/>
      <c r="GLA14" s="383"/>
      <c r="GLB14" s="383"/>
      <c r="GLC14" s="382"/>
      <c r="GLD14" s="164"/>
      <c r="GLE14" s="488"/>
      <c r="GLF14" s="488"/>
      <c r="GLG14" s="488"/>
      <c r="GLH14" s="488"/>
      <c r="GLI14" s="488"/>
      <c r="GLJ14" s="488"/>
      <c r="GLK14" s="488"/>
      <c r="GLL14" s="488"/>
      <c r="GLM14" s="488"/>
      <c r="GLN14" s="167"/>
      <c r="GLO14" s="167"/>
      <c r="GLP14" s="489"/>
      <c r="GLQ14" s="382"/>
      <c r="GLR14" s="383"/>
      <c r="GLS14" s="383"/>
      <c r="GLT14" s="382"/>
      <c r="GLU14" s="164"/>
      <c r="GLV14" s="488"/>
      <c r="GLW14" s="488"/>
      <c r="GLX14" s="488"/>
      <c r="GLY14" s="488"/>
      <c r="GLZ14" s="488"/>
      <c r="GMA14" s="488"/>
      <c r="GMB14" s="488"/>
      <c r="GMC14" s="488"/>
      <c r="GMD14" s="488"/>
      <c r="GME14" s="167"/>
      <c r="GMF14" s="167"/>
      <c r="GMG14" s="489"/>
      <c r="GMH14" s="382"/>
      <c r="GMI14" s="383"/>
      <c r="GMJ14" s="383"/>
      <c r="GMK14" s="382"/>
      <c r="GML14" s="164"/>
      <c r="GMM14" s="488"/>
      <c r="GMN14" s="488"/>
      <c r="GMO14" s="488"/>
      <c r="GMP14" s="488"/>
      <c r="GMQ14" s="488"/>
      <c r="GMR14" s="488"/>
      <c r="GMS14" s="488"/>
      <c r="GMT14" s="488"/>
      <c r="GMU14" s="488"/>
      <c r="GMV14" s="167"/>
      <c r="GMW14" s="167"/>
      <c r="GMX14" s="489"/>
      <c r="GMY14" s="382"/>
      <c r="GMZ14" s="383"/>
      <c r="GNA14" s="383"/>
      <c r="GNB14" s="382"/>
      <c r="GNC14" s="164"/>
      <c r="GND14" s="488"/>
      <c r="GNE14" s="488"/>
      <c r="GNF14" s="488"/>
      <c r="GNG14" s="488"/>
      <c r="GNH14" s="488"/>
      <c r="GNI14" s="488"/>
      <c r="GNJ14" s="488"/>
      <c r="GNK14" s="488"/>
      <c r="GNL14" s="488"/>
      <c r="GNM14" s="167"/>
      <c r="GNN14" s="167"/>
      <c r="GNO14" s="489"/>
      <c r="GNP14" s="382"/>
      <c r="GNQ14" s="383"/>
      <c r="GNR14" s="383"/>
      <c r="GNS14" s="382"/>
      <c r="GNT14" s="164"/>
      <c r="GNU14" s="488"/>
      <c r="GNV14" s="488"/>
      <c r="GNW14" s="488"/>
      <c r="GNX14" s="488"/>
      <c r="GNY14" s="488"/>
      <c r="GNZ14" s="488"/>
      <c r="GOA14" s="488"/>
      <c r="GOB14" s="488"/>
      <c r="GOC14" s="488"/>
      <c r="GOD14" s="167"/>
      <c r="GOE14" s="167"/>
      <c r="GOF14" s="489"/>
      <c r="GOG14" s="382"/>
      <c r="GOH14" s="383"/>
      <c r="GOI14" s="383"/>
      <c r="GOJ14" s="382"/>
      <c r="GOK14" s="164"/>
      <c r="GOL14" s="488"/>
      <c r="GOM14" s="488"/>
      <c r="GON14" s="488"/>
      <c r="GOO14" s="488"/>
      <c r="GOP14" s="488"/>
      <c r="GOQ14" s="488"/>
      <c r="GOR14" s="488"/>
      <c r="GOS14" s="488"/>
      <c r="GOT14" s="488"/>
      <c r="GOU14" s="167"/>
      <c r="GOV14" s="167"/>
      <c r="GOW14" s="489"/>
      <c r="GOX14" s="382"/>
      <c r="GOY14" s="383"/>
      <c r="GOZ14" s="383"/>
      <c r="GPA14" s="382"/>
      <c r="GPB14" s="164"/>
      <c r="GPC14" s="488"/>
      <c r="GPD14" s="488"/>
      <c r="GPE14" s="488"/>
      <c r="GPF14" s="488"/>
      <c r="GPG14" s="488"/>
      <c r="GPH14" s="488"/>
      <c r="GPI14" s="488"/>
      <c r="GPJ14" s="488"/>
      <c r="GPK14" s="488"/>
      <c r="GPL14" s="167"/>
      <c r="GPM14" s="167"/>
      <c r="GPN14" s="489"/>
      <c r="GPO14" s="382"/>
      <c r="GPP14" s="383"/>
      <c r="GPQ14" s="383"/>
      <c r="GPR14" s="382"/>
      <c r="GPS14" s="164"/>
      <c r="GPT14" s="488"/>
      <c r="GPU14" s="488"/>
      <c r="GPV14" s="488"/>
      <c r="GPW14" s="488"/>
      <c r="GPX14" s="488"/>
      <c r="GPY14" s="488"/>
      <c r="GPZ14" s="488"/>
      <c r="GQA14" s="488"/>
      <c r="GQB14" s="488"/>
      <c r="GQC14" s="167"/>
      <c r="GQD14" s="167"/>
      <c r="GQE14" s="489"/>
      <c r="GQF14" s="382"/>
      <c r="GQG14" s="383"/>
      <c r="GQH14" s="383"/>
      <c r="GQI14" s="382"/>
      <c r="GQJ14" s="164"/>
      <c r="GQK14" s="488"/>
      <c r="GQL14" s="488"/>
      <c r="GQM14" s="488"/>
      <c r="GQN14" s="488"/>
      <c r="GQO14" s="488"/>
      <c r="GQP14" s="488"/>
      <c r="GQQ14" s="488"/>
      <c r="GQR14" s="488"/>
      <c r="GQS14" s="488"/>
      <c r="GQT14" s="167"/>
      <c r="GQU14" s="167"/>
      <c r="GQV14" s="489"/>
      <c r="GQW14" s="382"/>
      <c r="GQX14" s="383"/>
      <c r="GQY14" s="383"/>
      <c r="GQZ14" s="382"/>
      <c r="GRA14" s="164"/>
      <c r="GRB14" s="488"/>
      <c r="GRC14" s="488"/>
      <c r="GRD14" s="488"/>
      <c r="GRE14" s="488"/>
      <c r="GRF14" s="488"/>
      <c r="GRG14" s="488"/>
      <c r="GRH14" s="488"/>
      <c r="GRI14" s="488"/>
      <c r="GRJ14" s="488"/>
      <c r="GRK14" s="167"/>
      <c r="GRL14" s="167"/>
      <c r="GRM14" s="489"/>
      <c r="GRN14" s="382"/>
      <c r="GRO14" s="383"/>
      <c r="GRP14" s="383"/>
      <c r="GRQ14" s="382"/>
      <c r="GRR14" s="164"/>
      <c r="GRS14" s="488"/>
      <c r="GRT14" s="488"/>
      <c r="GRU14" s="488"/>
      <c r="GRV14" s="488"/>
      <c r="GRW14" s="488"/>
      <c r="GRX14" s="488"/>
      <c r="GRY14" s="488"/>
      <c r="GRZ14" s="488"/>
      <c r="GSA14" s="488"/>
      <c r="GSB14" s="167"/>
      <c r="GSC14" s="167"/>
      <c r="GSD14" s="489"/>
      <c r="GSE14" s="382"/>
      <c r="GSF14" s="383"/>
      <c r="GSG14" s="383"/>
      <c r="GSH14" s="382"/>
      <c r="GSI14" s="164"/>
      <c r="GSJ14" s="488"/>
      <c r="GSK14" s="488"/>
      <c r="GSL14" s="488"/>
      <c r="GSM14" s="488"/>
      <c r="GSN14" s="488"/>
      <c r="GSO14" s="488"/>
      <c r="GSP14" s="488"/>
      <c r="GSQ14" s="488"/>
      <c r="GSR14" s="488"/>
      <c r="GSS14" s="167"/>
      <c r="GST14" s="167"/>
      <c r="GSU14" s="489"/>
      <c r="GSV14" s="382"/>
      <c r="GSW14" s="383"/>
      <c r="GSX14" s="383"/>
      <c r="GSY14" s="382"/>
      <c r="GSZ14" s="164"/>
      <c r="GTA14" s="488"/>
      <c r="GTB14" s="488"/>
      <c r="GTC14" s="488"/>
      <c r="GTD14" s="488"/>
      <c r="GTE14" s="488"/>
      <c r="GTF14" s="488"/>
      <c r="GTG14" s="488"/>
      <c r="GTH14" s="488"/>
      <c r="GTI14" s="488"/>
      <c r="GTJ14" s="167"/>
      <c r="GTK14" s="167"/>
      <c r="GTL14" s="489"/>
      <c r="GTM14" s="382"/>
      <c r="GTN14" s="383"/>
      <c r="GTO14" s="383"/>
      <c r="GTP14" s="382"/>
      <c r="GTQ14" s="164"/>
      <c r="GTR14" s="488"/>
      <c r="GTS14" s="488"/>
      <c r="GTT14" s="488"/>
      <c r="GTU14" s="488"/>
      <c r="GTV14" s="488"/>
      <c r="GTW14" s="488"/>
      <c r="GTX14" s="488"/>
      <c r="GTY14" s="488"/>
      <c r="GTZ14" s="488"/>
      <c r="GUA14" s="167"/>
      <c r="GUB14" s="167"/>
      <c r="GUC14" s="489"/>
      <c r="GUD14" s="382"/>
      <c r="GUE14" s="383"/>
      <c r="GUF14" s="383"/>
      <c r="GUG14" s="382"/>
      <c r="GUH14" s="164"/>
      <c r="GUI14" s="488"/>
      <c r="GUJ14" s="488"/>
      <c r="GUK14" s="488"/>
      <c r="GUL14" s="488"/>
      <c r="GUM14" s="488"/>
      <c r="GUN14" s="488"/>
      <c r="GUO14" s="488"/>
      <c r="GUP14" s="488"/>
      <c r="GUQ14" s="488"/>
      <c r="GUR14" s="167"/>
      <c r="GUS14" s="167"/>
      <c r="GUT14" s="489"/>
      <c r="GUU14" s="382"/>
      <c r="GUV14" s="383"/>
      <c r="GUW14" s="383"/>
      <c r="GUX14" s="382"/>
      <c r="GUY14" s="164"/>
      <c r="GUZ14" s="488"/>
      <c r="GVA14" s="488"/>
      <c r="GVB14" s="488"/>
      <c r="GVC14" s="488"/>
      <c r="GVD14" s="488"/>
      <c r="GVE14" s="488"/>
      <c r="GVF14" s="488"/>
      <c r="GVG14" s="488"/>
      <c r="GVH14" s="488"/>
      <c r="GVI14" s="167"/>
      <c r="GVJ14" s="167"/>
      <c r="GVK14" s="489"/>
      <c r="GVL14" s="382"/>
      <c r="GVM14" s="383"/>
      <c r="GVN14" s="383"/>
      <c r="GVO14" s="382"/>
      <c r="GVP14" s="164"/>
      <c r="GVQ14" s="488"/>
      <c r="GVR14" s="488"/>
      <c r="GVS14" s="488"/>
      <c r="GVT14" s="488"/>
      <c r="GVU14" s="488"/>
      <c r="GVV14" s="488"/>
      <c r="GVW14" s="488"/>
      <c r="GVX14" s="488"/>
      <c r="GVY14" s="488"/>
      <c r="GVZ14" s="167"/>
      <c r="GWA14" s="167"/>
      <c r="GWB14" s="489"/>
      <c r="GWC14" s="382"/>
      <c r="GWD14" s="383"/>
      <c r="GWE14" s="383"/>
      <c r="GWF14" s="382"/>
      <c r="GWG14" s="164"/>
      <c r="GWH14" s="488"/>
      <c r="GWI14" s="488"/>
      <c r="GWJ14" s="488"/>
      <c r="GWK14" s="488"/>
      <c r="GWL14" s="488"/>
      <c r="GWM14" s="488"/>
      <c r="GWN14" s="488"/>
      <c r="GWO14" s="488"/>
      <c r="GWP14" s="488"/>
      <c r="GWQ14" s="167"/>
      <c r="GWR14" s="167"/>
      <c r="GWS14" s="489"/>
      <c r="GWT14" s="382"/>
      <c r="GWU14" s="383"/>
      <c r="GWV14" s="383"/>
      <c r="GWW14" s="382"/>
      <c r="GWX14" s="164"/>
      <c r="GWY14" s="488"/>
      <c r="GWZ14" s="488"/>
      <c r="GXA14" s="488"/>
      <c r="GXB14" s="488"/>
      <c r="GXC14" s="488"/>
      <c r="GXD14" s="488"/>
      <c r="GXE14" s="488"/>
      <c r="GXF14" s="488"/>
      <c r="GXG14" s="488"/>
      <c r="GXH14" s="167"/>
      <c r="GXI14" s="167"/>
      <c r="GXJ14" s="489"/>
      <c r="GXK14" s="382"/>
      <c r="GXL14" s="383"/>
      <c r="GXM14" s="383"/>
      <c r="GXN14" s="382"/>
      <c r="GXO14" s="164"/>
      <c r="GXP14" s="488"/>
      <c r="GXQ14" s="488"/>
      <c r="GXR14" s="488"/>
      <c r="GXS14" s="488"/>
      <c r="GXT14" s="488"/>
      <c r="GXU14" s="488"/>
      <c r="GXV14" s="488"/>
      <c r="GXW14" s="488"/>
      <c r="GXX14" s="488"/>
      <c r="GXY14" s="167"/>
      <c r="GXZ14" s="167"/>
      <c r="GYA14" s="489"/>
      <c r="GYB14" s="382"/>
      <c r="GYC14" s="383"/>
      <c r="GYD14" s="383"/>
      <c r="GYE14" s="382"/>
      <c r="GYF14" s="164"/>
      <c r="GYG14" s="488"/>
      <c r="GYH14" s="488"/>
      <c r="GYI14" s="488"/>
      <c r="GYJ14" s="488"/>
      <c r="GYK14" s="488"/>
      <c r="GYL14" s="488"/>
      <c r="GYM14" s="488"/>
      <c r="GYN14" s="488"/>
      <c r="GYO14" s="488"/>
      <c r="GYP14" s="167"/>
      <c r="GYQ14" s="167"/>
      <c r="GYR14" s="489"/>
      <c r="GYS14" s="382"/>
      <c r="GYT14" s="383"/>
      <c r="GYU14" s="383"/>
      <c r="GYV14" s="382"/>
      <c r="GYW14" s="164"/>
      <c r="GYX14" s="488"/>
      <c r="GYY14" s="488"/>
      <c r="GYZ14" s="488"/>
      <c r="GZA14" s="488"/>
      <c r="GZB14" s="488"/>
      <c r="GZC14" s="488"/>
      <c r="GZD14" s="488"/>
      <c r="GZE14" s="488"/>
      <c r="GZF14" s="488"/>
      <c r="GZG14" s="167"/>
      <c r="GZH14" s="167"/>
      <c r="GZI14" s="489"/>
      <c r="GZJ14" s="382"/>
      <c r="GZK14" s="383"/>
      <c r="GZL14" s="383"/>
      <c r="GZM14" s="382"/>
      <c r="GZN14" s="164"/>
      <c r="GZO14" s="488"/>
      <c r="GZP14" s="488"/>
      <c r="GZQ14" s="488"/>
      <c r="GZR14" s="488"/>
      <c r="GZS14" s="488"/>
      <c r="GZT14" s="488"/>
      <c r="GZU14" s="488"/>
      <c r="GZV14" s="488"/>
      <c r="GZW14" s="488"/>
      <c r="GZX14" s="167"/>
      <c r="GZY14" s="167"/>
      <c r="GZZ14" s="489"/>
      <c r="HAA14" s="382"/>
      <c r="HAB14" s="383"/>
      <c r="HAC14" s="383"/>
      <c r="HAD14" s="382"/>
      <c r="HAE14" s="164"/>
      <c r="HAF14" s="488"/>
      <c r="HAG14" s="488"/>
      <c r="HAH14" s="488"/>
      <c r="HAI14" s="488"/>
      <c r="HAJ14" s="488"/>
      <c r="HAK14" s="488"/>
      <c r="HAL14" s="488"/>
      <c r="HAM14" s="488"/>
      <c r="HAN14" s="488"/>
      <c r="HAO14" s="167"/>
      <c r="HAP14" s="167"/>
      <c r="HAQ14" s="489"/>
      <c r="HAR14" s="382"/>
      <c r="HAS14" s="383"/>
      <c r="HAT14" s="383"/>
      <c r="HAU14" s="382"/>
      <c r="HAV14" s="164"/>
      <c r="HAW14" s="488"/>
      <c r="HAX14" s="488"/>
      <c r="HAY14" s="488"/>
      <c r="HAZ14" s="488"/>
      <c r="HBA14" s="488"/>
      <c r="HBB14" s="488"/>
      <c r="HBC14" s="488"/>
      <c r="HBD14" s="488"/>
      <c r="HBE14" s="488"/>
      <c r="HBF14" s="167"/>
      <c r="HBG14" s="167"/>
      <c r="HBH14" s="489"/>
      <c r="HBI14" s="382"/>
      <c r="HBJ14" s="383"/>
      <c r="HBK14" s="383"/>
      <c r="HBL14" s="382"/>
      <c r="HBM14" s="164"/>
      <c r="HBN14" s="488"/>
      <c r="HBO14" s="488"/>
      <c r="HBP14" s="488"/>
      <c r="HBQ14" s="488"/>
      <c r="HBR14" s="488"/>
      <c r="HBS14" s="488"/>
      <c r="HBT14" s="488"/>
      <c r="HBU14" s="488"/>
      <c r="HBV14" s="488"/>
      <c r="HBW14" s="167"/>
      <c r="HBX14" s="167"/>
      <c r="HBY14" s="489"/>
      <c r="HBZ14" s="382"/>
      <c r="HCA14" s="383"/>
      <c r="HCB14" s="383"/>
      <c r="HCC14" s="382"/>
      <c r="HCD14" s="164"/>
      <c r="HCE14" s="488"/>
      <c r="HCF14" s="488"/>
      <c r="HCG14" s="488"/>
      <c r="HCH14" s="488"/>
      <c r="HCI14" s="488"/>
      <c r="HCJ14" s="488"/>
      <c r="HCK14" s="488"/>
      <c r="HCL14" s="488"/>
      <c r="HCM14" s="488"/>
      <c r="HCN14" s="167"/>
      <c r="HCO14" s="167"/>
      <c r="HCP14" s="489"/>
      <c r="HCQ14" s="382"/>
      <c r="HCR14" s="383"/>
      <c r="HCS14" s="383"/>
      <c r="HCT14" s="382"/>
      <c r="HCU14" s="164"/>
      <c r="HCV14" s="488"/>
      <c r="HCW14" s="488"/>
      <c r="HCX14" s="488"/>
      <c r="HCY14" s="488"/>
      <c r="HCZ14" s="488"/>
      <c r="HDA14" s="488"/>
      <c r="HDB14" s="488"/>
      <c r="HDC14" s="488"/>
      <c r="HDD14" s="488"/>
      <c r="HDE14" s="167"/>
      <c r="HDF14" s="167"/>
      <c r="HDG14" s="489"/>
      <c r="HDH14" s="382"/>
      <c r="HDI14" s="383"/>
      <c r="HDJ14" s="383"/>
      <c r="HDK14" s="382"/>
      <c r="HDL14" s="164"/>
      <c r="HDM14" s="488"/>
      <c r="HDN14" s="488"/>
      <c r="HDO14" s="488"/>
      <c r="HDP14" s="488"/>
      <c r="HDQ14" s="488"/>
      <c r="HDR14" s="488"/>
      <c r="HDS14" s="488"/>
      <c r="HDT14" s="488"/>
      <c r="HDU14" s="488"/>
      <c r="HDV14" s="167"/>
      <c r="HDW14" s="167"/>
      <c r="HDX14" s="489"/>
      <c r="HDY14" s="382"/>
      <c r="HDZ14" s="383"/>
      <c r="HEA14" s="383"/>
      <c r="HEB14" s="382"/>
      <c r="HEC14" s="164"/>
      <c r="HED14" s="488"/>
      <c r="HEE14" s="488"/>
      <c r="HEF14" s="488"/>
      <c r="HEG14" s="488"/>
      <c r="HEH14" s="488"/>
      <c r="HEI14" s="488"/>
      <c r="HEJ14" s="488"/>
      <c r="HEK14" s="488"/>
      <c r="HEL14" s="488"/>
      <c r="HEM14" s="167"/>
      <c r="HEN14" s="167"/>
      <c r="HEO14" s="489"/>
      <c r="HEP14" s="382"/>
      <c r="HEQ14" s="383"/>
      <c r="HER14" s="383"/>
      <c r="HES14" s="382"/>
      <c r="HET14" s="164"/>
      <c r="HEU14" s="488"/>
      <c r="HEV14" s="488"/>
      <c r="HEW14" s="488"/>
      <c r="HEX14" s="488"/>
      <c r="HEY14" s="488"/>
      <c r="HEZ14" s="488"/>
      <c r="HFA14" s="488"/>
      <c r="HFB14" s="488"/>
      <c r="HFC14" s="488"/>
      <c r="HFD14" s="167"/>
      <c r="HFE14" s="167"/>
      <c r="HFF14" s="489"/>
      <c r="HFG14" s="382"/>
      <c r="HFH14" s="383"/>
      <c r="HFI14" s="383"/>
      <c r="HFJ14" s="382"/>
      <c r="HFK14" s="164"/>
      <c r="HFL14" s="488"/>
      <c r="HFM14" s="488"/>
      <c r="HFN14" s="488"/>
      <c r="HFO14" s="488"/>
      <c r="HFP14" s="488"/>
      <c r="HFQ14" s="488"/>
      <c r="HFR14" s="488"/>
      <c r="HFS14" s="488"/>
      <c r="HFT14" s="488"/>
      <c r="HFU14" s="167"/>
      <c r="HFV14" s="167"/>
      <c r="HFW14" s="489"/>
      <c r="HFX14" s="382"/>
      <c r="HFY14" s="383"/>
      <c r="HFZ14" s="383"/>
      <c r="HGA14" s="382"/>
      <c r="HGB14" s="164"/>
      <c r="HGC14" s="488"/>
      <c r="HGD14" s="488"/>
      <c r="HGE14" s="488"/>
      <c r="HGF14" s="488"/>
      <c r="HGG14" s="488"/>
      <c r="HGH14" s="488"/>
      <c r="HGI14" s="488"/>
      <c r="HGJ14" s="488"/>
      <c r="HGK14" s="488"/>
      <c r="HGL14" s="167"/>
      <c r="HGM14" s="167"/>
      <c r="HGN14" s="489"/>
      <c r="HGO14" s="382"/>
      <c r="HGP14" s="383"/>
      <c r="HGQ14" s="383"/>
      <c r="HGR14" s="382"/>
      <c r="HGS14" s="164"/>
      <c r="HGT14" s="488"/>
      <c r="HGU14" s="488"/>
      <c r="HGV14" s="488"/>
      <c r="HGW14" s="488"/>
      <c r="HGX14" s="488"/>
      <c r="HGY14" s="488"/>
      <c r="HGZ14" s="488"/>
      <c r="HHA14" s="488"/>
      <c r="HHB14" s="488"/>
      <c r="HHC14" s="167"/>
      <c r="HHD14" s="167"/>
      <c r="HHE14" s="489"/>
      <c r="HHF14" s="382"/>
      <c r="HHG14" s="383"/>
      <c r="HHH14" s="383"/>
      <c r="HHI14" s="382"/>
      <c r="HHJ14" s="164"/>
      <c r="HHK14" s="488"/>
      <c r="HHL14" s="488"/>
      <c r="HHM14" s="488"/>
      <c r="HHN14" s="488"/>
      <c r="HHO14" s="488"/>
      <c r="HHP14" s="488"/>
      <c r="HHQ14" s="488"/>
      <c r="HHR14" s="488"/>
      <c r="HHS14" s="488"/>
      <c r="HHT14" s="167"/>
      <c r="HHU14" s="167"/>
      <c r="HHV14" s="489"/>
      <c r="HHW14" s="382"/>
      <c r="HHX14" s="383"/>
      <c r="HHY14" s="383"/>
      <c r="HHZ14" s="382"/>
      <c r="HIA14" s="164"/>
      <c r="HIB14" s="488"/>
      <c r="HIC14" s="488"/>
      <c r="HID14" s="488"/>
      <c r="HIE14" s="488"/>
      <c r="HIF14" s="488"/>
      <c r="HIG14" s="488"/>
      <c r="HIH14" s="488"/>
      <c r="HII14" s="488"/>
      <c r="HIJ14" s="488"/>
      <c r="HIK14" s="167"/>
      <c r="HIL14" s="167"/>
      <c r="HIM14" s="489"/>
      <c r="HIN14" s="382"/>
      <c r="HIO14" s="383"/>
      <c r="HIP14" s="383"/>
      <c r="HIQ14" s="382"/>
      <c r="HIR14" s="164"/>
      <c r="HIS14" s="488"/>
      <c r="HIT14" s="488"/>
      <c r="HIU14" s="488"/>
      <c r="HIV14" s="488"/>
      <c r="HIW14" s="488"/>
      <c r="HIX14" s="488"/>
      <c r="HIY14" s="488"/>
      <c r="HIZ14" s="488"/>
      <c r="HJA14" s="488"/>
      <c r="HJB14" s="167"/>
      <c r="HJC14" s="167"/>
      <c r="HJD14" s="489"/>
      <c r="HJE14" s="382"/>
      <c r="HJF14" s="383"/>
      <c r="HJG14" s="383"/>
      <c r="HJH14" s="382"/>
      <c r="HJI14" s="164"/>
      <c r="HJJ14" s="488"/>
      <c r="HJK14" s="488"/>
      <c r="HJL14" s="488"/>
      <c r="HJM14" s="488"/>
      <c r="HJN14" s="488"/>
      <c r="HJO14" s="488"/>
      <c r="HJP14" s="488"/>
      <c r="HJQ14" s="488"/>
      <c r="HJR14" s="488"/>
      <c r="HJS14" s="167"/>
      <c r="HJT14" s="167"/>
      <c r="HJU14" s="489"/>
      <c r="HJV14" s="382"/>
      <c r="HJW14" s="383"/>
      <c r="HJX14" s="383"/>
      <c r="HJY14" s="382"/>
      <c r="HJZ14" s="164"/>
      <c r="HKA14" s="488"/>
      <c r="HKB14" s="488"/>
      <c r="HKC14" s="488"/>
      <c r="HKD14" s="488"/>
      <c r="HKE14" s="488"/>
      <c r="HKF14" s="488"/>
      <c r="HKG14" s="488"/>
      <c r="HKH14" s="488"/>
      <c r="HKI14" s="488"/>
      <c r="HKJ14" s="167"/>
      <c r="HKK14" s="167"/>
      <c r="HKL14" s="489"/>
      <c r="HKM14" s="382"/>
      <c r="HKN14" s="383"/>
      <c r="HKO14" s="383"/>
      <c r="HKP14" s="382"/>
      <c r="HKQ14" s="164"/>
      <c r="HKR14" s="488"/>
      <c r="HKS14" s="488"/>
      <c r="HKT14" s="488"/>
      <c r="HKU14" s="488"/>
      <c r="HKV14" s="488"/>
      <c r="HKW14" s="488"/>
      <c r="HKX14" s="488"/>
      <c r="HKY14" s="488"/>
      <c r="HKZ14" s="488"/>
      <c r="HLA14" s="167"/>
      <c r="HLB14" s="167"/>
      <c r="HLC14" s="489"/>
      <c r="HLD14" s="382"/>
      <c r="HLE14" s="383"/>
      <c r="HLF14" s="383"/>
      <c r="HLG14" s="382"/>
      <c r="HLH14" s="164"/>
      <c r="HLI14" s="488"/>
      <c r="HLJ14" s="488"/>
      <c r="HLK14" s="488"/>
      <c r="HLL14" s="488"/>
      <c r="HLM14" s="488"/>
      <c r="HLN14" s="488"/>
      <c r="HLO14" s="488"/>
      <c r="HLP14" s="488"/>
      <c r="HLQ14" s="488"/>
      <c r="HLR14" s="167"/>
      <c r="HLS14" s="167"/>
      <c r="HLT14" s="489"/>
      <c r="HLU14" s="382"/>
      <c r="HLV14" s="383"/>
      <c r="HLW14" s="383"/>
      <c r="HLX14" s="382"/>
      <c r="HLY14" s="164"/>
      <c r="HLZ14" s="488"/>
      <c r="HMA14" s="488"/>
      <c r="HMB14" s="488"/>
      <c r="HMC14" s="488"/>
      <c r="HMD14" s="488"/>
      <c r="HME14" s="488"/>
      <c r="HMF14" s="488"/>
      <c r="HMG14" s="488"/>
      <c r="HMH14" s="488"/>
      <c r="HMI14" s="167"/>
      <c r="HMJ14" s="167"/>
      <c r="HMK14" s="489"/>
      <c r="HML14" s="382"/>
      <c r="HMM14" s="383"/>
      <c r="HMN14" s="383"/>
      <c r="HMO14" s="382"/>
      <c r="HMP14" s="164"/>
      <c r="HMQ14" s="488"/>
      <c r="HMR14" s="488"/>
      <c r="HMS14" s="488"/>
      <c r="HMT14" s="488"/>
      <c r="HMU14" s="488"/>
      <c r="HMV14" s="488"/>
      <c r="HMW14" s="488"/>
      <c r="HMX14" s="488"/>
      <c r="HMY14" s="488"/>
      <c r="HMZ14" s="167"/>
      <c r="HNA14" s="167"/>
      <c r="HNB14" s="489"/>
      <c r="HNC14" s="382"/>
      <c r="HND14" s="383"/>
      <c r="HNE14" s="383"/>
      <c r="HNF14" s="382"/>
      <c r="HNG14" s="164"/>
      <c r="HNH14" s="488"/>
      <c r="HNI14" s="488"/>
      <c r="HNJ14" s="488"/>
      <c r="HNK14" s="488"/>
      <c r="HNL14" s="488"/>
      <c r="HNM14" s="488"/>
      <c r="HNN14" s="488"/>
      <c r="HNO14" s="488"/>
      <c r="HNP14" s="488"/>
      <c r="HNQ14" s="167"/>
      <c r="HNR14" s="167"/>
      <c r="HNS14" s="489"/>
      <c r="HNT14" s="382"/>
      <c r="HNU14" s="383"/>
      <c r="HNV14" s="383"/>
      <c r="HNW14" s="382"/>
      <c r="HNX14" s="164"/>
      <c r="HNY14" s="488"/>
      <c r="HNZ14" s="488"/>
      <c r="HOA14" s="488"/>
      <c r="HOB14" s="488"/>
      <c r="HOC14" s="488"/>
      <c r="HOD14" s="488"/>
      <c r="HOE14" s="488"/>
      <c r="HOF14" s="488"/>
      <c r="HOG14" s="488"/>
      <c r="HOH14" s="167"/>
      <c r="HOI14" s="167"/>
      <c r="HOJ14" s="489"/>
      <c r="HOK14" s="382"/>
      <c r="HOL14" s="383"/>
      <c r="HOM14" s="383"/>
      <c r="HON14" s="382"/>
      <c r="HOO14" s="164"/>
      <c r="HOP14" s="488"/>
      <c r="HOQ14" s="488"/>
      <c r="HOR14" s="488"/>
      <c r="HOS14" s="488"/>
      <c r="HOT14" s="488"/>
      <c r="HOU14" s="488"/>
      <c r="HOV14" s="488"/>
      <c r="HOW14" s="488"/>
      <c r="HOX14" s="488"/>
      <c r="HOY14" s="167"/>
      <c r="HOZ14" s="167"/>
      <c r="HPA14" s="489"/>
      <c r="HPB14" s="382"/>
      <c r="HPC14" s="383"/>
      <c r="HPD14" s="383"/>
      <c r="HPE14" s="382"/>
      <c r="HPF14" s="164"/>
      <c r="HPG14" s="488"/>
      <c r="HPH14" s="488"/>
      <c r="HPI14" s="488"/>
      <c r="HPJ14" s="488"/>
      <c r="HPK14" s="488"/>
      <c r="HPL14" s="488"/>
      <c r="HPM14" s="488"/>
      <c r="HPN14" s="488"/>
      <c r="HPO14" s="488"/>
      <c r="HPP14" s="167"/>
      <c r="HPQ14" s="167"/>
      <c r="HPR14" s="489"/>
      <c r="HPS14" s="382"/>
      <c r="HPT14" s="383"/>
      <c r="HPU14" s="383"/>
      <c r="HPV14" s="382"/>
      <c r="HPW14" s="164"/>
      <c r="HPX14" s="488"/>
      <c r="HPY14" s="488"/>
      <c r="HPZ14" s="488"/>
      <c r="HQA14" s="488"/>
      <c r="HQB14" s="488"/>
      <c r="HQC14" s="488"/>
      <c r="HQD14" s="488"/>
      <c r="HQE14" s="488"/>
      <c r="HQF14" s="488"/>
      <c r="HQG14" s="167"/>
      <c r="HQH14" s="167"/>
      <c r="HQI14" s="489"/>
      <c r="HQJ14" s="382"/>
      <c r="HQK14" s="383"/>
      <c r="HQL14" s="383"/>
      <c r="HQM14" s="382"/>
      <c r="HQN14" s="164"/>
      <c r="HQO14" s="488"/>
      <c r="HQP14" s="488"/>
      <c r="HQQ14" s="488"/>
      <c r="HQR14" s="488"/>
      <c r="HQS14" s="488"/>
      <c r="HQT14" s="488"/>
      <c r="HQU14" s="488"/>
      <c r="HQV14" s="488"/>
      <c r="HQW14" s="488"/>
      <c r="HQX14" s="167"/>
      <c r="HQY14" s="167"/>
      <c r="HQZ14" s="489"/>
      <c r="HRA14" s="382"/>
      <c r="HRB14" s="383"/>
      <c r="HRC14" s="383"/>
      <c r="HRD14" s="382"/>
      <c r="HRE14" s="164"/>
      <c r="HRF14" s="488"/>
      <c r="HRG14" s="488"/>
      <c r="HRH14" s="488"/>
      <c r="HRI14" s="488"/>
      <c r="HRJ14" s="488"/>
      <c r="HRK14" s="488"/>
      <c r="HRL14" s="488"/>
      <c r="HRM14" s="488"/>
      <c r="HRN14" s="488"/>
      <c r="HRO14" s="167"/>
      <c r="HRP14" s="167"/>
      <c r="HRQ14" s="489"/>
      <c r="HRR14" s="382"/>
      <c r="HRS14" s="383"/>
      <c r="HRT14" s="383"/>
      <c r="HRU14" s="382"/>
      <c r="HRV14" s="164"/>
      <c r="HRW14" s="488"/>
      <c r="HRX14" s="488"/>
      <c r="HRY14" s="488"/>
      <c r="HRZ14" s="488"/>
      <c r="HSA14" s="488"/>
      <c r="HSB14" s="488"/>
      <c r="HSC14" s="488"/>
      <c r="HSD14" s="488"/>
      <c r="HSE14" s="488"/>
      <c r="HSF14" s="167"/>
      <c r="HSG14" s="167"/>
      <c r="HSH14" s="489"/>
      <c r="HSI14" s="382"/>
      <c r="HSJ14" s="383"/>
      <c r="HSK14" s="383"/>
      <c r="HSL14" s="382"/>
      <c r="HSM14" s="164"/>
      <c r="HSN14" s="488"/>
      <c r="HSO14" s="488"/>
      <c r="HSP14" s="488"/>
      <c r="HSQ14" s="488"/>
      <c r="HSR14" s="488"/>
      <c r="HSS14" s="488"/>
      <c r="HST14" s="488"/>
      <c r="HSU14" s="488"/>
      <c r="HSV14" s="488"/>
      <c r="HSW14" s="167"/>
      <c r="HSX14" s="167"/>
      <c r="HSY14" s="489"/>
      <c r="HSZ14" s="382"/>
      <c r="HTA14" s="383"/>
      <c r="HTB14" s="383"/>
      <c r="HTC14" s="382"/>
      <c r="HTD14" s="164"/>
      <c r="HTE14" s="488"/>
      <c r="HTF14" s="488"/>
      <c r="HTG14" s="488"/>
      <c r="HTH14" s="488"/>
      <c r="HTI14" s="488"/>
      <c r="HTJ14" s="488"/>
      <c r="HTK14" s="488"/>
      <c r="HTL14" s="488"/>
      <c r="HTM14" s="488"/>
      <c r="HTN14" s="167"/>
      <c r="HTO14" s="167"/>
      <c r="HTP14" s="489"/>
      <c r="HTQ14" s="382"/>
      <c r="HTR14" s="383"/>
      <c r="HTS14" s="383"/>
      <c r="HTT14" s="382"/>
      <c r="HTU14" s="164"/>
      <c r="HTV14" s="488"/>
      <c r="HTW14" s="488"/>
      <c r="HTX14" s="488"/>
      <c r="HTY14" s="488"/>
      <c r="HTZ14" s="488"/>
      <c r="HUA14" s="488"/>
      <c r="HUB14" s="488"/>
      <c r="HUC14" s="488"/>
      <c r="HUD14" s="488"/>
      <c r="HUE14" s="167"/>
      <c r="HUF14" s="167"/>
      <c r="HUG14" s="489"/>
      <c r="HUH14" s="382"/>
      <c r="HUI14" s="383"/>
      <c r="HUJ14" s="383"/>
      <c r="HUK14" s="382"/>
      <c r="HUL14" s="164"/>
      <c r="HUM14" s="488"/>
      <c r="HUN14" s="488"/>
      <c r="HUO14" s="488"/>
      <c r="HUP14" s="488"/>
      <c r="HUQ14" s="488"/>
      <c r="HUR14" s="488"/>
      <c r="HUS14" s="488"/>
      <c r="HUT14" s="488"/>
      <c r="HUU14" s="488"/>
      <c r="HUV14" s="167"/>
      <c r="HUW14" s="167"/>
      <c r="HUX14" s="489"/>
      <c r="HUY14" s="382"/>
      <c r="HUZ14" s="383"/>
      <c r="HVA14" s="383"/>
      <c r="HVB14" s="382"/>
      <c r="HVC14" s="164"/>
      <c r="HVD14" s="488"/>
      <c r="HVE14" s="488"/>
      <c r="HVF14" s="488"/>
      <c r="HVG14" s="488"/>
      <c r="HVH14" s="488"/>
      <c r="HVI14" s="488"/>
      <c r="HVJ14" s="488"/>
      <c r="HVK14" s="488"/>
      <c r="HVL14" s="488"/>
      <c r="HVM14" s="167"/>
      <c r="HVN14" s="167"/>
      <c r="HVO14" s="489"/>
      <c r="HVP14" s="382"/>
      <c r="HVQ14" s="383"/>
      <c r="HVR14" s="383"/>
      <c r="HVS14" s="382"/>
      <c r="HVT14" s="164"/>
      <c r="HVU14" s="488"/>
      <c r="HVV14" s="488"/>
      <c r="HVW14" s="488"/>
      <c r="HVX14" s="488"/>
      <c r="HVY14" s="488"/>
      <c r="HVZ14" s="488"/>
      <c r="HWA14" s="488"/>
      <c r="HWB14" s="488"/>
      <c r="HWC14" s="488"/>
      <c r="HWD14" s="167"/>
      <c r="HWE14" s="167"/>
      <c r="HWF14" s="489"/>
      <c r="HWG14" s="382"/>
      <c r="HWH14" s="383"/>
      <c r="HWI14" s="383"/>
      <c r="HWJ14" s="382"/>
      <c r="HWK14" s="164"/>
      <c r="HWL14" s="488"/>
      <c r="HWM14" s="488"/>
      <c r="HWN14" s="488"/>
      <c r="HWO14" s="488"/>
      <c r="HWP14" s="488"/>
      <c r="HWQ14" s="488"/>
      <c r="HWR14" s="488"/>
      <c r="HWS14" s="488"/>
      <c r="HWT14" s="488"/>
      <c r="HWU14" s="167"/>
      <c r="HWV14" s="167"/>
      <c r="HWW14" s="489"/>
      <c r="HWX14" s="382"/>
      <c r="HWY14" s="383"/>
      <c r="HWZ14" s="383"/>
      <c r="HXA14" s="382"/>
      <c r="HXB14" s="164"/>
      <c r="HXC14" s="488"/>
      <c r="HXD14" s="488"/>
      <c r="HXE14" s="488"/>
      <c r="HXF14" s="488"/>
      <c r="HXG14" s="488"/>
      <c r="HXH14" s="488"/>
      <c r="HXI14" s="488"/>
      <c r="HXJ14" s="488"/>
      <c r="HXK14" s="488"/>
      <c r="HXL14" s="167"/>
      <c r="HXM14" s="167"/>
      <c r="HXN14" s="489"/>
      <c r="HXO14" s="382"/>
      <c r="HXP14" s="383"/>
      <c r="HXQ14" s="383"/>
      <c r="HXR14" s="382"/>
      <c r="HXS14" s="164"/>
      <c r="HXT14" s="488"/>
      <c r="HXU14" s="488"/>
      <c r="HXV14" s="488"/>
      <c r="HXW14" s="488"/>
      <c r="HXX14" s="488"/>
      <c r="HXY14" s="488"/>
      <c r="HXZ14" s="488"/>
      <c r="HYA14" s="488"/>
      <c r="HYB14" s="488"/>
      <c r="HYC14" s="167"/>
      <c r="HYD14" s="167"/>
      <c r="HYE14" s="489"/>
      <c r="HYF14" s="382"/>
      <c r="HYG14" s="383"/>
      <c r="HYH14" s="383"/>
      <c r="HYI14" s="382"/>
      <c r="HYJ14" s="164"/>
      <c r="HYK14" s="488"/>
      <c r="HYL14" s="488"/>
      <c r="HYM14" s="488"/>
      <c r="HYN14" s="488"/>
      <c r="HYO14" s="488"/>
      <c r="HYP14" s="488"/>
      <c r="HYQ14" s="488"/>
      <c r="HYR14" s="488"/>
      <c r="HYS14" s="488"/>
      <c r="HYT14" s="167"/>
      <c r="HYU14" s="167"/>
      <c r="HYV14" s="489"/>
      <c r="HYW14" s="382"/>
      <c r="HYX14" s="383"/>
      <c r="HYY14" s="383"/>
      <c r="HYZ14" s="382"/>
      <c r="HZA14" s="164"/>
      <c r="HZB14" s="488"/>
      <c r="HZC14" s="488"/>
      <c r="HZD14" s="488"/>
      <c r="HZE14" s="488"/>
      <c r="HZF14" s="488"/>
      <c r="HZG14" s="488"/>
      <c r="HZH14" s="488"/>
      <c r="HZI14" s="488"/>
      <c r="HZJ14" s="488"/>
      <c r="HZK14" s="167"/>
      <c r="HZL14" s="167"/>
      <c r="HZM14" s="489"/>
      <c r="HZN14" s="382"/>
      <c r="HZO14" s="383"/>
      <c r="HZP14" s="383"/>
      <c r="HZQ14" s="382"/>
      <c r="HZR14" s="164"/>
      <c r="HZS14" s="488"/>
      <c r="HZT14" s="488"/>
      <c r="HZU14" s="488"/>
      <c r="HZV14" s="488"/>
      <c r="HZW14" s="488"/>
      <c r="HZX14" s="488"/>
      <c r="HZY14" s="488"/>
      <c r="HZZ14" s="488"/>
      <c r="IAA14" s="488"/>
      <c r="IAB14" s="167"/>
      <c r="IAC14" s="167"/>
      <c r="IAD14" s="489"/>
      <c r="IAE14" s="382"/>
      <c r="IAF14" s="383"/>
      <c r="IAG14" s="383"/>
      <c r="IAH14" s="382"/>
      <c r="IAI14" s="164"/>
      <c r="IAJ14" s="488"/>
      <c r="IAK14" s="488"/>
      <c r="IAL14" s="488"/>
      <c r="IAM14" s="488"/>
      <c r="IAN14" s="488"/>
      <c r="IAO14" s="488"/>
      <c r="IAP14" s="488"/>
      <c r="IAQ14" s="488"/>
      <c r="IAR14" s="488"/>
      <c r="IAS14" s="167"/>
      <c r="IAT14" s="167"/>
      <c r="IAU14" s="489"/>
      <c r="IAV14" s="382"/>
      <c r="IAW14" s="383"/>
      <c r="IAX14" s="383"/>
      <c r="IAY14" s="382"/>
      <c r="IAZ14" s="164"/>
      <c r="IBA14" s="488"/>
      <c r="IBB14" s="488"/>
      <c r="IBC14" s="488"/>
      <c r="IBD14" s="488"/>
      <c r="IBE14" s="488"/>
      <c r="IBF14" s="488"/>
      <c r="IBG14" s="488"/>
      <c r="IBH14" s="488"/>
      <c r="IBI14" s="488"/>
      <c r="IBJ14" s="167"/>
      <c r="IBK14" s="167"/>
      <c r="IBL14" s="489"/>
      <c r="IBM14" s="382"/>
      <c r="IBN14" s="383"/>
      <c r="IBO14" s="383"/>
      <c r="IBP14" s="382"/>
      <c r="IBQ14" s="164"/>
      <c r="IBR14" s="488"/>
      <c r="IBS14" s="488"/>
      <c r="IBT14" s="488"/>
      <c r="IBU14" s="488"/>
      <c r="IBV14" s="488"/>
      <c r="IBW14" s="488"/>
      <c r="IBX14" s="488"/>
      <c r="IBY14" s="488"/>
      <c r="IBZ14" s="488"/>
      <c r="ICA14" s="167"/>
      <c r="ICB14" s="167"/>
      <c r="ICC14" s="489"/>
      <c r="ICD14" s="382"/>
      <c r="ICE14" s="383"/>
      <c r="ICF14" s="383"/>
      <c r="ICG14" s="382"/>
      <c r="ICH14" s="164"/>
      <c r="ICI14" s="488"/>
      <c r="ICJ14" s="488"/>
      <c r="ICK14" s="488"/>
      <c r="ICL14" s="488"/>
      <c r="ICM14" s="488"/>
      <c r="ICN14" s="488"/>
      <c r="ICO14" s="488"/>
      <c r="ICP14" s="488"/>
      <c r="ICQ14" s="488"/>
      <c r="ICR14" s="167"/>
      <c r="ICS14" s="167"/>
      <c r="ICT14" s="489"/>
      <c r="ICU14" s="382"/>
      <c r="ICV14" s="383"/>
      <c r="ICW14" s="383"/>
      <c r="ICX14" s="382"/>
      <c r="ICY14" s="164"/>
      <c r="ICZ14" s="488"/>
      <c r="IDA14" s="488"/>
      <c r="IDB14" s="488"/>
      <c r="IDC14" s="488"/>
      <c r="IDD14" s="488"/>
      <c r="IDE14" s="488"/>
      <c r="IDF14" s="488"/>
      <c r="IDG14" s="488"/>
      <c r="IDH14" s="488"/>
      <c r="IDI14" s="167"/>
      <c r="IDJ14" s="167"/>
      <c r="IDK14" s="489"/>
      <c r="IDL14" s="382"/>
      <c r="IDM14" s="383"/>
      <c r="IDN14" s="383"/>
      <c r="IDO14" s="382"/>
      <c r="IDP14" s="164"/>
      <c r="IDQ14" s="488"/>
      <c r="IDR14" s="488"/>
      <c r="IDS14" s="488"/>
      <c r="IDT14" s="488"/>
      <c r="IDU14" s="488"/>
      <c r="IDV14" s="488"/>
      <c r="IDW14" s="488"/>
      <c r="IDX14" s="488"/>
      <c r="IDY14" s="488"/>
      <c r="IDZ14" s="167"/>
      <c r="IEA14" s="167"/>
      <c r="IEB14" s="489"/>
      <c r="IEC14" s="382"/>
      <c r="IED14" s="383"/>
      <c r="IEE14" s="383"/>
      <c r="IEF14" s="382"/>
      <c r="IEG14" s="164"/>
      <c r="IEH14" s="488"/>
      <c r="IEI14" s="488"/>
      <c r="IEJ14" s="488"/>
      <c r="IEK14" s="488"/>
      <c r="IEL14" s="488"/>
      <c r="IEM14" s="488"/>
      <c r="IEN14" s="488"/>
      <c r="IEO14" s="488"/>
      <c r="IEP14" s="488"/>
      <c r="IEQ14" s="167"/>
      <c r="IER14" s="167"/>
      <c r="IES14" s="489"/>
      <c r="IET14" s="382"/>
      <c r="IEU14" s="383"/>
      <c r="IEV14" s="383"/>
      <c r="IEW14" s="382"/>
      <c r="IEX14" s="164"/>
      <c r="IEY14" s="488"/>
      <c r="IEZ14" s="488"/>
      <c r="IFA14" s="488"/>
      <c r="IFB14" s="488"/>
      <c r="IFC14" s="488"/>
      <c r="IFD14" s="488"/>
      <c r="IFE14" s="488"/>
      <c r="IFF14" s="488"/>
      <c r="IFG14" s="488"/>
      <c r="IFH14" s="167"/>
      <c r="IFI14" s="167"/>
      <c r="IFJ14" s="489"/>
      <c r="IFK14" s="382"/>
      <c r="IFL14" s="383"/>
      <c r="IFM14" s="383"/>
      <c r="IFN14" s="382"/>
      <c r="IFO14" s="164"/>
      <c r="IFP14" s="488"/>
      <c r="IFQ14" s="488"/>
      <c r="IFR14" s="488"/>
      <c r="IFS14" s="488"/>
      <c r="IFT14" s="488"/>
      <c r="IFU14" s="488"/>
      <c r="IFV14" s="488"/>
      <c r="IFW14" s="488"/>
      <c r="IFX14" s="488"/>
      <c r="IFY14" s="167"/>
      <c r="IFZ14" s="167"/>
      <c r="IGA14" s="489"/>
      <c r="IGB14" s="382"/>
      <c r="IGC14" s="383"/>
      <c r="IGD14" s="383"/>
      <c r="IGE14" s="382"/>
      <c r="IGF14" s="164"/>
      <c r="IGG14" s="488"/>
      <c r="IGH14" s="488"/>
      <c r="IGI14" s="488"/>
      <c r="IGJ14" s="488"/>
      <c r="IGK14" s="488"/>
      <c r="IGL14" s="488"/>
      <c r="IGM14" s="488"/>
      <c r="IGN14" s="488"/>
      <c r="IGO14" s="488"/>
      <c r="IGP14" s="167"/>
      <c r="IGQ14" s="167"/>
      <c r="IGR14" s="489"/>
      <c r="IGS14" s="382"/>
      <c r="IGT14" s="383"/>
      <c r="IGU14" s="383"/>
      <c r="IGV14" s="382"/>
      <c r="IGW14" s="164"/>
      <c r="IGX14" s="488"/>
      <c r="IGY14" s="488"/>
      <c r="IGZ14" s="488"/>
      <c r="IHA14" s="488"/>
      <c r="IHB14" s="488"/>
      <c r="IHC14" s="488"/>
      <c r="IHD14" s="488"/>
      <c r="IHE14" s="488"/>
      <c r="IHF14" s="488"/>
      <c r="IHG14" s="167"/>
      <c r="IHH14" s="167"/>
      <c r="IHI14" s="489"/>
      <c r="IHJ14" s="382"/>
      <c r="IHK14" s="383"/>
      <c r="IHL14" s="383"/>
      <c r="IHM14" s="382"/>
      <c r="IHN14" s="164"/>
      <c r="IHO14" s="488"/>
      <c r="IHP14" s="488"/>
      <c r="IHQ14" s="488"/>
      <c r="IHR14" s="488"/>
      <c r="IHS14" s="488"/>
      <c r="IHT14" s="488"/>
      <c r="IHU14" s="488"/>
      <c r="IHV14" s="488"/>
      <c r="IHW14" s="488"/>
      <c r="IHX14" s="167"/>
      <c r="IHY14" s="167"/>
      <c r="IHZ14" s="489"/>
      <c r="IIA14" s="382"/>
      <c r="IIB14" s="383"/>
      <c r="IIC14" s="383"/>
      <c r="IID14" s="382"/>
      <c r="IIE14" s="164"/>
      <c r="IIF14" s="488"/>
      <c r="IIG14" s="488"/>
      <c r="IIH14" s="488"/>
      <c r="III14" s="488"/>
      <c r="IIJ14" s="488"/>
      <c r="IIK14" s="488"/>
      <c r="IIL14" s="488"/>
      <c r="IIM14" s="488"/>
      <c r="IIN14" s="488"/>
      <c r="IIO14" s="167"/>
      <c r="IIP14" s="167"/>
      <c r="IIQ14" s="489"/>
      <c r="IIR14" s="382"/>
      <c r="IIS14" s="383"/>
      <c r="IIT14" s="383"/>
      <c r="IIU14" s="382"/>
      <c r="IIV14" s="164"/>
      <c r="IIW14" s="488"/>
      <c r="IIX14" s="488"/>
      <c r="IIY14" s="488"/>
      <c r="IIZ14" s="488"/>
      <c r="IJA14" s="488"/>
      <c r="IJB14" s="488"/>
      <c r="IJC14" s="488"/>
      <c r="IJD14" s="488"/>
      <c r="IJE14" s="488"/>
      <c r="IJF14" s="167"/>
      <c r="IJG14" s="167"/>
      <c r="IJH14" s="489"/>
      <c r="IJI14" s="382"/>
      <c r="IJJ14" s="383"/>
      <c r="IJK14" s="383"/>
      <c r="IJL14" s="382"/>
      <c r="IJM14" s="164"/>
      <c r="IJN14" s="488"/>
      <c r="IJO14" s="488"/>
      <c r="IJP14" s="488"/>
      <c r="IJQ14" s="488"/>
      <c r="IJR14" s="488"/>
      <c r="IJS14" s="488"/>
      <c r="IJT14" s="488"/>
      <c r="IJU14" s="488"/>
      <c r="IJV14" s="488"/>
      <c r="IJW14" s="167"/>
      <c r="IJX14" s="167"/>
      <c r="IJY14" s="489"/>
      <c r="IJZ14" s="382"/>
      <c r="IKA14" s="383"/>
      <c r="IKB14" s="383"/>
      <c r="IKC14" s="382"/>
      <c r="IKD14" s="164"/>
      <c r="IKE14" s="488"/>
      <c r="IKF14" s="488"/>
      <c r="IKG14" s="488"/>
      <c r="IKH14" s="488"/>
      <c r="IKI14" s="488"/>
      <c r="IKJ14" s="488"/>
      <c r="IKK14" s="488"/>
      <c r="IKL14" s="488"/>
      <c r="IKM14" s="488"/>
      <c r="IKN14" s="167"/>
      <c r="IKO14" s="167"/>
      <c r="IKP14" s="489"/>
      <c r="IKQ14" s="382"/>
      <c r="IKR14" s="383"/>
      <c r="IKS14" s="383"/>
      <c r="IKT14" s="382"/>
      <c r="IKU14" s="164"/>
      <c r="IKV14" s="488"/>
      <c r="IKW14" s="488"/>
      <c r="IKX14" s="488"/>
      <c r="IKY14" s="488"/>
      <c r="IKZ14" s="488"/>
      <c r="ILA14" s="488"/>
      <c r="ILB14" s="488"/>
      <c r="ILC14" s="488"/>
      <c r="ILD14" s="488"/>
      <c r="ILE14" s="167"/>
      <c r="ILF14" s="167"/>
      <c r="ILG14" s="489"/>
      <c r="ILH14" s="382"/>
      <c r="ILI14" s="383"/>
      <c r="ILJ14" s="383"/>
      <c r="ILK14" s="382"/>
      <c r="ILL14" s="164"/>
      <c r="ILM14" s="488"/>
      <c r="ILN14" s="488"/>
      <c r="ILO14" s="488"/>
      <c r="ILP14" s="488"/>
      <c r="ILQ14" s="488"/>
      <c r="ILR14" s="488"/>
      <c r="ILS14" s="488"/>
      <c r="ILT14" s="488"/>
      <c r="ILU14" s="488"/>
      <c r="ILV14" s="167"/>
      <c r="ILW14" s="167"/>
      <c r="ILX14" s="489"/>
      <c r="ILY14" s="382"/>
      <c r="ILZ14" s="383"/>
      <c r="IMA14" s="383"/>
      <c r="IMB14" s="382"/>
      <c r="IMC14" s="164"/>
      <c r="IMD14" s="488"/>
      <c r="IME14" s="488"/>
      <c r="IMF14" s="488"/>
      <c r="IMG14" s="488"/>
      <c r="IMH14" s="488"/>
      <c r="IMI14" s="488"/>
      <c r="IMJ14" s="488"/>
      <c r="IMK14" s="488"/>
      <c r="IML14" s="488"/>
      <c r="IMM14" s="167"/>
      <c r="IMN14" s="167"/>
      <c r="IMO14" s="489"/>
      <c r="IMP14" s="382"/>
      <c r="IMQ14" s="383"/>
      <c r="IMR14" s="383"/>
      <c r="IMS14" s="382"/>
      <c r="IMT14" s="164"/>
      <c r="IMU14" s="488"/>
      <c r="IMV14" s="488"/>
      <c r="IMW14" s="488"/>
      <c r="IMX14" s="488"/>
      <c r="IMY14" s="488"/>
      <c r="IMZ14" s="488"/>
      <c r="INA14" s="488"/>
      <c r="INB14" s="488"/>
      <c r="INC14" s="488"/>
      <c r="IND14" s="167"/>
      <c r="INE14" s="167"/>
      <c r="INF14" s="489"/>
      <c r="ING14" s="382"/>
      <c r="INH14" s="383"/>
      <c r="INI14" s="383"/>
      <c r="INJ14" s="382"/>
      <c r="INK14" s="164"/>
      <c r="INL14" s="488"/>
      <c r="INM14" s="488"/>
      <c r="INN14" s="488"/>
      <c r="INO14" s="488"/>
      <c r="INP14" s="488"/>
      <c r="INQ14" s="488"/>
      <c r="INR14" s="488"/>
      <c r="INS14" s="488"/>
      <c r="INT14" s="488"/>
      <c r="INU14" s="167"/>
      <c r="INV14" s="167"/>
      <c r="INW14" s="489"/>
      <c r="INX14" s="382"/>
      <c r="INY14" s="383"/>
      <c r="INZ14" s="383"/>
      <c r="IOA14" s="382"/>
      <c r="IOB14" s="164"/>
      <c r="IOC14" s="488"/>
      <c r="IOD14" s="488"/>
      <c r="IOE14" s="488"/>
      <c r="IOF14" s="488"/>
      <c r="IOG14" s="488"/>
      <c r="IOH14" s="488"/>
      <c r="IOI14" s="488"/>
      <c r="IOJ14" s="488"/>
      <c r="IOK14" s="488"/>
      <c r="IOL14" s="167"/>
      <c r="IOM14" s="167"/>
      <c r="ION14" s="489"/>
      <c r="IOO14" s="382"/>
      <c r="IOP14" s="383"/>
      <c r="IOQ14" s="383"/>
      <c r="IOR14" s="382"/>
      <c r="IOS14" s="164"/>
      <c r="IOT14" s="488"/>
      <c r="IOU14" s="488"/>
      <c r="IOV14" s="488"/>
      <c r="IOW14" s="488"/>
      <c r="IOX14" s="488"/>
      <c r="IOY14" s="488"/>
      <c r="IOZ14" s="488"/>
      <c r="IPA14" s="488"/>
      <c r="IPB14" s="488"/>
      <c r="IPC14" s="167"/>
      <c r="IPD14" s="167"/>
      <c r="IPE14" s="489"/>
      <c r="IPF14" s="382"/>
      <c r="IPG14" s="383"/>
      <c r="IPH14" s="383"/>
      <c r="IPI14" s="382"/>
      <c r="IPJ14" s="164"/>
      <c r="IPK14" s="488"/>
      <c r="IPL14" s="488"/>
      <c r="IPM14" s="488"/>
      <c r="IPN14" s="488"/>
      <c r="IPO14" s="488"/>
      <c r="IPP14" s="488"/>
      <c r="IPQ14" s="488"/>
      <c r="IPR14" s="488"/>
      <c r="IPS14" s="488"/>
      <c r="IPT14" s="167"/>
      <c r="IPU14" s="167"/>
      <c r="IPV14" s="489"/>
      <c r="IPW14" s="382"/>
      <c r="IPX14" s="383"/>
      <c r="IPY14" s="383"/>
      <c r="IPZ14" s="382"/>
      <c r="IQA14" s="164"/>
      <c r="IQB14" s="488"/>
      <c r="IQC14" s="488"/>
      <c r="IQD14" s="488"/>
      <c r="IQE14" s="488"/>
      <c r="IQF14" s="488"/>
      <c r="IQG14" s="488"/>
      <c r="IQH14" s="488"/>
      <c r="IQI14" s="488"/>
      <c r="IQJ14" s="488"/>
      <c r="IQK14" s="167"/>
      <c r="IQL14" s="167"/>
      <c r="IQM14" s="489"/>
      <c r="IQN14" s="382"/>
      <c r="IQO14" s="383"/>
      <c r="IQP14" s="383"/>
      <c r="IQQ14" s="382"/>
      <c r="IQR14" s="164"/>
      <c r="IQS14" s="488"/>
      <c r="IQT14" s="488"/>
      <c r="IQU14" s="488"/>
      <c r="IQV14" s="488"/>
      <c r="IQW14" s="488"/>
      <c r="IQX14" s="488"/>
      <c r="IQY14" s="488"/>
      <c r="IQZ14" s="488"/>
      <c r="IRA14" s="488"/>
      <c r="IRB14" s="167"/>
      <c r="IRC14" s="167"/>
      <c r="IRD14" s="489"/>
      <c r="IRE14" s="382"/>
      <c r="IRF14" s="383"/>
      <c r="IRG14" s="383"/>
      <c r="IRH14" s="382"/>
      <c r="IRI14" s="164"/>
      <c r="IRJ14" s="488"/>
      <c r="IRK14" s="488"/>
      <c r="IRL14" s="488"/>
      <c r="IRM14" s="488"/>
      <c r="IRN14" s="488"/>
      <c r="IRO14" s="488"/>
      <c r="IRP14" s="488"/>
      <c r="IRQ14" s="488"/>
      <c r="IRR14" s="488"/>
      <c r="IRS14" s="167"/>
      <c r="IRT14" s="167"/>
      <c r="IRU14" s="489"/>
      <c r="IRV14" s="382"/>
      <c r="IRW14" s="383"/>
      <c r="IRX14" s="383"/>
      <c r="IRY14" s="382"/>
      <c r="IRZ14" s="164"/>
      <c r="ISA14" s="488"/>
      <c r="ISB14" s="488"/>
      <c r="ISC14" s="488"/>
      <c r="ISD14" s="488"/>
      <c r="ISE14" s="488"/>
      <c r="ISF14" s="488"/>
      <c r="ISG14" s="488"/>
      <c r="ISH14" s="488"/>
      <c r="ISI14" s="488"/>
      <c r="ISJ14" s="167"/>
      <c r="ISK14" s="167"/>
      <c r="ISL14" s="489"/>
      <c r="ISM14" s="382"/>
      <c r="ISN14" s="383"/>
      <c r="ISO14" s="383"/>
      <c r="ISP14" s="382"/>
      <c r="ISQ14" s="164"/>
      <c r="ISR14" s="488"/>
      <c r="ISS14" s="488"/>
      <c r="IST14" s="488"/>
      <c r="ISU14" s="488"/>
      <c r="ISV14" s="488"/>
      <c r="ISW14" s="488"/>
      <c r="ISX14" s="488"/>
      <c r="ISY14" s="488"/>
      <c r="ISZ14" s="488"/>
      <c r="ITA14" s="167"/>
      <c r="ITB14" s="167"/>
      <c r="ITC14" s="489"/>
      <c r="ITD14" s="382"/>
      <c r="ITE14" s="383"/>
      <c r="ITF14" s="383"/>
      <c r="ITG14" s="382"/>
      <c r="ITH14" s="164"/>
      <c r="ITI14" s="488"/>
      <c r="ITJ14" s="488"/>
      <c r="ITK14" s="488"/>
      <c r="ITL14" s="488"/>
      <c r="ITM14" s="488"/>
      <c r="ITN14" s="488"/>
      <c r="ITO14" s="488"/>
      <c r="ITP14" s="488"/>
      <c r="ITQ14" s="488"/>
      <c r="ITR14" s="167"/>
      <c r="ITS14" s="167"/>
      <c r="ITT14" s="489"/>
      <c r="ITU14" s="382"/>
      <c r="ITV14" s="383"/>
      <c r="ITW14" s="383"/>
      <c r="ITX14" s="382"/>
      <c r="ITY14" s="164"/>
      <c r="ITZ14" s="488"/>
      <c r="IUA14" s="488"/>
      <c r="IUB14" s="488"/>
      <c r="IUC14" s="488"/>
      <c r="IUD14" s="488"/>
      <c r="IUE14" s="488"/>
      <c r="IUF14" s="488"/>
      <c r="IUG14" s="488"/>
      <c r="IUH14" s="488"/>
      <c r="IUI14" s="167"/>
      <c r="IUJ14" s="167"/>
      <c r="IUK14" s="489"/>
      <c r="IUL14" s="382"/>
      <c r="IUM14" s="383"/>
      <c r="IUN14" s="383"/>
      <c r="IUO14" s="382"/>
      <c r="IUP14" s="164"/>
      <c r="IUQ14" s="488"/>
      <c r="IUR14" s="488"/>
      <c r="IUS14" s="488"/>
      <c r="IUT14" s="488"/>
      <c r="IUU14" s="488"/>
      <c r="IUV14" s="488"/>
      <c r="IUW14" s="488"/>
      <c r="IUX14" s="488"/>
      <c r="IUY14" s="488"/>
      <c r="IUZ14" s="167"/>
      <c r="IVA14" s="167"/>
      <c r="IVB14" s="489"/>
      <c r="IVC14" s="382"/>
      <c r="IVD14" s="383"/>
      <c r="IVE14" s="383"/>
      <c r="IVF14" s="382"/>
      <c r="IVG14" s="164"/>
      <c r="IVH14" s="488"/>
      <c r="IVI14" s="488"/>
      <c r="IVJ14" s="488"/>
      <c r="IVK14" s="488"/>
      <c r="IVL14" s="488"/>
      <c r="IVM14" s="488"/>
      <c r="IVN14" s="488"/>
      <c r="IVO14" s="488"/>
      <c r="IVP14" s="488"/>
      <c r="IVQ14" s="167"/>
      <c r="IVR14" s="167"/>
      <c r="IVS14" s="489"/>
      <c r="IVT14" s="382"/>
      <c r="IVU14" s="383"/>
      <c r="IVV14" s="383"/>
      <c r="IVW14" s="382"/>
      <c r="IVX14" s="164"/>
      <c r="IVY14" s="488"/>
      <c r="IVZ14" s="488"/>
      <c r="IWA14" s="488"/>
      <c r="IWB14" s="488"/>
      <c r="IWC14" s="488"/>
      <c r="IWD14" s="488"/>
      <c r="IWE14" s="488"/>
      <c r="IWF14" s="488"/>
      <c r="IWG14" s="488"/>
      <c r="IWH14" s="167"/>
      <c r="IWI14" s="167"/>
      <c r="IWJ14" s="489"/>
      <c r="IWK14" s="382"/>
      <c r="IWL14" s="383"/>
      <c r="IWM14" s="383"/>
      <c r="IWN14" s="382"/>
      <c r="IWO14" s="164"/>
      <c r="IWP14" s="488"/>
      <c r="IWQ14" s="488"/>
      <c r="IWR14" s="488"/>
      <c r="IWS14" s="488"/>
      <c r="IWT14" s="488"/>
      <c r="IWU14" s="488"/>
      <c r="IWV14" s="488"/>
      <c r="IWW14" s="488"/>
      <c r="IWX14" s="488"/>
      <c r="IWY14" s="167"/>
      <c r="IWZ14" s="167"/>
      <c r="IXA14" s="489"/>
      <c r="IXB14" s="382"/>
      <c r="IXC14" s="383"/>
      <c r="IXD14" s="383"/>
      <c r="IXE14" s="382"/>
      <c r="IXF14" s="164"/>
      <c r="IXG14" s="488"/>
      <c r="IXH14" s="488"/>
      <c r="IXI14" s="488"/>
      <c r="IXJ14" s="488"/>
      <c r="IXK14" s="488"/>
      <c r="IXL14" s="488"/>
      <c r="IXM14" s="488"/>
      <c r="IXN14" s="488"/>
      <c r="IXO14" s="488"/>
      <c r="IXP14" s="167"/>
      <c r="IXQ14" s="167"/>
      <c r="IXR14" s="489"/>
      <c r="IXS14" s="382"/>
      <c r="IXT14" s="383"/>
      <c r="IXU14" s="383"/>
      <c r="IXV14" s="382"/>
      <c r="IXW14" s="164"/>
      <c r="IXX14" s="488"/>
      <c r="IXY14" s="488"/>
      <c r="IXZ14" s="488"/>
      <c r="IYA14" s="488"/>
      <c r="IYB14" s="488"/>
      <c r="IYC14" s="488"/>
      <c r="IYD14" s="488"/>
      <c r="IYE14" s="488"/>
      <c r="IYF14" s="488"/>
      <c r="IYG14" s="167"/>
      <c r="IYH14" s="167"/>
      <c r="IYI14" s="489"/>
      <c r="IYJ14" s="382"/>
      <c r="IYK14" s="383"/>
      <c r="IYL14" s="383"/>
      <c r="IYM14" s="382"/>
      <c r="IYN14" s="164"/>
      <c r="IYO14" s="488"/>
      <c r="IYP14" s="488"/>
      <c r="IYQ14" s="488"/>
      <c r="IYR14" s="488"/>
      <c r="IYS14" s="488"/>
      <c r="IYT14" s="488"/>
      <c r="IYU14" s="488"/>
      <c r="IYV14" s="488"/>
      <c r="IYW14" s="488"/>
      <c r="IYX14" s="167"/>
      <c r="IYY14" s="167"/>
      <c r="IYZ14" s="489"/>
      <c r="IZA14" s="382"/>
      <c r="IZB14" s="383"/>
      <c r="IZC14" s="383"/>
      <c r="IZD14" s="382"/>
      <c r="IZE14" s="164"/>
      <c r="IZF14" s="488"/>
      <c r="IZG14" s="488"/>
      <c r="IZH14" s="488"/>
      <c r="IZI14" s="488"/>
      <c r="IZJ14" s="488"/>
      <c r="IZK14" s="488"/>
      <c r="IZL14" s="488"/>
      <c r="IZM14" s="488"/>
      <c r="IZN14" s="488"/>
      <c r="IZO14" s="167"/>
      <c r="IZP14" s="167"/>
      <c r="IZQ14" s="489"/>
      <c r="IZR14" s="382"/>
      <c r="IZS14" s="383"/>
      <c r="IZT14" s="383"/>
      <c r="IZU14" s="382"/>
      <c r="IZV14" s="164"/>
      <c r="IZW14" s="488"/>
      <c r="IZX14" s="488"/>
      <c r="IZY14" s="488"/>
      <c r="IZZ14" s="488"/>
      <c r="JAA14" s="488"/>
      <c r="JAB14" s="488"/>
      <c r="JAC14" s="488"/>
      <c r="JAD14" s="488"/>
      <c r="JAE14" s="488"/>
      <c r="JAF14" s="167"/>
      <c r="JAG14" s="167"/>
      <c r="JAH14" s="489"/>
      <c r="JAI14" s="382"/>
      <c r="JAJ14" s="383"/>
      <c r="JAK14" s="383"/>
      <c r="JAL14" s="382"/>
      <c r="JAM14" s="164"/>
      <c r="JAN14" s="488"/>
      <c r="JAO14" s="488"/>
      <c r="JAP14" s="488"/>
      <c r="JAQ14" s="488"/>
      <c r="JAR14" s="488"/>
      <c r="JAS14" s="488"/>
      <c r="JAT14" s="488"/>
      <c r="JAU14" s="488"/>
      <c r="JAV14" s="488"/>
      <c r="JAW14" s="167"/>
      <c r="JAX14" s="167"/>
      <c r="JAY14" s="489"/>
      <c r="JAZ14" s="382"/>
      <c r="JBA14" s="383"/>
      <c r="JBB14" s="383"/>
      <c r="JBC14" s="382"/>
      <c r="JBD14" s="164"/>
      <c r="JBE14" s="488"/>
      <c r="JBF14" s="488"/>
      <c r="JBG14" s="488"/>
      <c r="JBH14" s="488"/>
      <c r="JBI14" s="488"/>
      <c r="JBJ14" s="488"/>
      <c r="JBK14" s="488"/>
      <c r="JBL14" s="488"/>
      <c r="JBM14" s="488"/>
      <c r="JBN14" s="167"/>
      <c r="JBO14" s="167"/>
      <c r="JBP14" s="489"/>
      <c r="JBQ14" s="382"/>
      <c r="JBR14" s="383"/>
      <c r="JBS14" s="383"/>
      <c r="JBT14" s="382"/>
      <c r="JBU14" s="164"/>
      <c r="JBV14" s="488"/>
      <c r="JBW14" s="488"/>
      <c r="JBX14" s="488"/>
      <c r="JBY14" s="488"/>
      <c r="JBZ14" s="488"/>
      <c r="JCA14" s="488"/>
      <c r="JCB14" s="488"/>
      <c r="JCC14" s="488"/>
      <c r="JCD14" s="488"/>
      <c r="JCE14" s="167"/>
      <c r="JCF14" s="167"/>
      <c r="JCG14" s="489"/>
      <c r="JCH14" s="382"/>
      <c r="JCI14" s="383"/>
      <c r="JCJ14" s="383"/>
      <c r="JCK14" s="382"/>
      <c r="JCL14" s="164"/>
      <c r="JCM14" s="488"/>
      <c r="JCN14" s="488"/>
      <c r="JCO14" s="488"/>
      <c r="JCP14" s="488"/>
      <c r="JCQ14" s="488"/>
      <c r="JCR14" s="488"/>
      <c r="JCS14" s="488"/>
      <c r="JCT14" s="488"/>
      <c r="JCU14" s="488"/>
      <c r="JCV14" s="167"/>
      <c r="JCW14" s="167"/>
      <c r="JCX14" s="489"/>
      <c r="JCY14" s="382"/>
      <c r="JCZ14" s="383"/>
      <c r="JDA14" s="383"/>
      <c r="JDB14" s="382"/>
      <c r="JDC14" s="164"/>
      <c r="JDD14" s="488"/>
      <c r="JDE14" s="488"/>
      <c r="JDF14" s="488"/>
      <c r="JDG14" s="488"/>
      <c r="JDH14" s="488"/>
      <c r="JDI14" s="488"/>
      <c r="JDJ14" s="488"/>
      <c r="JDK14" s="488"/>
      <c r="JDL14" s="488"/>
      <c r="JDM14" s="167"/>
      <c r="JDN14" s="167"/>
      <c r="JDO14" s="489"/>
      <c r="JDP14" s="382"/>
      <c r="JDQ14" s="383"/>
      <c r="JDR14" s="383"/>
      <c r="JDS14" s="382"/>
      <c r="JDT14" s="164"/>
      <c r="JDU14" s="488"/>
      <c r="JDV14" s="488"/>
      <c r="JDW14" s="488"/>
      <c r="JDX14" s="488"/>
      <c r="JDY14" s="488"/>
      <c r="JDZ14" s="488"/>
      <c r="JEA14" s="488"/>
      <c r="JEB14" s="488"/>
      <c r="JEC14" s="488"/>
      <c r="JED14" s="167"/>
      <c r="JEE14" s="167"/>
      <c r="JEF14" s="489"/>
      <c r="JEG14" s="382"/>
      <c r="JEH14" s="383"/>
      <c r="JEI14" s="383"/>
      <c r="JEJ14" s="382"/>
      <c r="JEK14" s="164"/>
      <c r="JEL14" s="488"/>
      <c r="JEM14" s="488"/>
      <c r="JEN14" s="488"/>
      <c r="JEO14" s="488"/>
      <c r="JEP14" s="488"/>
      <c r="JEQ14" s="488"/>
      <c r="JER14" s="488"/>
      <c r="JES14" s="488"/>
      <c r="JET14" s="488"/>
      <c r="JEU14" s="167"/>
      <c r="JEV14" s="167"/>
      <c r="JEW14" s="489"/>
      <c r="JEX14" s="382"/>
      <c r="JEY14" s="383"/>
      <c r="JEZ14" s="383"/>
      <c r="JFA14" s="382"/>
      <c r="JFB14" s="164"/>
      <c r="JFC14" s="488"/>
      <c r="JFD14" s="488"/>
      <c r="JFE14" s="488"/>
      <c r="JFF14" s="488"/>
      <c r="JFG14" s="488"/>
      <c r="JFH14" s="488"/>
      <c r="JFI14" s="488"/>
      <c r="JFJ14" s="488"/>
      <c r="JFK14" s="488"/>
      <c r="JFL14" s="167"/>
      <c r="JFM14" s="167"/>
      <c r="JFN14" s="489"/>
      <c r="JFO14" s="382"/>
      <c r="JFP14" s="383"/>
      <c r="JFQ14" s="383"/>
      <c r="JFR14" s="382"/>
      <c r="JFS14" s="164"/>
      <c r="JFT14" s="488"/>
      <c r="JFU14" s="488"/>
      <c r="JFV14" s="488"/>
      <c r="JFW14" s="488"/>
      <c r="JFX14" s="488"/>
      <c r="JFY14" s="488"/>
      <c r="JFZ14" s="488"/>
      <c r="JGA14" s="488"/>
      <c r="JGB14" s="488"/>
      <c r="JGC14" s="167"/>
      <c r="JGD14" s="167"/>
      <c r="JGE14" s="489"/>
      <c r="JGF14" s="382"/>
      <c r="JGG14" s="383"/>
      <c r="JGH14" s="383"/>
      <c r="JGI14" s="382"/>
      <c r="JGJ14" s="164"/>
      <c r="JGK14" s="488"/>
      <c r="JGL14" s="488"/>
      <c r="JGM14" s="488"/>
      <c r="JGN14" s="488"/>
      <c r="JGO14" s="488"/>
      <c r="JGP14" s="488"/>
      <c r="JGQ14" s="488"/>
      <c r="JGR14" s="488"/>
      <c r="JGS14" s="488"/>
      <c r="JGT14" s="167"/>
      <c r="JGU14" s="167"/>
      <c r="JGV14" s="489"/>
      <c r="JGW14" s="382"/>
      <c r="JGX14" s="383"/>
      <c r="JGY14" s="383"/>
      <c r="JGZ14" s="382"/>
      <c r="JHA14" s="164"/>
      <c r="JHB14" s="488"/>
      <c r="JHC14" s="488"/>
      <c r="JHD14" s="488"/>
      <c r="JHE14" s="488"/>
      <c r="JHF14" s="488"/>
      <c r="JHG14" s="488"/>
      <c r="JHH14" s="488"/>
      <c r="JHI14" s="488"/>
      <c r="JHJ14" s="488"/>
      <c r="JHK14" s="167"/>
      <c r="JHL14" s="167"/>
      <c r="JHM14" s="489"/>
      <c r="JHN14" s="382"/>
      <c r="JHO14" s="383"/>
      <c r="JHP14" s="383"/>
      <c r="JHQ14" s="382"/>
      <c r="JHR14" s="164"/>
      <c r="JHS14" s="488"/>
      <c r="JHT14" s="488"/>
      <c r="JHU14" s="488"/>
      <c r="JHV14" s="488"/>
      <c r="JHW14" s="488"/>
      <c r="JHX14" s="488"/>
      <c r="JHY14" s="488"/>
      <c r="JHZ14" s="488"/>
      <c r="JIA14" s="488"/>
      <c r="JIB14" s="167"/>
      <c r="JIC14" s="167"/>
      <c r="JID14" s="489"/>
      <c r="JIE14" s="382"/>
      <c r="JIF14" s="383"/>
      <c r="JIG14" s="383"/>
      <c r="JIH14" s="382"/>
      <c r="JII14" s="164"/>
      <c r="JIJ14" s="488"/>
      <c r="JIK14" s="488"/>
      <c r="JIL14" s="488"/>
      <c r="JIM14" s="488"/>
      <c r="JIN14" s="488"/>
      <c r="JIO14" s="488"/>
      <c r="JIP14" s="488"/>
      <c r="JIQ14" s="488"/>
      <c r="JIR14" s="488"/>
      <c r="JIS14" s="167"/>
      <c r="JIT14" s="167"/>
      <c r="JIU14" s="489"/>
      <c r="JIV14" s="382"/>
      <c r="JIW14" s="383"/>
      <c r="JIX14" s="383"/>
      <c r="JIY14" s="382"/>
      <c r="JIZ14" s="164"/>
      <c r="JJA14" s="488"/>
      <c r="JJB14" s="488"/>
      <c r="JJC14" s="488"/>
      <c r="JJD14" s="488"/>
      <c r="JJE14" s="488"/>
      <c r="JJF14" s="488"/>
      <c r="JJG14" s="488"/>
      <c r="JJH14" s="488"/>
      <c r="JJI14" s="488"/>
      <c r="JJJ14" s="167"/>
      <c r="JJK14" s="167"/>
      <c r="JJL14" s="489"/>
      <c r="JJM14" s="382"/>
      <c r="JJN14" s="383"/>
      <c r="JJO14" s="383"/>
      <c r="JJP14" s="382"/>
      <c r="JJQ14" s="164"/>
      <c r="JJR14" s="488"/>
      <c r="JJS14" s="488"/>
      <c r="JJT14" s="488"/>
      <c r="JJU14" s="488"/>
      <c r="JJV14" s="488"/>
      <c r="JJW14" s="488"/>
      <c r="JJX14" s="488"/>
      <c r="JJY14" s="488"/>
      <c r="JJZ14" s="488"/>
      <c r="JKA14" s="167"/>
      <c r="JKB14" s="167"/>
      <c r="JKC14" s="489"/>
      <c r="JKD14" s="382"/>
      <c r="JKE14" s="383"/>
      <c r="JKF14" s="383"/>
      <c r="JKG14" s="382"/>
      <c r="JKH14" s="164"/>
      <c r="JKI14" s="488"/>
      <c r="JKJ14" s="488"/>
      <c r="JKK14" s="488"/>
      <c r="JKL14" s="488"/>
      <c r="JKM14" s="488"/>
      <c r="JKN14" s="488"/>
      <c r="JKO14" s="488"/>
      <c r="JKP14" s="488"/>
      <c r="JKQ14" s="488"/>
      <c r="JKR14" s="167"/>
      <c r="JKS14" s="167"/>
      <c r="JKT14" s="489"/>
      <c r="JKU14" s="382"/>
      <c r="JKV14" s="383"/>
      <c r="JKW14" s="383"/>
      <c r="JKX14" s="382"/>
      <c r="JKY14" s="164"/>
      <c r="JKZ14" s="488"/>
      <c r="JLA14" s="488"/>
      <c r="JLB14" s="488"/>
      <c r="JLC14" s="488"/>
      <c r="JLD14" s="488"/>
      <c r="JLE14" s="488"/>
      <c r="JLF14" s="488"/>
      <c r="JLG14" s="488"/>
      <c r="JLH14" s="488"/>
      <c r="JLI14" s="167"/>
      <c r="JLJ14" s="167"/>
      <c r="JLK14" s="489"/>
      <c r="JLL14" s="382"/>
      <c r="JLM14" s="383"/>
      <c r="JLN14" s="383"/>
      <c r="JLO14" s="382"/>
      <c r="JLP14" s="164"/>
      <c r="JLQ14" s="488"/>
      <c r="JLR14" s="488"/>
      <c r="JLS14" s="488"/>
      <c r="JLT14" s="488"/>
      <c r="JLU14" s="488"/>
      <c r="JLV14" s="488"/>
      <c r="JLW14" s="488"/>
      <c r="JLX14" s="488"/>
      <c r="JLY14" s="488"/>
      <c r="JLZ14" s="167"/>
      <c r="JMA14" s="167"/>
      <c r="JMB14" s="489"/>
      <c r="JMC14" s="382"/>
      <c r="JMD14" s="383"/>
      <c r="JME14" s="383"/>
      <c r="JMF14" s="382"/>
      <c r="JMG14" s="164"/>
      <c r="JMH14" s="488"/>
      <c r="JMI14" s="488"/>
      <c r="JMJ14" s="488"/>
      <c r="JMK14" s="488"/>
      <c r="JML14" s="488"/>
      <c r="JMM14" s="488"/>
      <c r="JMN14" s="488"/>
      <c r="JMO14" s="488"/>
      <c r="JMP14" s="488"/>
      <c r="JMQ14" s="167"/>
      <c r="JMR14" s="167"/>
      <c r="JMS14" s="489"/>
      <c r="JMT14" s="382"/>
      <c r="JMU14" s="383"/>
      <c r="JMV14" s="383"/>
      <c r="JMW14" s="382"/>
      <c r="JMX14" s="164"/>
      <c r="JMY14" s="488"/>
      <c r="JMZ14" s="488"/>
      <c r="JNA14" s="488"/>
      <c r="JNB14" s="488"/>
      <c r="JNC14" s="488"/>
      <c r="JND14" s="488"/>
      <c r="JNE14" s="488"/>
      <c r="JNF14" s="488"/>
      <c r="JNG14" s="488"/>
      <c r="JNH14" s="167"/>
      <c r="JNI14" s="167"/>
      <c r="JNJ14" s="489"/>
      <c r="JNK14" s="382"/>
      <c r="JNL14" s="383"/>
      <c r="JNM14" s="383"/>
      <c r="JNN14" s="382"/>
      <c r="JNO14" s="164"/>
      <c r="JNP14" s="488"/>
      <c r="JNQ14" s="488"/>
      <c r="JNR14" s="488"/>
      <c r="JNS14" s="488"/>
      <c r="JNT14" s="488"/>
      <c r="JNU14" s="488"/>
      <c r="JNV14" s="488"/>
      <c r="JNW14" s="488"/>
      <c r="JNX14" s="488"/>
      <c r="JNY14" s="167"/>
      <c r="JNZ14" s="167"/>
      <c r="JOA14" s="489"/>
      <c r="JOB14" s="382"/>
      <c r="JOC14" s="383"/>
      <c r="JOD14" s="383"/>
      <c r="JOE14" s="382"/>
      <c r="JOF14" s="164"/>
      <c r="JOG14" s="488"/>
      <c r="JOH14" s="488"/>
      <c r="JOI14" s="488"/>
      <c r="JOJ14" s="488"/>
      <c r="JOK14" s="488"/>
      <c r="JOL14" s="488"/>
      <c r="JOM14" s="488"/>
      <c r="JON14" s="488"/>
      <c r="JOO14" s="488"/>
      <c r="JOP14" s="167"/>
      <c r="JOQ14" s="167"/>
      <c r="JOR14" s="489"/>
      <c r="JOS14" s="382"/>
      <c r="JOT14" s="383"/>
      <c r="JOU14" s="383"/>
      <c r="JOV14" s="382"/>
      <c r="JOW14" s="164"/>
      <c r="JOX14" s="488"/>
      <c r="JOY14" s="488"/>
      <c r="JOZ14" s="488"/>
      <c r="JPA14" s="488"/>
      <c r="JPB14" s="488"/>
      <c r="JPC14" s="488"/>
      <c r="JPD14" s="488"/>
      <c r="JPE14" s="488"/>
      <c r="JPF14" s="488"/>
      <c r="JPG14" s="167"/>
      <c r="JPH14" s="167"/>
      <c r="JPI14" s="489"/>
      <c r="JPJ14" s="382"/>
      <c r="JPK14" s="383"/>
      <c r="JPL14" s="383"/>
      <c r="JPM14" s="382"/>
      <c r="JPN14" s="164"/>
      <c r="JPO14" s="488"/>
      <c r="JPP14" s="488"/>
      <c r="JPQ14" s="488"/>
      <c r="JPR14" s="488"/>
      <c r="JPS14" s="488"/>
      <c r="JPT14" s="488"/>
      <c r="JPU14" s="488"/>
      <c r="JPV14" s="488"/>
      <c r="JPW14" s="488"/>
      <c r="JPX14" s="167"/>
      <c r="JPY14" s="167"/>
      <c r="JPZ14" s="489"/>
      <c r="JQA14" s="382"/>
      <c r="JQB14" s="383"/>
      <c r="JQC14" s="383"/>
      <c r="JQD14" s="382"/>
      <c r="JQE14" s="164"/>
      <c r="JQF14" s="488"/>
      <c r="JQG14" s="488"/>
      <c r="JQH14" s="488"/>
      <c r="JQI14" s="488"/>
      <c r="JQJ14" s="488"/>
      <c r="JQK14" s="488"/>
      <c r="JQL14" s="488"/>
      <c r="JQM14" s="488"/>
      <c r="JQN14" s="488"/>
      <c r="JQO14" s="167"/>
      <c r="JQP14" s="167"/>
      <c r="JQQ14" s="489"/>
      <c r="JQR14" s="382"/>
      <c r="JQS14" s="383"/>
      <c r="JQT14" s="383"/>
      <c r="JQU14" s="382"/>
      <c r="JQV14" s="164"/>
      <c r="JQW14" s="488"/>
      <c r="JQX14" s="488"/>
      <c r="JQY14" s="488"/>
      <c r="JQZ14" s="488"/>
      <c r="JRA14" s="488"/>
      <c r="JRB14" s="488"/>
      <c r="JRC14" s="488"/>
      <c r="JRD14" s="488"/>
      <c r="JRE14" s="488"/>
      <c r="JRF14" s="167"/>
      <c r="JRG14" s="167"/>
      <c r="JRH14" s="489"/>
      <c r="JRI14" s="382"/>
      <c r="JRJ14" s="383"/>
      <c r="JRK14" s="383"/>
      <c r="JRL14" s="382"/>
      <c r="JRM14" s="164"/>
      <c r="JRN14" s="488"/>
      <c r="JRO14" s="488"/>
      <c r="JRP14" s="488"/>
      <c r="JRQ14" s="488"/>
      <c r="JRR14" s="488"/>
      <c r="JRS14" s="488"/>
      <c r="JRT14" s="488"/>
      <c r="JRU14" s="488"/>
      <c r="JRV14" s="488"/>
      <c r="JRW14" s="167"/>
      <c r="JRX14" s="167"/>
      <c r="JRY14" s="489"/>
      <c r="JRZ14" s="382"/>
      <c r="JSA14" s="383"/>
      <c r="JSB14" s="383"/>
      <c r="JSC14" s="382"/>
      <c r="JSD14" s="164"/>
      <c r="JSE14" s="488"/>
      <c r="JSF14" s="488"/>
      <c r="JSG14" s="488"/>
      <c r="JSH14" s="488"/>
      <c r="JSI14" s="488"/>
      <c r="JSJ14" s="488"/>
      <c r="JSK14" s="488"/>
      <c r="JSL14" s="488"/>
      <c r="JSM14" s="488"/>
      <c r="JSN14" s="167"/>
      <c r="JSO14" s="167"/>
      <c r="JSP14" s="489"/>
      <c r="JSQ14" s="382"/>
      <c r="JSR14" s="383"/>
      <c r="JSS14" s="383"/>
      <c r="JST14" s="382"/>
      <c r="JSU14" s="164"/>
      <c r="JSV14" s="488"/>
      <c r="JSW14" s="488"/>
      <c r="JSX14" s="488"/>
      <c r="JSY14" s="488"/>
      <c r="JSZ14" s="488"/>
      <c r="JTA14" s="488"/>
      <c r="JTB14" s="488"/>
      <c r="JTC14" s="488"/>
      <c r="JTD14" s="488"/>
      <c r="JTE14" s="167"/>
      <c r="JTF14" s="167"/>
      <c r="JTG14" s="489"/>
      <c r="JTH14" s="382"/>
      <c r="JTI14" s="383"/>
      <c r="JTJ14" s="383"/>
      <c r="JTK14" s="382"/>
      <c r="JTL14" s="164"/>
      <c r="JTM14" s="488"/>
      <c r="JTN14" s="488"/>
      <c r="JTO14" s="488"/>
      <c r="JTP14" s="488"/>
      <c r="JTQ14" s="488"/>
      <c r="JTR14" s="488"/>
      <c r="JTS14" s="488"/>
      <c r="JTT14" s="488"/>
      <c r="JTU14" s="488"/>
      <c r="JTV14" s="167"/>
      <c r="JTW14" s="167"/>
      <c r="JTX14" s="489"/>
      <c r="JTY14" s="382"/>
      <c r="JTZ14" s="383"/>
      <c r="JUA14" s="383"/>
      <c r="JUB14" s="382"/>
      <c r="JUC14" s="164"/>
      <c r="JUD14" s="488"/>
      <c r="JUE14" s="488"/>
      <c r="JUF14" s="488"/>
      <c r="JUG14" s="488"/>
      <c r="JUH14" s="488"/>
      <c r="JUI14" s="488"/>
      <c r="JUJ14" s="488"/>
      <c r="JUK14" s="488"/>
      <c r="JUL14" s="488"/>
      <c r="JUM14" s="167"/>
      <c r="JUN14" s="167"/>
      <c r="JUO14" s="489"/>
      <c r="JUP14" s="382"/>
      <c r="JUQ14" s="383"/>
      <c r="JUR14" s="383"/>
      <c r="JUS14" s="382"/>
      <c r="JUT14" s="164"/>
      <c r="JUU14" s="488"/>
      <c r="JUV14" s="488"/>
      <c r="JUW14" s="488"/>
      <c r="JUX14" s="488"/>
      <c r="JUY14" s="488"/>
      <c r="JUZ14" s="488"/>
      <c r="JVA14" s="488"/>
      <c r="JVB14" s="488"/>
      <c r="JVC14" s="488"/>
      <c r="JVD14" s="167"/>
      <c r="JVE14" s="167"/>
      <c r="JVF14" s="489"/>
      <c r="JVG14" s="382"/>
      <c r="JVH14" s="383"/>
      <c r="JVI14" s="383"/>
      <c r="JVJ14" s="382"/>
      <c r="JVK14" s="164"/>
      <c r="JVL14" s="488"/>
      <c r="JVM14" s="488"/>
      <c r="JVN14" s="488"/>
      <c r="JVO14" s="488"/>
      <c r="JVP14" s="488"/>
      <c r="JVQ14" s="488"/>
      <c r="JVR14" s="488"/>
      <c r="JVS14" s="488"/>
      <c r="JVT14" s="488"/>
      <c r="JVU14" s="167"/>
      <c r="JVV14" s="167"/>
      <c r="JVW14" s="489"/>
      <c r="JVX14" s="382"/>
      <c r="JVY14" s="383"/>
      <c r="JVZ14" s="383"/>
      <c r="JWA14" s="382"/>
      <c r="JWB14" s="164"/>
      <c r="JWC14" s="488"/>
      <c r="JWD14" s="488"/>
      <c r="JWE14" s="488"/>
      <c r="JWF14" s="488"/>
      <c r="JWG14" s="488"/>
      <c r="JWH14" s="488"/>
      <c r="JWI14" s="488"/>
      <c r="JWJ14" s="488"/>
      <c r="JWK14" s="488"/>
      <c r="JWL14" s="167"/>
      <c r="JWM14" s="167"/>
      <c r="JWN14" s="489"/>
      <c r="JWO14" s="382"/>
      <c r="JWP14" s="383"/>
      <c r="JWQ14" s="383"/>
      <c r="JWR14" s="382"/>
      <c r="JWS14" s="164"/>
      <c r="JWT14" s="488"/>
      <c r="JWU14" s="488"/>
      <c r="JWV14" s="488"/>
      <c r="JWW14" s="488"/>
      <c r="JWX14" s="488"/>
      <c r="JWY14" s="488"/>
      <c r="JWZ14" s="488"/>
      <c r="JXA14" s="488"/>
      <c r="JXB14" s="488"/>
      <c r="JXC14" s="167"/>
      <c r="JXD14" s="167"/>
      <c r="JXE14" s="489"/>
      <c r="JXF14" s="382"/>
      <c r="JXG14" s="383"/>
      <c r="JXH14" s="383"/>
      <c r="JXI14" s="382"/>
      <c r="JXJ14" s="164"/>
      <c r="JXK14" s="488"/>
      <c r="JXL14" s="488"/>
      <c r="JXM14" s="488"/>
      <c r="JXN14" s="488"/>
      <c r="JXO14" s="488"/>
      <c r="JXP14" s="488"/>
      <c r="JXQ14" s="488"/>
      <c r="JXR14" s="488"/>
      <c r="JXS14" s="488"/>
      <c r="JXT14" s="167"/>
      <c r="JXU14" s="167"/>
      <c r="JXV14" s="489"/>
      <c r="JXW14" s="382"/>
      <c r="JXX14" s="383"/>
      <c r="JXY14" s="383"/>
      <c r="JXZ14" s="382"/>
      <c r="JYA14" s="164"/>
      <c r="JYB14" s="488"/>
      <c r="JYC14" s="488"/>
      <c r="JYD14" s="488"/>
      <c r="JYE14" s="488"/>
      <c r="JYF14" s="488"/>
      <c r="JYG14" s="488"/>
      <c r="JYH14" s="488"/>
      <c r="JYI14" s="488"/>
      <c r="JYJ14" s="488"/>
      <c r="JYK14" s="167"/>
      <c r="JYL14" s="167"/>
      <c r="JYM14" s="489"/>
      <c r="JYN14" s="382"/>
      <c r="JYO14" s="383"/>
      <c r="JYP14" s="383"/>
      <c r="JYQ14" s="382"/>
      <c r="JYR14" s="164"/>
      <c r="JYS14" s="488"/>
      <c r="JYT14" s="488"/>
      <c r="JYU14" s="488"/>
      <c r="JYV14" s="488"/>
      <c r="JYW14" s="488"/>
      <c r="JYX14" s="488"/>
      <c r="JYY14" s="488"/>
      <c r="JYZ14" s="488"/>
      <c r="JZA14" s="488"/>
      <c r="JZB14" s="167"/>
      <c r="JZC14" s="167"/>
      <c r="JZD14" s="489"/>
      <c r="JZE14" s="382"/>
      <c r="JZF14" s="383"/>
      <c r="JZG14" s="383"/>
      <c r="JZH14" s="382"/>
      <c r="JZI14" s="164"/>
      <c r="JZJ14" s="488"/>
      <c r="JZK14" s="488"/>
      <c r="JZL14" s="488"/>
      <c r="JZM14" s="488"/>
      <c r="JZN14" s="488"/>
      <c r="JZO14" s="488"/>
      <c r="JZP14" s="488"/>
      <c r="JZQ14" s="488"/>
      <c r="JZR14" s="488"/>
      <c r="JZS14" s="167"/>
      <c r="JZT14" s="167"/>
      <c r="JZU14" s="489"/>
      <c r="JZV14" s="382"/>
      <c r="JZW14" s="383"/>
      <c r="JZX14" s="383"/>
      <c r="JZY14" s="382"/>
      <c r="JZZ14" s="164"/>
      <c r="KAA14" s="488"/>
      <c r="KAB14" s="488"/>
      <c r="KAC14" s="488"/>
      <c r="KAD14" s="488"/>
      <c r="KAE14" s="488"/>
      <c r="KAF14" s="488"/>
      <c r="KAG14" s="488"/>
      <c r="KAH14" s="488"/>
      <c r="KAI14" s="488"/>
      <c r="KAJ14" s="167"/>
      <c r="KAK14" s="167"/>
      <c r="KAL14" s="489"/>
      <c r="KAM14" s="382"/>
      <c r="KAN14" s="383"/>
      <c r="KAO14" s="383"/>
      <c r="KAP14" s="382"/>
      <c r="KAQ14" s="164"/>
      <c r="KAR14" s="488"/>
      <c r="KAS14" s="488"/>
      <c r="KAT14" s="488"/>
      <c r="KAU14" s="488"/>
      <c r="KAV14" s="488"/>
      <c r="KAW14" s="488"/>
      <c r="KAX14" s="488"/>
      <c r="KAY14" s="488"/>
      <c r="KAZ14" s="488"/>
      <c r="KBA14" s="167"/>
      <c r="KBB14" s="167"/>
      <c r="KBC14" s="489"/>
      <c r="KBD14" s="382"/>
      <c r="KBE14" s="383"/>
      <c r="KBF14" s="383"/>
      <c r="KBG14" s="382"/>
      <c r="KBH14" s="164"/>
      <c r="KBI14" s="488"/>
      <c r="KBJ14" s="488"/>
      <c r="KBK14" s="488"/>
      <c r="KBL14" s="488"/>
      <c r="KBM14" s="488"/>
      <c r="KBN14" s="488"/>
      <c r="KBO14" s="488"/>
      <c r="KBP14" s="488"/>
      <c r="KBQ14" s="488"/>
      <c r="KBR14" s="167"/>
      <c r="KBS14" s="167"/>
      <c r="KBT14" s="489"/>
      <c r="KBU14" s="382"/>
      <c r="KBV14" s="383"/>
      <c r="KBW14" s="383"/>
      <c r="KBX14" s="382"/>
      <c r="KBY14" s="164"/>
      <c r="KBZ14" s="488"/>
      <c r="KCA14" s="488"/>
      <c r="KCB14" s="488"/>
      <c r="KCC14" s="488"/>
      <c r="KCD14" s="488"/>
      <c r="KCE14" s="488"/>
      <c r="KCF14" s="488"/>
      <c r="KCG14" s="488"/>
      <c r="KCH14" s="488"/>
      <c r="KCI14" s="167"/>
      <c r="KCJ14" s="167"/>
      <c r="KCK14" s="489"/>
      <c r="KCL14" s="382"/>
      <c r="KCM14" s="383"/>
      <c r="KCN14" s="383"/>
      <c r="KCO14" s="382"/>
      <c r="KCP14" s="164"/>
      <c r="KCQ14" s="488"/>
      <c r="KCR14" s="488"/>
      <c r="KCS14" s="488"/>
      <c r="KCT14" s="488"/>
      <c r="KCU14" s="488"/>
      <c r="KCV14" s="488"/>
      <c r="KCW14" s="488"/>
      <c r="KCX14" s="488"/>
      <c r="KCY14" s="488"/>
      <c r="KCZ14" s="167"/>
      <c r="KDA14" s="167"/>
      <c r="KDB14" s="489"/>
      <c r="KDC14" s="382"/>
      <c r="KDD14" s="383"/>
      <c r="KDE14" s="383"/>
      <c r="KDF14" s="382"/>
      <c r="KDG14" s="164"/>
      <c r="KDH14" s="488"/>
      <c r="KDI14" s="488"/>
      <c r="KDJ14" s="488"/>
      <c r="KDK14" s="488"/>
      <c r="KDL14" s="488"/>
      <c r="KDM14" s="488"/>
      <c r="KDN14" s="488"/>
      <c r="KDO14" s="488"/>
      <c r="KDP14" s="488"/>
      <c r="KDQ14" s="167"/>
      <c r="KDR14" s="167"/>
      <c r="KDS14" s="489"/>
      <c r="KDT14" s="382"/>
      <c r="KDU14" s="383"/>
      <c r="KDV14" s="383"/>
      <c r="KDW14" s="382"/>
      <c r="KDX14" s="164"/>
      <c r="KDY14" s="488"/>
      <c r="KDZ14" s="488"/>
      <c r="KEA14" s="488"/>
      <c r="KEB14" s="488"/>
      <c r="KEC14" s="488"/>
      <c r="KED14" s="488"/>
      <c r="KEE14" s="488"/>
      <c r="KEF14" s="488"/>
      <c r="KEG14" s="488"/>
      <c r="KEH14" s="167"/>
      <c r="KEI14" s="167"/>
      <c r="KEJ14" s="489"/>
      <c r="KEK14" s="382"/>
      <c r="KEL14" s="383"/>
      <c r="KEM14" s="383"/>
      <c r="KEN14" s="382"/>
      <c r="KEO14" s="164"/>
      <c r="KEP14" s="488"/>
      <c r="KEQ14" s="488"/>
      <c r="KER14" s="488"/>
      <c r="KES14" s="488"/>
      <c r="KET14" s="488"/>
      <c r="KEU14" s="488"/>
      <c r="KEV14" s="488"/>
      <c r="KEW14" s="488"/>
      <c r="KEX14" s="488"/>
      <c r="KEY14" s="167"/>
      <c r="KEZ14" s="167"/>
      <c r="KFA14" s="489"/>
      <c r="KFB14" s="382"/>
      <c r="KFC14" s="383"/>
      <c r="KFD14" s="383"/>
      <c r="KFE14" s="382"/>
      <c r="KFF14" s="164"/>
      <c r="KFG14" s="488"/>
      <c r="KFH14" s="488"/>
      <c r="KFI14" s="488"/>
      <c r="KFJ14" s="488"/>
      <c r="KFK14" s="488"/>
      <c r="KFL14" s="488"/>
      <c r="KFM14" s="488"/>
      <c r="KFN14" s="488"/>
      <c r="KFO14" s="488"/>
      <c r="KFP14" s="167"/>
      <c r="KFQ14" s="167"/>
      <c r="KFR14" s="489"/>
      <c r="KFS14" s="382"/>
      <c r="KFT14" s="383"/>
      <c r="KFU14" s="383"/>
      <c r="KFV14" s="382"/>
      <c r="KFW14" s="164"/>
      <c r="KFX14" s="488"/>
      <c r="KFY14" s="488"/>
      <c r="KFZ14" s="488"/>
      <c r="KGA14" s="488"/>
      <c r="KGB14" s="488"/>
      <c r="KGC14" s="488"/>
      <c r="KGD14" s="488"/>
      <c r="KGE14" s="488"/>
      <c r="KGF14" s="488"/>
      <c r="KGG14" s="167"/>
      <c r="KGH14" s="167"/>
      <c r="KGI14" s="489"/>
      <c r="KGJ14" s="382"/>
      <c r="KGK14" s="383"/>
      <c r="KGL14" s="383"/>
      <c r="KGM14" s="382"/>
      <c r="KGN14" s="164"/>
      <c r="KGO14" s="488"/>
      <c r="KGP14" s="488"/>
      <c r="KGQ14" s="488"/>
      <c r="KGR14" s="488"/>
      <c r="KGS14" s="488"/>
      <c r="KGT14" s="488"/>
      <c r="KGU14" s="488"/>
      <c r="KGV14" s="488"/>
      <c r="KGW14" s="488"/>
      <c r="KGX14" s="167"/>
      <c r="KGY14" s="167"/>
      <c r="KGZ14" s="489"/>
      <c r="KHA14" s="382"/>
      <c r="KHB14" s="383"/>
      <c r="KHC14" s="383"/>
      <c r="KHD14" s="382"/>
      <c r="KHE14" s="164"/>
      <c r="KHF14" s="488"/>
      <c r="KHG14" s="488"/>
      <c r="KHH14" s="488"/>
      <c r="KHI14" s="488"/>
      <c r="KHJ14" s="488"/>
      <c r="KHK14" s="488"/>
      <c r="KHL14" s="488"/>
      <c r="KHM14" s="488"/>
      <c r="KHN14" s="488"/>
      <c r="KHO14" s="167"/>
      <c r="KHP14" s="167"/>
      <c r="KHQ14" s="489"/>
      <c r="KHR14" s="382"/>
      <c r="KHS14" s="383"/>
      <c r="KHT14" s="383"/>
      <c r="KHU14" s="382"/>
      <c r="KHV14" s="164"/>
      <c r="KHW14" s="488"/>
      <c r="KHX14" s="488"/>
      <c r="KHY14" s="488"/>
      <c r="KHZ14" s="488"/>
      <c r="KIA14" s="488"/>
      <c r="KIB14" s="488"/>
      <c r="KIC14" s="488"/>
      <c r="KID14" s="488"/>
      <c r="KIE14" s="488"/>
      <c r="KIF14" s="167"/>
      <c r="KIG14" s="167"/>
      <c r="KIH14" s="489"/>
      <c r="KII14" s="382"/>
      <c r="KIJ14" s="383"/>
      <c r="KIK14" s="383"/>
      <c r="KIL14" s="382"/>
      <c r="KIM14" s="164"/>
      <c r="KIN14" s="488"/>
      <c r="KIO14" s="488"/>
      <c r="KIP14" s="488"/>
      <c r="KIQ14" s="488"/>
      <c r="KIR14" s="488"/>
      <c r="KIS14" s="488"/>
      <c r="KIT14" s="488"/>
      <c r="KIU14" s="488"/>
      <c r="KIV14" s="488"/>
      <c r="KIW14" s="167"/>
      <c r="KIX14" s="167"/>
      <c r="KIY14" s="489"/>
      <c r="KIZ14" s="382"/>
      <c r="KJA14" s="383"/>
      <c r="KJB14" s="383"/>
      <c r="KJC14" s="382"/>
      <c r="KJD14" s="164"/>
      <c r="KJE14" s="488"/>
      <c r="KJF14" s="488"/>
      <c r="KJG14" s="488"/>
      <c r="KJH14" s="488"/>
      <c r="KJI14" s="488"/>
      <c r="KJJ14" s="488"/>
      <c r="KJK14" s="488"/>
      <c r="KJL14" s="488"/>
      <c r="KJM14" s="488"/>
      <c r="KJN14" s="167"/>
      <c r="KJO14" s="167"/>
      <c r="KJP14" s="489"/>
      <c r="KJQ14" s="382"/>
      <c r="KJR14" s="383"/>
      <c r="KJS14" s="383"/>
      <c r="KJT14" s="382"/>
      <c r="KJU14" s="164"/>
      <c r="KJV14" s="488"/>
      <c r="KJW14" s="488"/>
      <c r="KJX14" s="488"/>
      <c r="KJY14" s="488"/>
      <c r="KJZ14" s="488"/>
      <c r="KKA14" s="488"/>
      <c r="KKB14" s="488"/>
      <c r="KKC14" s="488"/>
      <c r="KKD14" s="488"/>
      <c r="KKE14" s="167"/>
      <c r="KKF14" s="167"/>
      <c r="KKG14" s="489"/>
      <c r="KKH14" s="382"/>
      <c r="KKI14" s="383"/>
      <c r="KKJ14" s="383"/>
      <c r="KKK14" s="382"/>
      <c r="KKL14" s="164"/>
      <c r="KKM14" s="488"/>
      <c r="KKN14" s="488"/>
      <c r="KKO14" s="488"/>
      <c r="KKP14" s="488"/>
      <c r="KKQ14" s="488"/>
      <c r="KKR14" s="488"/>
      <c r="KKS14" s="488"/>
      <c r="KKT14" s="488"/>
      <c r="KKU14" s="488"/>
      <c r="KKV14" s="167"/>
      <c r="KKW14" s="167"/>
      <c r="KKX14" s="489"/>
      <c r="KKY14" s="382"/>
      <c r="KKZ14" s="383"/>
      <c r="KLA14" s="383"/>
      <c r="KLB14" s="382"/>
      <c r="KLC14" s="164"/>
      <c r="KLD14" s="488"/>
      <c r="KLE14" s="488"/>
      <c r="KLF14" s="488"/>
      <c r="KLG14" s="488"/>
      <c r="KLH14" s="488"/>
      <c r="KLI14" s="488"/>
      <c r="KLJ14" s="488"/>
      <c r="KLK14" s="488"/>
      <c r="KLL14" s="488"/>
      <c r="KLM14" s="167"/>
      <c r="KLN14" s="167"/>
      <c r="KLO14" s="489"/>
      <c r="KLP14" s="382"/>
      <c r="KLQ14" s="383"/>
      <c r="KLR14" s="383"/>
      <c r="KLS14" s="382"/>
      <c r="KLT14" s="164"/>
      <c r="KLU14" s="488"/>
      <c r="KLV14" s="488"/>
      <c r="KLW14" s="488"/>
      <c r="KLX14" s="488"/>
      <c r="KLY14" s="488"/>
      <c r="KLZ14" s="488"/>
      <c r="KMA14" s="488"/>
      <c r="KMB14" s="488"/>
      <c r="KMC14" s="488"/>
      <c r="KMD14" s="167"/>
      <c r="KME14" s="167"/>
      <c r="KMF14" s="489"/>
      <c r="KMG14" s="382"/>
      <c r="KMH14" s="383"/>
      <c r="KMI14" s="383"/>
      <c r="KMJ14" s="382"/>
      <c r="KMK14" s="164"/>
      <c r="KML14" s="488"/>
      <c r="KMM14" s="488"/>
      <c r="KMN14" s="488"/>
      <c r="KMO14" s="488"/>
      <c r="KMP14" s="488"/>
      <c r="KMQ14" s="488"/>
      <c r="KMR14" s="488"/>
      <c r="KMS14" s="488"/>
      <c r="KMT14" s="488"/>
      <c r="KMU14" s="167"/>
      <c r="KMV14" s="167"/>
      <c r="KMW14" s="489"/>
      <c r="KMX14" s="382"/>
      <c r="KMY14" s="383"/>
      <c r="KMZ14" s="383"/>
      <c r="KNA14" s="382"/>
      <c r="KNB14" s="164"/>
      <c r="KNC14" s="488"/>
      <c r="KND14" s="488"/>
      <c r="KNE14" s="488"/>
      <c r="KNF14" s="488"/>
      <c r="KNG14" s="488"/>
      <c r="KNH14" s="488"/>
      <c r="KNI14" s="488"/>
      <c r="KNJ14" s="488"/>
      <c r="KNK14" s="488"/>
      <c r="KNL14" s="167"/>
      <c r="KNM14" s="167"/>
      <c r="KNN14" s="489"/>
      <c r="KNO14" s="382"/>
      <c r="KNP14" s="383"/>
      <c r="KNQ14" s="383"/>
      <c r="KNR14" s="382"/>
      <c r="KNS14" s="164"/>
      <c r="KNT14" s="488"/>
      <c r="KNU14" s="488"/>
      <c r="KNV14" s="488"/>
      <c r="KNW14" s="488"/>
      <c r="KNX14" s="488"/>
      <c r="KNY14" s="488"/>
      <c r="KNZ14" s="488"/>
      <c r="KOA14" s="488"/>
      <c r="KOB14" s="488"/>
      <c r="KOC14" s="167"/>
      <c r="KOD14" s="167"/>
      <c r="KOE14" s="489"/>
      <c r="KOF14" s="382"/>
      <c r="KOG14" s="383"/>
      <c r="KOH14" s="383"/>
      <c r="KOI14" s="382"/>
      <c r="KOJ14" s="164"/>
      <c r="KOK14" s="488"/>
      <c r="KOL14" s="488"/>
      <c r="KOM14" s="488"/>
      <c r="KON14" s="488"/>
      <c r="KOO14" s="488"/>
      <c r="KOP14" s="488"/>
      <c r="KOQ14" s="488"/>
      <c r="KOR14" s="488"/>
      <c r="KOS14" s="488"/>
      <c r="KOT14" s="167"/>
      <c r="KOU14" s="167"/>
      <c r="KOV14" s="489"/>
      <c r="KOW14" s="382"/>
      <c r="KOX14" s="383"/>
      <c r="KOY14" s="383"/>
      <c r="KOZ14" s="382"/>
      <c r="KPA14" s="164"/>
      <c r="KPB14" s="488"/>
      <c r="KPC14" s="488"/>
      <c r="KPD14" s="488"/>
      <c r="KPE14" s="488"/>
      <c r="KPF14" s="488"/>
      <c r="KPG14" s="488"/>
      <c r="KPH14" s="488"/>
      <c r="KPI14" s="488"/>
      <c r="KPJ14" s="488"/>
      <c r="KPK14" s="167"/>
      <c r="KPL14" s="167"/>
      <c r="KPM14" s="489"/>
      <c r="KPN14" s="382"/>
      <c r="KPO14" s="383"/>
      <c r="KPP14" s="383"/>
      <c r="KPQ14" s="382"/>
      <c r="KPR14" s="164"/>
      <c r="KPS14" s="488"/>
      <c r="KPT14" s="488"/>
      <c r="KPU14" s="488"/>
      <c r="KPV14" s="488"/>
      <c r="KPW14" s="488"/>
      <c r="KPX14" s="488"/>
      <c r="KPY14" s="488"/>
      <c r="KPZ14" s="488"/>
      <c r="KQA14" s="488"/>
      <c r="KQB14" s="167"/>
      <c r="KQC14" s="167"/>
      <c r="KQD14" s="489"/>
      <c r="KQE14" s="382"/>
      <c r="KQF14" s="383"/>
      <c r="KQG14" s="383"/>
      <c r="KQH14" s="382"/>
      <c r="KQI14" s="164"/>
      <c r="KQJ14" s="488"/>
      <c r="KQK14" s="488"/>
      <c r="KQL14" s="488"/>
      <c r="KQM14" s="488"/>
      <c r="KQN14" s="488"/>
      <c r="KQO14" s="488"/>
      <c r="KQP14" s="488"/>
      <c r="KQQ14" s="488"/>
      <c r="KQR14" s="488"/>
      <c r="KQS14" s="167"/>
      <c r="KQT14" s="167"/>
      <c r="KQU14" s="489"/>
      <c r="KQV14" s="382"/>
      <c r="KQW14" s="383"/>
      <c r="KQX14" s="383"/>
      <c r="KQY14" s="382"/>
      <c r="KQZ14" s="164"/>
      <c r="KRA14" s="488"/>
      <c r="KRB14" s="488"/>
      <c r="KRC14" s="488"/>
      <c r="KRD14" s="488"/>
      <c r="KRE14" s="488"/>
      <c r="KRF14" s="488"/>
      <c r="KRG14" s="488"/>
      <c r="KRH14" s="488"/>
      <c r="KRI14" s="488"/>
      <c r="KRJ14" s="167"/>
      <c r="KRK14" s="167"/>
      <c r="KRL14" s="489"/>
      <c r="KRM14" s="382"/>
      <c r="KRN14" s="383"/>
      <c r="KRO14" s="383"/>
      <c r="KRP14" s="382"/>
      <c r="KRQ14" s="164"/>
      <c r="KRR14" s="488"/>
      <c r="KRS14" s="488"/>
      <c r="KRT14" s="488"/>
      <c r="KRU14" s="488"/>
      <c r="KRV14" s="488"/>
      <c r="KRW14" s="488"/>
      <c r="KRX14" s="488"/>
      <c r="KRY14" s="488"/>
      <c r="KRZ14" s="488"/>
      <c r="KSA14" s="167"/>
      <c r="KSB14" s="167"/>
      <c r="KSC14" s="489"/>
      <c r="KSD14" s="382"/>
      <c r="KSE14" s="383"/>
      <c r="KSF14" s="383"/>
      <c r="KSG14" s="382"/>
      <c r="KSH14" s="164"/>
      <c r="KSI14" s="488"/>
      <c r="KSJ14" s="488"/>
      <c r="KSK14" s="488"/>
      <c r="KSL14" s="488"/>
      <c r="KSM14" s="488"/>
      <c r="KSN14" s="488"/>
      <c r="KSO14" s="488"/>
      <c r="KSP14" s="488"/>
      <c r="KSQ14" s="488"/>
      <c r="KSR14" s="167"/>
      <c r="KSS14" s="167"/>
      <c r="KST14" s="489"/>
      <c r="KSU14" s="382"/>
      <c r="KSV14" s="383"/>
      <c r="KSW14" s="383"/>
      <c r="KSX14" s="382"/>
      <c r="KSY14" s="164"/>
      <c r="KSZ14" s="488"/>
      <c r="KTA14" s="488"/>
      <c r="KTB14" s="488"/>
      <c r="KTC14" s="488"/>
      <c r="KTD14" s="488"/>
      <c r="KTE14" s="488"/>
      <c r="KTF14" s="488"/>
      <c r="KTG14" s="488"/>
      <c r="KTH14" s="488"/>
      <c r="KTI14" s="167"/>
      <c r="KTJ14" s="167"/>
      <c r="KTK14" s="489"/>
      <c r="KTL14" s="382"/>
      <c r="KTM14" s="383"/>
      <c r="KTN14" s="383"/>
      <c r="KTO14" s="382"/>
      <c r="KTP14" s="164"/>
      <c r="KTQ14" s="488"/>
      <c r="KTR14" s="488"/>
      <c r="KTS14" s="488"/>
      <c r="KTT14" s="488"/>
      <c r="KTU14" s="488"/>
      <c r="KTV14" s="488"/>
      <c r="KTW14" s="488"/>
      <c r="KTX14" s="488"/>
      <c r="KTY14" s="488"/>
      <c r="KTZ14" s="167"/>
      <c r="KUA14" s="167"/>
      <c r="KUB14" s="489"/>
      <c r="KUC14" s="382"/>
      <c r="KUD14" s="383"/>
      <c r="KUE14" s="383"/>
      <c r="KUF14" s="382"/>
      <c r="KUG14" s="164"/>
      <c r="KUH14" s="488"/>
      <c r="KUI14" s="488"/>
      <c r="KUJ14" s="488"/>
      <c r="KUK14" s="488"/>
      <c r="KUL14" s="488"/>
      <c r="KUM14" s="488"/>
      <c r="KUN14" s="488"/>
      <c r="KUO14" s="488"/>
      <c r="KUP14" s="488"/>
      <c r="KUQ14" s="167"/>
      <c r="KUR14" s="167"/>
      <c r="KUS14" s="489"/>
      <c r="KUT14" s="382"/>
      <c r="KUU14" s="383"/>
      <c r="KUV14" s="383"/>
      <c r="KUW14" s="382"/>
      <c r="KUX14" s="164"/>
      <c r="KUY14" s="488"/>
      <c r="KUZ14" s="488"/>
      <c r="KVA14" s="488"/>
      <c r="KVB14" s="488"/>
      <c r="KVC14" s="488"/>
      <c r="KVD14" s="488"/>
      <c r="KVE14" s="488"/>
      <c r="KVF14" s="488"/>
      <c r="KVG14" s="488"/>
      <c r="KVH14" s="167"/>
      <c r="KVI14" s="167"/>
      <c r="KVJ14" s="489"/>
      <c r="KVK14" s="382"/>
      <c r="KVL14" s="383"/>
      <c r="KVM14" s="383"/>
      <c r="KVN14" s="382"/>
      <c r="KVO14" s="164"/>
      <c r="KVP14" s="488"/>
      <c r="KVQ14" s="488"/>
      <c r="KVR14" s="488"/>
      <c r="KVS14" s="488"/>
      <c r="KVT14" s="488"/>
      <c r="KVU14" s="488"/>
      <c r="KVV14" s="488"/>
      <c r="KVW14" s="488"/>
      <c r="KVX14" s="488"/>
      <c r="KVY14" s="167"/>
      <c r="KVZ14" s="167"/>
      <c r="KWA14" s="489"/>
      <c r="KWB14" s="382"/>
      <c r="KWC14" s="383"/>
      <c r="KWD14" s="383"/>
      <c r="KWE14" s="382"/>
      <c r="KWF14" s="164"/>
      <c r="KWG14" s="488"/>
      <c r="KWH14" s="488"/>
      <c r="KWI14" s="488"/>
      <c r="KWJ14" s="488"/>
      <c r="KWK14" s="488"/>
      <c r="KWL14" s="488"/>
      <c r="KWM14" s="488"/>
      <c r="KWN14" s="488"/>
      <c r="KWO14" s="488"/>
      <c r="KWP14" s="167"/>
      <c r="KWQ14" s="167"/>
      <c r="KWR14" s="489"/>
      <c r="KWS14" s="382"/>
      <c r="KWT14" s="383"/>
      <c r="KWU14" s="383"/>
      <c r="KWV14" s="382"/>
      <c r="KWW14" s="164"/>
      <c r="KWX14" s="488"/>
      <c r="KWY14" s="488"/>
      <c r="KWZ14" s="488"/>
      <c r="KXA14" s="488"/>
      <c r="KXB14" s="488"/>
      <c r="KXC14" s="488"/>
      <c r="KXD14" s="488"/>
      <c r="KXE14" s="488"/>
      <c r="KXF14" s="488"/>
      <c r="KXG14" s="167"/>
      <c r="KXH14" s="167"/>
      <c r="KXI14" s="489"/>
      <c r="KXJ14" s="382"/>
      <c r="KXK14" s="383"/>
      <c r="KXL14" s="383"/>
      <c r="KXM14" s="382"/>
      <c r="KXN14" s="164"/>
      <c r="KXO14" s="488"/>
      <c r="KXP14" s="488"/>
      <c r="KXQ14" s="488"/>
      <c r="KXR14" s="488"/>
      <c r="KXS14" s="488"/>
      <c r="KXT14" s="488"/>
      <c r="KXU14" s="488"/>
      <c r="KXV14" s="488"/>
      <c r="KXW14" s="488"/>
      <c r="KXX14" s="167"/>
      <c r="KXY14" s="167"/>
      <c r="KXZ14" s="489"/>
      <c r="KYA14" s="382"/>
      <c r="KYB14" s="383"/>
      <c r="KYC14" s="383"/>
      <c r="KYD14" s="382"/>
      <c r="KYE14" s="164"/>
      <c r="KYF14" s="488"/>
      <c r="KYG14" s="488"/>
      <c r="KYH14" s="488"/>
      <c r="KYI14" s="488"/>
      <c r="KYJ14" s="488"/>
      <c r="KYK14" s="488"/>
      <c r="KYL14" s="488"/>
      <c r="KYM14" s="488"/>
      <c r="KYN14" s="488"/>
      <c r="KYO14" s="167"/>
      <c r="KYP14" s="167"/>
      <c r="KYQ14" s="489"/>
      <c r="KYR14" s="382"/>
      <c r="KYS14" s="383"/>
      <c r="KYT14" s="383"/>
      <c r="KYU14" s="382"/>
      <c r="KYV14" s="164"/>
      <c r="KYW14" s="488"/>
      <c r="KYX14" s="488"/>
      <c r="KYY14" s="488"/>
      <c r="KYZ14" s="488"/>
      <c r="KZA14" s="488"/>
      <c r="KZB14" s="488"/>
      <c r="KZC14" s="488"/>
      <c r="KZD14" s="488"/>
      <c r="KZE14" s="488"/>
      <c r="KZF14" s="167"/>
      <c r="KZG14" s="167"/>
      <c r="KZH14" s="489"/>
      <c r="KZI14" s="382"/>
      <c r="KZJ14" s="383"/>
      <c r="KZK14" s="383"/>
      <c r="KZL14" s="382"/>
      <c r="KZM14" s="164"/>
      <c r="KZN14" s="488"/>
      <c r="KZO14" s="488"/>
      <c r="KZP14" s="488"/>
      <c r="KZQ14" s="488"/>
      <c r="KZR14" s="488"/>
      <c r="KZS14" s="488"/>
      <c r="KZT14" s="488"/>
      <c r="KZU14" s="488"/>
      <c r="KZV14" s="488"/>
      <c r="KZW14" s="167"/>
      <c r="KZX14" s="167"/>
      <c r="KZY14" s="489"/>
      <c r="KZZ14" s="382"/>
      <c r="LAA14" s="383"/>
      <c r="LAB14" s="383"/>
      <c r="LAC14" s="382"/>
      <c r="LAD14" s="164"/>
      <c r="LAE14" s="488"/>
      <c r="LAF14" s="488"/>
      <c r="LAG14" s="488"/>
      <c r="LAH14" s="488"/>
      <c r="LAI14" s="488"/>
      <c r="LAJ14" s="488"/>
      <c r="LAK14" s="488"/>
      <c r="LAL14" s="488"/>
      <c r="LAM14" s="488"/>
      <c r="LAN14" s="167"/>
      <c r="LAO14" s="167"/>
      <c r="LAP14" s="489"/>
      <c r="LAQ14" s="382"/>
      <c r="LAR14" s="383"/>
      <c r="LAS14" s="383"/>
      <c r="LAT14" s="382"/>
      <c r="LAU14" s="164"/>
      <c r="LAV14" s="488"/>
      <c r="LAW14" s="488"/>
      <c r="LAX14" s="488"/>
      <c r="LAY14" s="488"/>
      <c r="LAZ14" s="488"/>
      <c r="LBA14" s="488"/>
      <c r="LBB14" s="488"/>
      <c r="LBC14" s="488"/>
      <c r="LBD14" s="488"/>
      <c r="LBE14" s="167"/>
      <c r="LBF14" s="167"/>
      <c r="LBG14" s="489"/>
      <c r="LBH14" s="382"/>
      <c r="LBI14" s="383"/>
      <c r="LBJ14" s="383"/>
      <c r="LBK14" s="382"/>
      <c r="LBL14" s="164"/>
      <c r="LBM14" s="488"/>
      <c r="LBN14" s="488"/>
      <c r="LBO14" s="488"/>
      <c r="LBP14" s="488"/>
      <c r="LBQ14" s="488"/>
      <c r="LBR14" s="488"/>
      <c r="LBS14" s="488"/>
      <c r="LBT14" s="488"/>
      <c r="LBU14" s="488"/>
      <c r="LBV14" s="167"/>
      <c r="LBW14" s="167"/>
      <c r="LBX14" s="489"/>
      <c r="LBY14" s="382"/>
      <c r="LBZ14" s="383"/>
      <c r="LCA14" s="383"/>
      <c r="LCB14" s="382"/>
      <c r="LCC14" s="164"/>
      <c r="LCD14" s="488"/>
      <c r="LCE14" s="488"/>
      <c r="LCF14" s="488"/>
      <c r="LCG14" s="488"/>
      <c r="LCH14" s="488"/>
      <c r="LCI14" s="488"/>
      <c r="LCJ14" s="488"/>
      <c r="LCK14" s="488"/>
      <c r="LCL14" s="488"/>
      <c r="LCM14" s="167"/>
      <c r="LCN14" s="167"/>
      <c r="LCO14" s="489"/>
      <c r="LCP14" s="382"/>
      <c r="LCQ14" s="383"/>
      <c r="LCR14" s="383"/>
      <c r="LCS14" s="382"/>
      <c r="LCT14" s="164"/>
      <c r="LCU14" s="488"/>
      <c r="LCV14" s="488"/>
      <c r="LCW14" s="488"/>
      <c r="LCX14" s="488"/>
      <c r="LCY14" s="488"/>
      <c r="LCZ14" s="488"/>
      <c r="LDA14" s="488"/>
      <c r="LDB14" s="488"/>
      <c r="LDC14" s="488"/>
      <c r="LDD14" s="167"/>
      <c r="LDE14" s="167"/>
      <c r="LDF14" s="489"/>
      <c r="LDG14" s="382"/>
      <c r="LDH14" s="383"/>
      <c r="LDI14" s="383"/>
      <c r="LDJ14" s="382"/>
      <c r="LDK14" s="164"/>
      <c r="LDL14" s="488"/>
      <c r="LDM14" s="488"/>
      <c r="LDN14" s="488"/>
      <c r="LDO14" s="488"/>
      <c r="LDP14" s="488"/>
      <c r="LDQ14" s="488"/>
      <c r="LDR14" s="488"/>
      <c r="LDS14" s="488"/>
      <c r="LDT14" s="488"/>
      <c r="LDU14" s="167"/>
      <c r="LDV14" s="167"/>
      <c r="LDW14" s="489"/>
      <c r="LDX14" s="382"/>
      <c r="LDY14" s="383"/>
      <c r="LDZ14" s="383"/>
      <c r="LEA14" s="382"/>
      <c r="LEB14" s="164"/>
      <c r="LEC14" s="488"/>
      <c r="LED14" s="488"/>
      <c r="LEE14" s="488"/>
      <c r="LEF14" s="488"/>
      <c r="LEG14" s="488"/>
      <c r="LEH14" s="488"/>
      <c r="LEI14" s="488"/>
      <c r="LEJ14" s="488"/>
      <c r="LEK14" s="488"/>
      <c r="LEL14" s="167"/>
      <c r="LEM14" s="167"/>
      <c r="LEN14" s="489"/>
      <c r="LEO14" s="382"/>
      <c r="LEP14" s="383"/>
      <c r="LEQ14" s="383"/>
      <c r="LER14" s="382"/>
      <c r="LES14" s="164"/>
      <c r="LET14" s="488"/>
      <c r="LEU14" s="488"/>
      <c r="LEV14" s="488"/>
      <c r="LEW14" s="488"/>
      <c r="LEX14" s="488"/>
      <c r="LEY14" s="488"/>
      <c r="LEZ14" s="488"/>
      <c r="LFA14" s="488"/>
      <c r="LFB14" s="488"/>
      <c r="LFC14" s="167"/>
      <c r="LFD14" s="167"/>
      <c r="LFE14" s="489"/>
      <c r="LFF14" s="382"/>
      <c r="LFG14" s="383"/>
      <c r="LFH14" s="383"/>
      <c r="LFI14" s="382"/>
      <c r="LFJ14" s="164"/>
      <c r="LFK14" s="488"/>
      <c r="LFL14" s="488"/>
      <c r="LFM14" s="488"/>
      <c r="LFN14" s="488"/>
      <c r="LFO14" s="488"/>
      <c r="LFP14" s="488"/>
      <c r="LFQ14" s="488"/>
      <c r="LFR14" s="488"/>
      <c r="LFS14" s="488"/>
      <c r="LFT14" s="167"/>
      <c r="LFU14" s="167"/>
      <c r="LFV14" s="489"/>
      <c r="LFW14" s="382"/>
      <c r="LFX14" s="383"/>
      <c r="LFY14" s="383"/>
      <c r="LFZ14" s="382"/>
      <c r="LGA14" s="164"/>
      <c r="LGB14" s="488"/>
      <c r="LGC14" s="488"/>
      <c r="LGD14" s="488"/>
      <c r="LGE14" s="488"/>
      <c r="LGF14" s="488"/>
      <c r="LGG14" s="488"/>
      <c r="LGH14" s="488"/>
      <c r="LGI14" s="488"/>
      <c r="LGJ14" s="488"/>
      <c r="LGK14" s="167"/>
      <c r="LGL14" s="167"/>
      <c r="LGM14" s="489"/>
      <c r="LGN14" s="382"/>
      <c r="LGO14" s="383"/>
      <c r="LGP14" s="383"/>
      <c r="LGQ14" s="382"/>
      <c r="LGR14" s="164"/>
      <c r="LGS14" s="488"/>
      <c r="LGT14" s="488"/>
      <c r="LGU14" s="488"/>
      <c r="LGV14" s="488"/>
      <c r="LGW14" s="488"/>
      <c r="LGX14" s="488"/>
      <c r="LGY14" s="488"/>
      <c r="LGZ14" s="488"/>
      <c r="LHA14" s="488"/>
      <c r="LHB14" s="167"/>
      <c r="LHC14" s="167"/>
      <c r="LHD14" s="489"/>
      <c r="LHE14" s="382"/>
      <c r="LHF14" s="383"/>
      <c r="LHG14" s="383"/>
      <c r="LHH14" s="382"/>
      <c r="LHI14" s="164"/>
      <c r="LHJ14" s="488"/>
      <c r="LHK14" s="488"/>
      <c r="LHL14" s="488"/>
      <c r="LHM14" s="488"/>
      <c r="LHN14" s="488"/>
      <c r="LHO14" s="488"/>
      <c r="LHP14" s="488"/>
      <c r="LHQ14" s="488"/>
      <c r="LHR14" s="488"/>
      <c r="LHS14" s="167"/>
      <c r="LHT14" s="167"/>
      <c r="LHU14" s="489"/>
      <c r="LHV14" s="382"/>
      <c r="LHW14" s="383"/>
      <c r="LHX14" s="383"/>
      <c r="LHY14" s="382"/>
      <c r="LHZ14" s="164"/>
      <c r="LIA14" s="488"/>
      <c r="LIB14" s="488"/>
      <c r="LIC14" s="488"/>
      <c r="LID14" s="488"/>
      <c r="LIE14" s="488"/>
      <c r="LIF14" s="488"/>
      <c r="LIG14" s="488"/>
      <c r="LIH14" s="488"/>
      <c r="LII14" s="488"/>
      <c r="LIJ14" s="167"/>
      <c r="LIK14" s="167"/>
      <c r="LIL14" s="489"/>
      <c r="LIM14" s="382"/>
      <c r="LIN14" s="383"/>
      <c r="LIO14" s="383"/>
      <c r="LIP14" s="382"/>
      <c r="LIQ14" s="164"/>
      <c r="LIR14" s="488"/>
      <c r="LIS14" s="488"/>
      <c r="LIT14" s="488"/>
      <c r="LIU14" s="488"/>
      <c r="LIV14" s="488"/>
      <c r="LIW14" s="488"/>
      <c r="LIX14" s="488"/>
      <c r="LIY14" s="488"/>
      <c r="LIZ14" s="488"/>
      <c r="LJA14" s="167"/>
      <c r="LJB14" s="167"/>
      <c r="LJC14" s="489"/>
      <c r="LJD14" s="382"/>
      <c r="LJE14" s="383"/>
      <c r="LJF14" s="383"/>
      <c r="LJG14" s="382"/>
      <c r="LJH14" s="164"/>
      <c r="LJI14" s="488"/>
      <c r="LJJ14" s="488"/>
      <c r="LJK14" s="488"/>
      <c r="LJL14" s="488"/>
      <c r="LJM14" s="488"/>
      <c r="LJN14" s="488"/>
      <c r="LJO14" s="488"/>
      <c r="LJP14" s="488"/>
      <c r="LJQ14" s="488"/>
      <c r="LJR14" s="167"/>
      <c r="LJS14" s="167"/>
      <c r="LJT14" s="489"/>
      <c r="LJU14" s="382"/>
      <c r="LJV14" s="383"/>
      <c r="LJW14" s="383"/>
      <c r="LJX14" s="382"/>
      <c r="LJY14" s="164"/>
      <c r="LJZ14" s="488"/>
      <c r="LKA14" s="488"/>
      <c r="LKB14" s="488"/>
      <c r="LKC14" s="488"/>
      <c r="LKD14" s="488"/>
      <c r="LKE14" s="488"/>
      <c r="LKF14" s="488"/>
      <c r="LKG14" s="488"/>
      <c r="LKH14" s="488"/>
      <c r="LKI14" s="167"/>
      <c r="LKJ14" s="167"/>
      <c r="LKK14" s="489"/>
      <c r="LKL14" s="382"/>
      <c r="LKM14" s="383"/>
      <c r="LKN14" s="383"/>
      <c r="LKO14" s="382"/>
      <c r="LKP14" s="164"/>
      <c r="LKQ14" s="488"/>
      <c r="LKR14" s="488"/>
      <c r="LKS14" s="488"/>
      <c r="LKT14" s="488"/>
      <c r="LKU14" s="488"/>
      <c r="LKV14" s="488"/>
      <c r="LKW14" s="488"/>
      <c r="LKX14" s="488"/>
      <c r="LKY14" s="488"/>
      <c r="LKZ14" s="167"/>
      <c r="LLA14" s="167"/>
      <c r="LLB14" s="489"/>
      <c r="LLC14" s="382"/>
      <c r="LLD14" s="383"/>
      <c r="LLE14" s="383"/>
      <c r="LLF14" s="382"/>
      <c r="LLG14" s="164"/>
      <c r="LLH14" s="488"/>
      <c r="LLI14" s="488"/>
      <c r="LLJ14" s="488"/>
      <c r="LLK14" s="488"/>
      <c r="LLL14" s="488"/>
      <c r="LLM14" s="488"/>
      <c r="LLN14" s="488"/>
      <c r="LLO14" s="488"/>
      <c r="LLP14" s="488"/>
      <c r="LLQ14" s="167"/>
      <c r="LLR14" s="167"/>
      <c r="LLS14" s="489"/>
      <c r="LLT14" s="382"/>
      <c r="LLU14" s="383"/>
      <c r="LLV14" s="383"/>
      <c r="LLW14" s="382"/>
      <c r="LLX14" s="164"/>
      <c r="LLY14" s="488"/>
      <c r="LLZ14" s="488"/>
      <c r="LMA14" s="488"/>
      <c r="LMB14" s="488"/>
      <c r="LMC14" s="488"/>
      <c r="LMD14" s="488"/>
      <c r="LME14" s="488"/>
      <c r="LMF14" s="488"/>
      <c r="LMG14" s="488"/>
      <c r="LMH14" s="167"/>
      <c r="LMI14" s="167"/>
      <c r="LMJ14" s="489"/>
      <c r="LMK14" s="382"/>
      <c r="LML14" s="383"/>
      <c r="LMM14" s="383"/>
      <c r="LMN14" s="382"/>
      <c r="LMO14" s="164"/>
      <c r="LMP14" s="488"/>
      <c r="LMQ14" s="488"/>
      <c r="LMR14" s="488"/>
      <c r="LMS14" s="488"/>
      <c r="LMT14" s="488"/>
      <c r="LMU14" s="488"/>
      <c r="LMV14" s="488"/>
      <c r="LMW14" s="488"/>
      <c r="LMX14" s="488"/>
      <c r="LMY14" s="167"/>
      <c r="LMZ14" s="167"/>
      <c r="LNA14" s="489"/>
      <c r="LNB14" s="382"/>
      <c r="LNC14" s="383"/>
      <c r="LND14" s="383"/>
      <c r="LNE14" s="382"/>
      <c r="LNF14" s="164"/>
      <c r="LNG14" s="488"/>
      <c r="LNH14" s="488"/>
      <c r="LNI14" s="488"/>
      <c r="LNJ14" s="488"/>
      <c r="LNK14" s="488"/>
      <c r="LNL14" s="488"/>
      <c r="LNM14" s="488"/>
      <c r="LNN14" s="488"/>
      <c r="LNO14" s="488"/>
      <c r="LNP14" s="167"/>
      <c r="LNQ14" s="167"/>
      <c r="LNR14" s="489"/>
      <c r="LNS14" s="382"/>
      <c r="LNT14" s="383"/>
      <c r="LNU14" s="383"/>
      <c r="LNV14" s="382"/>
      <c r="LNW14" s="164"/>
      <c r="LNX14" s="488"/>
      <c r="LNY14" s="488"/>
      <c r="LNZ14" s="488"/>
      <c r="LOA14" s="488"/>
      <c r="LOB14" s="488"/>
      <c r="LOC14" s="488"/>
      <c r="LOD14" s="488"/>
      <c r="LOE14" s="488"/>
      <c r="LOF14" s="488"/>
      <c r="LOG14" s="167"/>
      <c r="LOH14" s="167"/>
      <c r="LOI14" s="489"/>
      <c r="LOJ14" s="382"/>
      <c r="LOK14" s="383"/>
      <c r="LOL14" s="383"/>
      <c r="LOM14" s="382"/>
      <c r="LON14" s="164"/>
      <c r="LOO14" s="488"/>
      <c r="LOP14" s="488"/>
      <c r="LOQ14" s="488"/>
      <c r="LOR14" s="488"/>
      <c r="LOS14" s="488"/>
      <c r="LOT14" s="488"/>
      <c r="LOU14" s="488"/>
      <c r="LOV14" s="488"/>
      <c r="LOW14" s="488"/>
      <c r="LOX14" s="167"/>
      <c r="LOY14" s="167"/>
      <c r="LOZ14" s="489"/>
      <c r="LPA14" s="382"/>
      <c r="LPB14" s="383"/>
      <c r="LPC14" s="383"/>
      <c r="LPD14" s="382"/>
      <c r="LPE14" s="164"/>
      <c r="LPF14" s="488"/>
      <c r="LPG14" s="488"/>
      <c r="LPH14" s="488"/>
      <c r="LPI14" s="488"/>
      <c r="LPJ14" s="488"/>
      <c r="LPK14" s="488"/>
      <c r="LPL14" s="488"/>
      <c r="LPM14" s="488"/>
      <c r="LPN14" s="488"/>
      <c r="LPO14" s="167"/>
      <c r="LPP14" s="167"/>
      <c r="LPQ14" s="489"/>
      <c r="LPR14" s="382"/>
      <c r="LPS14" s="383"/>
      <c r="LPT14" s="383"/>
      <c r="LPU14" s="382"/>
      <c r="LPV14" s="164"/>
      <c r="LPW14" s="488"/>
      <c r="LPX14" s="488"/>
      <c r="LPY14" s="488"/>
      <c r="LPZ14" s="488"/>
      <c r="LQA14" s="488"/>
      <c r="LQB14" s="488"/>
      <c r="LQC14" s="488"/>
      <c r="LQD14" s="488"/>
      <c r="LQE14" s="488"/>
      <c r="LQF14" s="167"/>
      <c r="LQG14" s="167"/>
      <c r="LQH14" s="489"/>
      <c r="LQI14" s="382"/>
      <c r="LQJ14" s="383"/>
      <c r="LQK14" s="383"/>
      <c r="LQL14" s="382"/>
      <c r="LQM14" s="164"/>
      <c r="LQN14" s="488"/>
      <c r="LQO14" s="488"/>
      <c r="LQP14" s="488"/>
      <c r="LQQ14" s="488"/>
      <c r="LQR14" s="488"/>
      <c r="LQS14" s="488"/>
      <c r="LQT14" s="488"/>
      <c r="LQU14" s="488"/>
      <c r="LQV14" s="488"/>
      <c r="LQW14" s="167"/>
      <c r="LQX14" s="167"/>
      <c r="LQY14" s="489"/>
      <c r="LQZ14" s="382"/>
      <c r="LRA14" s="383"/>
      <c r="LRB14" s="383"/>
      <c r="LRC14" s="382"/>
      <c r="LRD14" s="164"/>
      <c r="LRE14" s="488"/>
      <c r="LRF14" s="488"/>
      <c r="LRG14" s="488"/>
      <c r="LRH14" s="488"/>
      <c r="LRI14" s="488"/>
      <c r="LRJ14" s="488"/>
      <c r="LRK14" s="488"/>
      <c r="LRL14" s="488"/>
      <c r="LRM14" s="488"/>
      <c r="LRN14" s="167"/>
      <c r="LRO14" s="167"/>
      <c r="LRP14" s="489"/>
      <c r="LRQ14" s="382"/>
      <c r="LRR14" s="383"/>
      <c r="LRS14" s="383"/>
      <c r="LRT14" s="382"/>
      <c r="LRU14" s="164"/>
      <c r="LRV14" s="488"/>
      <c r="LRW14" s="488"/>
      <c r="LRX14" s="488"/>
      <c r="LRY14" s="488"/>
      <c r="LRZ14" s="488"/>
      <c r="LSA14" s="488"/>
      <c r="LSB14" s="488"/>
      <c r="LSC14" s="488"/>
      <c r="LSD14" s="488"/>
      <c r="LSE14" s="167"/>
      <c r="LSF14" s="167"/>
      <c r="LSG14" s="489"/>
      <c r="LSH14" s="382"/>
      <c r="LSI14" s="383"/>
      <c r="LSJ14" s="383"/>
      <c r="LSK14" s="382"/>
      <c r="LSL14" s="164"/>
      <c r="LSM14" s="488"/>
      <c r="LSN14" s="488"/>
      <c r="LSO14" s="488"/>
      <c r="LSP14" s="488"/>
      <c r="LSQ14" s="488"/>
      <c r="LSR14" s="488"/>
      <c r="LSS14" s="488"/>
      <c r="LST14" s="488"/>
      <c r="LSU14" s="488"/>
      <c r="LSV14" s="167"/>
      <c r="LSW14" s="167"/>
      <c r="LSX14" s="489"/>
      <c r="LSY14" s="382"/>
      <c r="LSZ14" s="383"/>
      <c r="LTA14" s="383"/>
      <c r="LTB14" s="382"/>
      <c r="LTC14" s="164"/>
      <c r="LTD14" s="488"/>
      <c r="LTE14" s="488"/>
      <c r="LTF14" s="488"/>
      <c r="LTG14" s="488"/>
      <c r="LTH14" s="488"/>
      <c r="LTI14" s="488"/>
      <c r="LTJ14" s="488"/>
      <c r="LTK14" s="488"/>
      <c r="LTL14" s="488"/>
      <c r="LTM14" s="167"/>
      <c r="LTN14" s="167"/>
      <c r="LTO14" s="489"/>
      <c r="LTP14" s="382"/>
      <c r="LTQ14" s="383"/>
      <c r="LTR14" s="383"/>
      <c r="LTS14" s="382"/>
      <c r="LTT14" s="164"/>
      <c r="LTU14" s="488"/>
      <c r="LTV14" s="488"/>
      <c r="LTW14" s="488"/>
      <c r="LTX14" s="488"/>
      <c r="LTY14" s="488"/>
      <c r="LTZ14" s="488"/>
      <c r="LUA14" s="488"/>
      <c r="LUB14" s="488"/>
      <c r="LUC14" s="488"/>
      <c r="LUD14" s="167"/>
      <c r="LUE14" s="167"/>
      <c r="LUF14" s="489"/>
      <c r="LUG14" s="382"/>
      <c r="LUH14" s="383"/>
      <c r="LUI14" s="383"/>
      <c r="LUJ14" s="382"/>
      <c r="LUK14" s="164"/>
      <c r="LUL14" s="488"/>
      <c r="LUM14" s="488"/>
      <c r="LUN14" s="488"/>
      <c r="LUO14" s="488"/>
      <c r="LUP14" s="488"/>
      <c r="LUQ14" s="488"/>
      <c r="LUR14" s="488"/>
      <c r="LUS14" s="488"/>
      <c r="LUT14" s="488"/>
      <c r="LUU14" s="167"/>
      <c r="LUV14" s="167"/>
      <c r="LUW14" s="489"/>
      <c r="LUX14" s="382"/>
      <c r="LUY14" s="383"/>
      <c r="LUZ14" s="383"/>
      <c r="LVA14" s="382"/>
      <c r="LVB14" s="164"/>
      <c r="LVC14" s="488"/>
      <c r="LVD14" s="488"/>
      <c r="LVE14" s="488"/>
      <c r="LVF14" s="488"/>
      <c r="LVG14" s="488"/>
      <c r="LVH14" s="488"/>
      <c r="LVI14" s="488"/>
      <c r="LVJ14" s="488"/>
      <c r="LVK14" s="488"/>
      <c r="LVL14" s="167"/>
      <c r="LVM14" s="167"/>
      <c r="LVN14" s="489"/>
      <c r="LVO14" s="382"/>
      <c r="LVP14" s="383"/>
      <c r="LVQ14" s="383"/>
      <c r="LVR14" s="382"/>
      <c r="LVS14" s="164"/>
      <c r="LVT14" s="488"/>
      <c r="LVU14" s="488"/>
      <c r="LVV14" s="488"/>
      <c r="LVW14" s="488"/>
      <c r="LVX14" s="488"/>
      <c r="LVY14" s="488"/>
      <c r="LVZ14" s="488"/>
      <c r="LWA14" s="488"/>
      <c r="LWB14" s="488"/>
      <c r="LWC14" s="167"/>
      <c r="LWD14" s="167"/>
      <c r="LWE14" s="489"/>
      <c r="LWF14" s="382"/>
      <c r="LWG14" s="383"/>
      <c r="LWH14" s="383"/>
      <c r="LWI14" s="382"/>
      <c r="LWJ14" s="164"/>
      <c r="LWK14" s="488"/>
      <c r="LWL14" s="488"/>
      <c r="LWM14" s="488"/>
      <c r="LWN14" s="488"/>
      <c r="LWO14" s="488"/>
      <c r="LWP14" s="488"/>
      <c r="LWQ14" s="488"/>
      <c r="LWR14" s="488"/>
      <c r="LWS14" s="488"/>
      <c r="LWT14" s="167"/>
      <c r="LWU14" s="167"/>
      <c r="LWV14" s="489"/>
      <c r="LWW14" s="382"/>
      <c r="LWX14" s="383"/>
      <c r="LWY14" s="383"/>
      <c r="LWZ14" s="382"/>
      <c r="LXA14" s="164"/>
      <c r="LXB14" s="488"/>
      <c r="LXC14" s="488"/>
      <c r="LXD14" s="488"/>
      <c r="LXE14" s="488"/>
      <c r="LXF14" s="488"/>
      <c r="LXG14" s="488"/>
      <c r="LXH14" s="488"/>
      <c r="LXI14" s="488"/>
      <c r="LXJ14" s="488"/>
      <c r="LXK14" s="167"/>
      <c r="LXL14" s="167"/>
      <c r="LXM14" s="489"/>
      <c r="LXN14" s="382"/>
      <c r="LXO14" s="383"/>
      <c r="LXP14" s="383"/>
      <c r="LXQ14" s="382"/>
      <c r="LXR14" s="164"/>
      <c r="LXS14" s="488"/>
      <c r="LXT14" s="488"/>
      <c r="LXU14" s="488"/>
      <c r="LXV14" s="488"/>
      <c r="LXW14" s="488"/>
      <c r="LXX14" s="488"/>
      <c r="LXY14" s="488"/>
      <c r="LXZ14" s="488"/>
      <c r="LYA14" s="488"/>
      <c r="LYB14" s="167"/>
      <c r="LYC14" s="167"/>
      <c r="LYD14" s="489"/>
      <c r="LYE14" s="382"/>
      <c r="LYF14" s="383"/>
      <c r="LYG14" s="383"/>
      <c r="LYH14" s="382"/>
      <c r="LYI14" s="164"/>
      <c r="LYJ14" s="488"/>
      <c r="LYK14" s="488"/>
      <c r="LYL14" s="488"/>
      <c r="LYM14" s="488"/>
      <c r="LYN14" s="488"/>
      <c r="LYO14" s="488"/>
      <c r="LYP14" s="488"/>
      <c r="LYQ14" s="488"/>
      <c r="LYR14" s="488"/>
      <c r="LYS14" s="167"/>
      <c r="LYT14" s="167"/>
      <c r="LYU14" s="489"/>
      <c r="LYV14" s="382"/>
      <c r="LYW14" s="383"/>
      <c r="LYX14" s="383"/>
      <c r="LYY14" s="382"/>
      <c r="LYZ14" s="164"/>
      <c r="LZA14" s="488"/>
      <c r="LZB14" s="488"/>
      <c r="LZC14" s="488"/>
      <c r="LZD14" s="488"/>
      <c r="LZE14" s="488"/>
      <c r="LZF14" s="488"/>
      <c r="LZG14" s="488"/>
      <c r="LZH14" s="488"/>
      <c r="LZI14" s="488"/>
      <c r="LZJ14" s="167"/>
      <c r="LZK14" s="167"/>
      <c r="LZL14" s="489"/>
      <c r="LZM14" s="382"/>
      <c r="LZN14" s="383"/>
      <c r="LZO14" s="383"/>
      <c r="LZP14" s="382"/>
      <c r="LZQ14" s="164"/>
      <c r="LZR14" s="488"/>
      <c r="LZS14" s="488"/>
      <c r="LZT14" s="488"/>
      <c r="LZU14" s="488"/>
      <c r="LZV14" s="488"/>
      <c r="LZW14" s="488"/>
      <c r="LZX14" s="488"/>
      <c r="LZY14" s="488"/>
      <c r="LZZ14" s="488"/>
      <c r="MAA14" s="167"/>
      <c r="MAB14" s="167"/>
      <c r="MAC14" s="489"/>
      <c r="MAD14" s="382"/>
      <c r="MAE14" s="383"/>
      <c r="MAF14" s="383"/>
      <c r="MAG14" s="382"/>
      <c r="MAH14" s="164"/>
      <c r="MAI14" s="488"/>
      <c r="MAJ14" s="488"/>
      <c r="MAK14" s="488"/>
      <c r="MAL14" s="488"/>
      <c r="MAM14" s="488"/>
      <c r="MAN14" s="488"/>
      <c r="MAO14" s="488"/>
      <c r="MAP14" s="488"/>
      <c r="MAQ14" s="488"/>
      <c r="MAR14" s="167"/>
      <c r="MAS14" s="167"/>
      <c r="MAT14" s="489"/>
      <c r="MAU14" s="382"/>
      <c r="MAV14" s="383"/>
      <c r="MAW14" s="383"/>
      <c r="MAX14" s="382"/>
      <c r="MAY14" s="164"/>
      <c r="MAZ14" s="488"/>
      <c r="MBA14" s="488"/>
      <c r="MBB14" s="488"/>
      <c r="MBC14" s="488"/>
      <c r="MBD14" s="488"/>
      <c r="MBE14" s="488"/>
      <c r="MBF14" s="488"/>
      <c r="MBG14" s="488"/>
      <c r="MBH14" s="488"/>
      <c r="MBI14" s="167"/>
      <c r="MBJ14" s="167"/>
      <c r="MBK14" s="489"/>
      <c r="MBL14" s="382"/>
      <c r="MBM14" s="383"/>
      <c r="MBN14" s="383"/>
      <c r="MBO14" s="382"/>
      <c r="MBP14" s="164"/>
      <c r="MBQ14" s="488"/>
      <c r="MBR14" s="488"/>
      <c r="MBS14" s="488"/>
      <c r="MBT14" s="488"/>
      <c r="MBU14" s="488"/>
      <c r="MBV14" s="488"/>
      <c r="MBW14" s="488"/>
      <c r="MBX14" s="488"/>
      <c r="MBY14" s="488"/>
      <c r="MBZ14" s="167"/>
      <c r="MCA14" s="167"/>
      <c r="MCB14" s="489"/>
      <c r="MCC14" s="382"/>
      <c r="MCD14" s="383"/>
      <c r="MCE14" s="383"/>
      <c r="MCF14" s="382"/>
      <c r="MCG14" s="164"/>
      <c r="MCH14" s="488"/>
      <c r="MCI14" s="488"/>
      <c r="MCJ14" s="488"/>
      <c r="MCK14" s="488"/>
      <c r="MCL14" s="488"/>
      <c r="MCM14" s="488"/>
      <c r="MCN14" s="488"/>
      <c r="MCO14" s="488"/>
      <c r="MCP14" s="488"/>
      <c r="MCQ14" s="167"/>
      <c r="MCR14" s="167"/>
      <c r="MCS14" s="489"/>
      <c r="MCT14" s="382"/>
      <c r="MCU14" s="383"/>
      <c r="MCV14" s="383"/>
      <c r="MCW14" s="382"/>
      <c r="MCX14" s="164"/>
      <c r="MCY14" s="488"/>
      <c r="MCZ14" s="488"/>
      <c r="MDA14" s="488"/>
      <c r="MDB14" s="488"/>
      <c r="MDC14" s="488"/>
      <c r="MDD14" s="488"/>
      <c r="MDE14" s="488"/>
      <c r="MDF14" s="488"/>
      <c r="MDG14" s="488"/>
      <c r="MDH14" s="167"/>
      <c r="MDI14" s="167"/>
      <c r="MDJ14" s="489"/>
      <c r="MDK14" s="382"/>
      <c r="MDL14" s="383"/>
      <c r="MDM14" s="383"/>
      <c r="MDN14" s="382"/>
      <c r="MDO14" s="164"/>
      <c r="MDP14" s="488"/>
      <c r="MDQ14" s="488"/>
      <c r="MDR14" s="488"/>
      <c r="MDS14" s="488"/>
      <c r="MDT14" s="488"/>
      <c r="MDU14" s="488"/>
      <c r="MDV14" s="488"/>
      <c r="MDW14" s="488"/>
      <c r="MDX14" s="488"/>
      <c r="MDY14" s="167"/>
      <c r="MDZ14" s="167"/>
      <c r="MEA14" s="489"/>
      <c r="MEB14" s="382"/>
      <c r="MEC14" s="383"/>
      <c r="MED14" s="383"/>
      <c r="MEE14" s="382"/>
      <c r="MEF14" s="164"/>
      <c r="MEG14" s="488"/>
      <c r="MEH14" s="488"/>
      <c r="MEI14" s="488"/>
      <c r="MEJ14" s="488"/>
      <c r="MEK14" s="488"/>
      <c r="MEL14" s="488"/>
      <c r="MEM14" s="488"/>
      <c r="MEN14" s="488"/>
      <c r="MEO14" s="488"/>
      <c r="MEP14" s="167"/>
      <c r="MEQ14" s="167"/>
      <c r="MER14" s="489"/>
      <c r="MES14" s="382"/>
      <c r="MET14" s="383"/>
      <c r="MEU14" s="383"/>
      <c r="MEV14" s="382"/>
      <c r="MEW14" s="164"/>
      <c r="MEX14" s="488"/>
      <c r="MEY14" s="488"/>
      <c r="MEZ14" s="488"/>
      <c r="MFA14" s="488"/>
      <c r="MFB14" s="488"/>
      <c r="MFC14" s="488"/>
      <c r="MFD14" s="488"/>
      <c r="MFE14" s="488"/>
      <c r="MFF14" s="488"/>
      <c r="MFG14" s="167"/>
      <c r="MFH14" s="167"/>
      <c r="MFI14" s="489"/>
      <c r="MFJ14" s="382"/>
      <c r="MFK14" s="383"/>
      <c r="MFL14" s="383"/>
      <c r="MFM14" s="382"/>
      <c r="MFN14" s="164"/>
      <c r="MFO14" s="488"/>
      <c r="MFP14" s="488"/>
      <c r="MFQ14" s="488"/>
      <c r="MFR14" s="488"/>
      <c r="MFS14" s="488"/>
      <c r="MFT14" s="488"/>
      <c r="MFU14" s="488"/>
      <c r="MFV14" s="488"/>
      <c r="MFW14" s="488"/>
      <c r="MFX14" s="167"/>
      <c r="MFY14" s="167"/>
      <c r="MFZ14" s="489"/>
      <c r="MGA14" s="382"/>
      <c r="MGB14" s="383"/>
      <c r="MGC14" s="383"/>
      <c r="MGD14" s="382"/>
      <c r="MGE14" s="164"/>
      <c r="MGF14" s="488"/>
      <c r="MGG14" s="488"/>
      <c r="MGH14" s="488"/>
      <c r="MGI14" s="488"/>
      <c r="MGJ14" s="488"/>
      <c r="MGK14" s="488"/>
      <c r="MGL14" s="488"/>
      <c r="MGM14" s="488"/>
      <c r="MGN14" s="488"/>
      <c r="MGO14" s="167"/>
      <c r="MGP14" s="167"/>
      <c r="MGQ14" s="489"/>
      <c r="MGR14" s="382"/>
      <c r="MGS14" s="383"/>
      <c r="MGT14" s="383"/>
      <c r="MGU14" s="382"/>
      <c r="MGV14" s="164"/>
      <c r="MGW14" s="488"/>
      <c r="MGX14" s="488"/>
      <c r="MGY14" s="488"/>
      <c r="MGZ14" s="488"/>
      <c r="MHA14" s="488"/>
      <c r="MHB14" s="488"/>
      <c r="MHC14" s="488"/>
      <c r="MHD14" s="488"/>
      <c r="MHE14" s="488"/>
      <c r="MHF14" s="167"/>
      <c r="MHG14" s="167"/>
      <c r="MHH14" s="489"/>
      <c r="MHI14" s="382"/>
      <c r="MHJ14" s="383"/>
      <c r="MHK14" s="383"/>
      <c r="MHL14" s="382"/>
      <c r="MHM14" s="164"/>
      <c r="MHN14" s="488"/>
      <c r="MHO14" s="488"/>
      <c r="MHP14" s="488"/>
      <c r="MHQ14" s="488"/>
      <c r="MHR14" s="488"/>
      <c r="MHS14" s="488"/>
      <c r="MHT14" s="488"/>
      <c r="MHU14" s="488"/>
      <c r="MHV14" s="488"/>
      <c r="MHW14" s="167"/>
      <c r="MHX14" s="167"/>
      <c r="MHY14" s="489"/>
      <c r="MHZ14" s="382"/>
      <c r="MIA14" s="383"/>
      <c r="MIB14" s="383"/>
      <c r="MIC14" s="382"/>
      <c r="MID14" s="164"/>
      <c r="MIE14" s="488"/>
      <c r="MIF14" s="488"/>
      <c r="MIG14" s="488"/>
      <c r="MIH14" s="488"/>
      <c r="MII14" s="488"/>
      <c r="MIJ14" s="488"/>
      <c r="MIK14" s="488"/>
      <c r="MIL14" s="488"/>
      <c r="MIM14" s="488"/>
      <c r="MIN14" s="167"/>
      <c r="MIO14" s="167"/>
      <c r="MIP14" s="489"/>
      <c r="MIQ14" s="382"/>
      <c r="MIR14" s="383"/>
      <c r="MIS14" s="383"/>
      <c r="MIT14" s="382"/>
      <c r="MIU14" s="164"/>
      <c r="MIV14" s="488"/>
      <c r="MIW14" s="488"/>
      <c r="MIX14" s="488"/>
      <c r="MIY14" s="488"/>
      <c r="MIZ14" s="488"/>
      <c r="MJA14" s="488"/>
      <c r="MJB14" s="488"/>
      <c r="MJC14" s="488"/>
      <c r="MJD14" s="488"/>
      <c r="MJE14" s="167"/>
      <c r="MJF14" s="167"/>
      <c r="MJG14" s="489"/>
      <c r="MJH14" s="382"/>
      <c r="MJI14" s="383"/>
      <c r="MJJ14" s="383"/>
      <c r="MJK14" s="382"/>
      <c r="MJL14" s="164"/>
      <c r="MJM14" s="488"/>
      <c r="MJN14" s="488"/>
      <c r="MJO14" s="488"/>
      <c r="MJP14" s="488"/>
      <c r="MJQ14" s="488"/>
      <c r="MJR14" s="488"/>
      <c r="MJS14" s="488"/>
      <c r="MJT14" s="488"/>
      <c r="MJU14" s="488"/>
      <c r="MJV14" s="167"/>
      <c r="MJW14" s="167"/>
      <c r="MJX14" s="489"/>
      <c r="MJY14" s="382"/>
      <c r="MJZ14" s="383"/>
      <c r="MKA14" s="383"/>
      <c r="MKB14" s="382"/>
      <c r="MKC14" s="164"/>
      <c r="MKD14" s="488"/>
      <c r="MKE14" s="488"/>
      <c r="MKF14" s="488"/>
      <c r="MKG14" s="488"/>
      <c r="MKH14" s="488"/>
      <c r="MKI14" s="488"/>
      <c r="MKJ14" s="488"/>
      <c r="MKK14" s="488"/>
      <c r="MKL14" s="488"/>
      <c r="MKM14" s="167"/>
      <c r="MKN14" s="167"/>
      <c r="MKO14" s="489"/>
      <c r="MKP14" s="382"/>
      <c r="MKQ14" s="383"/>
      <c r="MKR14" s="383"/>
      <c r="MKS14" s="382"/>
      <c r="MKT14" s="164"/>
      <c r="MKU14" s="488"/>
      <c r="MKV14" s="488"/>
      <c r="MKW14" s="488"/>
      <c r="MKX14" s="488"/>
      <c r="MKY14" s="488"/>
      <c r="MKZ14" s="488"/>
      <c r="MLA14" s="488"/>
      <c r="MLB14" s="488"/>
      <c r="MLC14" s="488"/>
      <c r="MLD14" s="167"/>
      <c r="MLE14" s="167"/>
      <c r="MLF14" s="489"/>
      <c r="MLG14" s="382"/>
      <c r="MLH14" s="383"/>
      <c r="MLI14" s="383"/>
      <c r="MLJ14" s="382"/>
      <c r="MLK14" s="164"/>
      <c r="MLL14" s="488"/>
      <c r="MLM14" s="488"/>
      <c r="MLN14" s="488"/>
      <c r="MLO14" s="488"/>
      <c r="MLP14" s="488"/>
      <c r="MLQ14" s="488"/>
      <c r="MLR14" s="488"/>
      <c r="MLS14" s="488"/>
      <c r="MLT14" s="488"/>
      <c r="MLU14" s="167"/>
      <c r="MLV14" s="167"/>
      <c r="MLW14" s="489"/>
      <c r="MLX14" s="382"/>
      <c r="MLY14" s="383"/>
      <c r="MLZ14" s="383"/>
      <c r="MMA14" s="382"/>
      <c r="MMB14" s="164"/>
      <c r="MMC14" s="488"/>
      <c r="MMD14" s="488"/>
      <c r="MME14" s="488"/>
      <c r="MMF14" s="488"/>
      <c r="MMG14" s="488"/>
      <c r="MMH14" s="488"/>
      <c r="MMI14" s="488"/>
      <c r="MMJ14" s="488"/>
      <c r="MMK14" s="488"/>
      <c r="MML14" s="167"/>
      <c r="MMM14" s="167"/>
      <c r="MMN14" s="489"/>
      <c r="MMO14" s="382"/>
      <c r="MMP14" s="383"/>
      <c r="MMQ14" s="383"/>
      <c r="MMR14" s="382"/>
      <c r="MMS14" s="164"/>
      <c r="MMT14" s="488"/>
      <c r="MMU14" s="488"/>
      <c r="MMV14" s="488"/>
      <c r="MMW14" s="488"/>
      <c r="MMX14" s="488"/>
      <c r="MMY14" s="488"/>
      <c r="MMZ14" s="488"/>
      <c r="MNA14" s="488"/>
      <c r="MNB14" s="488"/>
      <c r="MNC14" s="167"/>
      <c r="MND14" s="167"/>
      <c r="MNE14" s="489"/>
      <c r="MNF14" s="382"/>
      <c r="MNG14" s="383"/>
      <c r="MNH14" s="383"/>
      <c r="MNI14" s="382"/>
      <c r="MNJ14" s="164"/>
      <c r="MNK14" s="488"/>
      <c r="MNL14" s="488"/>
      <c r="MNM14" s="488"/>
      <c r="MNN14" s="488"/>
      <c r="MNO14" s="488"/>
      <c r="MNP14" s="488"/>
      <c r="MNQ14" s="488"/>
      <c r="MNR14" s="488"/>
      <c r="MNS14" s="488"/>
      <c r="MNT14" s="167"/>
      <c r="MNU14" s="167"/>
      <c r="MNV14" s="489"/>
      <c r="MNW14" s="382"/>
      <c r="MNX14" s="383"/>
      <c r="MNY14" s="383"/>
      <c r="MNZ14" s="382"/>
      <c r="MOA14" s="164"/>
      <c r="MOB14" s="488"/>
      <c r="MOC14" s="488"/>
      <c r="MOD14" s="488"/>
      <c r="MOE14" s="488"/>
      <c r="MOF14" s="488"/>
      <c r="MOG14" s="488"/>
      <c r="MOH14" s="488"/>
      <c r="MOI14" s="488"/>
      <c r="MOJ14" s="488"/>
      <c r="MOK14" s="167"/>
      <c r="MOL14" s="167"/>
      <c r="MOM14" s="489"/>
      <c r="MON14" s="382"/>
      <c r="MOO14" s="383"/>
      <c r="MOP14" s="383"/>
      <c r="MOQ14" s="382"/>
      <c r="MOR14" s="164"/>
      <c r="MOS14" s="488"/>
      <c r="MOT14" s="488"/>
      <c r="MOU14" s="488"/>
      <c r="MOV14" s="488"/>
      <c r="MOW14" s="488"/>
      <c r="MOX14" s="488"/>
      <c r="MOY14" s="488"/>
      <c r="MOZ14" s="488"/>
      <c r="MPA14" s="488"/>
      <c r="MPB14" s="167"/>
      <c r="MPC14" s="167"/>
      <c r="MPD14" s="489"/>
      <c r="MPE14" s="382"/>
      <c r="MPF14" s="383"/>
      <c r="MPG14" s="383"/>
      <c r="MPH14" s="382"/>
      <c r="MPI14" s="164"/>
      <c r="MPJ14" s="488"/>
      <c r="MPK14" s="488"/>
      <c r="MPL14" s="488"/>
      <c r="MPM14" s="488"/>
      <c r="MPN14" s="488"/>
      <c r="MPO14" s="488"/>
      <c r="MPP14" s="488"/>
      <c r="MPQ14" s="488"/>
      <c r="MPR14" s="488"/>
      <c r="MPS14" s="167"/>
      <c r="MPT14" s="167"/>
      <c r="MPU14" s="489"/>
      <c r="MPV14" s="382"/>
      <c r="MPW14" s="383"/>
      <c r="MPX14" s="383"/>
      <c r="MPY14" s="382"/>
      <c r="MPZ14" s="164"/>
      <c r="MQA14" s="488"/>
      <c r="MQB14" s="488"/>
      <c r="MQC14" s="488"/>
      <c r="MQD14" s="488"/>
      <c r="MQE14" s="488"/>
      <c r="MQF14" s="488"/>
      <c r="MQG14" s="488"/>
      <c r="MQH14" s="488"/>
      <c r="MQI14" s="488"/>
      <c r="MQJ14" s="167"/>
      <c r="MQK14" s="167"/>
      <c r="MQL14" s="489"/>
      <c r="MQM14" s="382"/>
      <c r="MQN14" s="383"/>
      <c r="MQO14" s="383"/>
      <c r="MQP14" s="382"/>
      <c r="MQQ14" s="164"/>
      <c r="MQR14" s="488"/>
      <c r="MQS14" s="488"/>
      <c r="MQT14" s="488"/>
      <c r="MQU14" s="488"/>
      <c r="MQV14" s="488"/>
      <c r="MQW14" s="488"/>
      <c r="MQX14" s="488"/>
      <c r="MQY14" s="488"/>
      <c r="MQZ14" s="488"/>
      <c r="MRA14" s="167"/>
      <c r="MRB14" s="167"/>
      <c r="MRC14" s="489"/>
      <c r="MRD14" s="382"/>
      <c r="MRE14" s="383"/>
      <c r="MRF14" s="383"/>
      <c r="MRG14" s="382"/>
      <c r="MRH14" s="164"/>
      <c r="MRI14" s="488"/>
      <c r="MRJ14" s="488"/>
      <c r="MRK14" s="488"/>
      <c r="MRL14" s="488"/>
      <c r="MRM14" s="488"/>
      <c r="MRN14" s="488"/>
      <c r="MRO14" s="488"/>
      <c r="MRP14" s="488"/>
      <c r="MRQ14" s="488"/>
      <c r="MRR14" s="167"/>
      <c r="MRS14" s="167"/>
      <c r="MRT14" s="489"/>
      <c r="MRU14" s="382"/>
      <c r="MRV14" s="383"/>
      <c r="MRW14" s="383"/>
      <c r="MRX14" s="382"/>
      <c r="MRY14" s="164"/>
      <c r="MRZ14" s="488"/>
      <c r="MSA14" s="488"/>
      <c r="MSB14" s="488"/>
      <c r="MSC14" s="488"/>
      <c r="MSD14" s="488"/>
      <c r="MSE14" s="488"/>
      <c r="MSF14" s="488"/>
      <c r="MSG14" s="488"/>
      <c r="MSH14" s="488"/>
      <c r="MSI14" s="167"/>
      <c r="MSJ14" s="167"/>
      <c r="MSK14" s="489"/>
      <c r="MSL14" s="382"/>
      <c r="MSM14" s="383"/>
      <c r="MSN14" s="383"/>
      <c r="MSO14" s="382"/>
      <c r="MSP14" s="164"/>
      <c r="MSQ14" s="488"/>
      <c r="MSR14" s="488"/>
      <c r="MSS14" s="488"/>
      <c r="MST14" s="488"/>
      <c r="MSU14" s="488"/>
      <c r="MSV14" s="488"/>
      <c r="MSW14" s="488"/>
      <c r="MSX14" s="488"/>
      <c r="MSY14" s="488"/>
      <c r="MSZ14" s="167"/>
      <c r="MTA14" s="167"/>
      <c r="MTB14" s="489"/>
      <c r="MTC14" s="382"/>
      <c r="MTD14" s="383"/>
      <c r="MTE14" s="383"/>
      <c r="MTF14" s="382"/>
      <c r="MTG14" s="164"/>
      <c r="MTH14" s="488"/>
      <c r="MTI14" s="488"/>
      <c r="MTJ14" s="488"/>
      <c r="MTK14" s="488"/>
      <c r="MTL14" s="488"/>
      <c r="MTM14" s="488"/>
      <c r="MTN14" s="488"/>
      <c r="MTO14" s="488"/>
      <c r="MTP14" s="488"/>
      <c r="MTQ14" s="167"/>
      <c r="MTR14" s="167"/>
      <c r="MTS14" s="489"/>
      <c r="MTT14" s="382"/>
      <c r="MTU14" s="383"/>
      <c r="MTV14" s="383"/>
      <c r="MTW14" s="382"/>
      <c r="MTX14" s="164"/>
      <c r="MTY14" s="488"/>
      <c r="MTZ14" s="488"/>
      <c r="MUA14" s="488"/>
      <c r="MUB14" s="488"/>
      <c r="MUC14" s="488"/>
      <c r="MUD14" s="488"/>
      <c r="MUE14" s="488"/>
      <c r="MUF14" s="488"/>
      <c r="MUG14" s="488"/>
      <c r="MUH14" s="167"/>
      <c r="MUI14" s="167"/>
      <c r="MUJ14" s="489"/>
      <c r="MUK14" s="382"/>
      <c r="MUL14" s="383"/>
      <c r="MUM14" s="383"/>
      <c r="MUN14" s="382"/>
      <c r="MUO14" s="164"/>
      <c r="MUP14" s="488"/>
      <c r="MUQ14" s="488"/>
      <c r="MUR14" s="488"/>
      <c r="MUS14" s="488"/>
      <c r="MUT14" s="488"/>
      <c r="MUU14" s="488"/>
      <c r="MUV14" s="488"/>
      <c r="MUW14" s="488"/>
      <c r="MUX14" s="488"/>
      <c r="MUY14" s="167"/>
      <c r="MUZ14" s="167"/>
      <c r="MVA14" s="489"/>
      <c r="MVB14" s="382"/>
      <c r="MVC14" s="383"/>
      <c r="MVD14" s="383"/>
      <c r="MVE14" s="382"/>
      <c r="MVF14" s="164"/>
      <c r="MVG14" s="488"/>
      <c r="MVH14" s="488"/>
      <c r="MVI14" s="488"/>
      <c r="MVJ14" s="488"/>
      <c r="MVK14" s="488"/>
      <c r="MVL14" s="488"/>
      <c r="MVM14" s="488"/>
      <c r="MVN14" s="488"/>
      <c r="MVO14" s="488"/>
      <c r="MVP14" s="167"/>
      <c r="MVQ14" s="167"/>
      <c r="MVR14" s="489"/>
      <c r="MVS14" s="382"/>
      <c r="MVT14" s="383"/>
      <c r="MVU14" s="383"/>
      <c r="MVV14" s="382"/>
      <c r="MVW14" s="164"/>
      <c r="MVX14" s="488"/>
      <c r="MVY14" s="488"/>
      <c r="MVZ14" s="488"/>
      <c r="MWA14" s="488"/>
      <c r="MWB14" s="488"/>
      <c r="MWC14" s="488"/>
      <c r="MWD14" s="488"/>
      <c r="MWE14" s="488"/>
      <c r="MWF14" s="488"/>
      <c r="MWG14" s="167"/>
      <c r="MWH14" s="167"/>
      <c r="MWI14" s="489"/>
      <c r="MWJ14" s="382"/>
      <c r="MWK14" s="383"/>
      <c r="MWL14" s="383"/>
      <c r="MWM14" s="382"/>
      <c r="MWN14" s="164"/>
      <c r="MWO14" s="488"/>
      <c r="MWP14" s="488"/>
      <c r="MWQ14" s="488"/>
      <c r="MWR14" s="488"/>
      <c r="MWS14" s="488"/>
      <c r="MWT14" s="488"/>
      <c r="MWU14" s="488"/>
      <c r="MWV14" s="488"/>
      <c r="MWW14" s="488"/>
      <c r="MWX14" s="167"/>
      <c r="MWY14" s="167"/>
      <c r="MWZ14" s="489"/>
      <c r="MXA14" s="382"/>
      <c r="MXB14" s="383"/>
      <c r="MXC14" s="383"/>
      <c r="MXD14" s="382"/>
      <c r="MXE14" s="164"/>
      <c r="MXF14" s="488"/>
      <c r="MXG14" s="488"/>
      <c r="MXH14" s="488"/>
      <c r="MXI14" s="488"/>
      <c r="MXJ14" s="488"/>
      <c r="MXK14" s="488"/>
      <c r="MXL14" s="488"/>
      <c r="MXM14" s="488"/>
      <c r="MXN14" s="488"/>
      <c r="MXO14" s="167"/>
      <c r="MXP14" s="167"/>
      <c r="MXQ14" s="489"/>
      <c r="MXR14" s="382"/>
      <c r="MXS14" s="383"/>
      <c r="MXT14" s="383"/>
      <c r="MXU14" s="382"/>
      <c r="MXV14" s="164"/>
      <c r="MXW14" s="488"/>
      <c r="MXX14" s="488"/>
      <c r="MXY14" s="488"/>
      <c r="MXZ14" s="488"/>
      <c r="MYA14" s="488"/>
      <c r="MYB14" s="488"/>
      <c r="MYC14" s="488"/>
      <c r="MYD14" s="488"/>
      <c r="MYE14" s="488"/>
      <c r="MYF14" s="167"/>
      <c r="MYG14" s="167"/>
      <c r="MYH14" s="489"/>
      <c r="MYI14" s="382"/>
      <c r="MYJ14" s="383"/>
      <c r="MYK14" s="383"/>
      <c r="MYL14" s="382"/>
      <c r="MYM14" s="164"/>
      <c r="MYN14" s="488"/>
      <c r="MYO14" s="488"/>
      <c r="MYP14" s="488"/>
      <c r="MYQ14" s="488"/>
      <c r="MYR14" s="488"/>
      <c r="MYS14" s="488"/>
      <c r="MYT14" s="488"/>
      <c r="MYU14" s="488"/>
      <c r="MYV14" s="488"/>
      <c r="MYW14" s="167"/>
      <c r="MYX14" s="167"/>
      <c r="MYY14" s="489"/>
      <c r="MYZ14" s="382"/>
      <c r="MZA14" s="383"/>
      <c r="MZB14" s="383"/>
      <c r="MZC14" s="382"/>
      <c r="MZD14" s="164"/>
      <c r="MZE14" s="488"/>
      <c r="MZF14" s="488"/>
      <c r="MZG14" s="488"/>
      <c r="MZH14" s="488"/>
      <c r="MZI14" s="488"/>
      <c r="MZJ14" s="488"/>
      <c r="MZK14" s="488"/>
      <c r="MZL14" s="488"/>
      <c r="MZM14" s="488"/>
      <c r="MZN14" s="167"/>
      <c r="MZO14" s="167"/>
      <c r="MZP14" s="489"/>
      <c r="MZQ14" s="382"/>
      <c r="MZR14" s="383"/>
      <c r="MZS14" s="383"/>
      <c r="MZT14" s="382"/>
      <c r="MZU14" s="164"/>
      <c r="MZV14" s="488"/>
      <c r="MZW14" s="488"/>
      <c r="MZX14" s="488"/>
      <c r="MZY14" s="488"/>
      <c r="MZZ14" s="488"/>
      <c r="NAA14" s="488"/>
      <c r="NAB14" s="488"/>
      <c r="NAC14" s="488"/>
      <c r="NAD14" s="488"/>
      <c r="NAE14" s="167"/>
      <c r="NAF14" s="167"/>
      <c r="NAG14" s="489"/>
      <c r="NAH14" s="382"/>
      <c r="NAI14" s="383"/>
      <c r="NAJ14" s="383"/>
      <c r="NAK14" s="382"/>
      <c r="NAL14" s="164"/>
      <c r="NAM14" s="488"/>
      <c r="NAN14" s="488"/>
      <c r="NAO14" s="488"/>
      <c r="NAP14" s="488"/>
      <c r="NAQ14" s="488"/>
      <c r="NAR14" s="488"/>
      <c r="NAS14" s="488"/>
      <c r="NAT14" s="488"/>
      <c r="NAU14" s="488"/>
      <c r="NAV14" s="167"/>
      <c r="NAW14" s="167"/>
      <c r="NAX14" s="489"/>
      <c r="NAY14" s="382"/>
      <c r="NAZ14" s="383"/>
      <c r="NBA14" s="383"/>
      <c r="NBB14" s="382"/>
      <c r="NBC14" s="164"/>
      <c r="NBD14" s="488"/>
      <c r="NBE14" s="488"/>
      <c r="NBF14" s="488"/>
      <c r="NBG14" s="488"/>
      <c r="NBH14" s="488"/>
      <c r="NBI14" s="488"/>
      <c r="NBJ14" s="488"/>
      <c r="NBK14" s="488"/>
      <c r="NBL14" s="488"/>
      <c r="NBM14" s="167"/>
      <c r="NBN14" s="167"/>
      <c r="NBO14" s="489"/>
      <c r="NBP14" s="382"/>
      <c r="NBQ14" s="383"/>
      <c r="NBR14" s="383"/>
      <c r="NBS14" s="382"/>
      <c r="NBT14" s="164"/>
      <c r="NBU14" s="488"/>
      <c r="NBV14" s="488"/>
      <c r="NBW14" s="488"/>
      <c r="NBX14" s="488"/>
      <c r="NBY14" s="488"/>
      <c r="NBZ14" s="488"/>
      <c r="NCA14" s="488"/>
      <c r="NCB14" s="488"/>
      <c r="NCC14" s="488"/>
      <c r="NCD14" s="167"/>
      <c r="NCE14" s="167"/>
      <c r="NCF14" s="489"/>
      <c r="NCG14" s="382"/>
      <c r="NCH14" s="383"/>
      <c r="NCI14" s="383"/>
      <c r="NCJ14" s="382"/>
      <c r="NCK14" s="164"/>
      <c r="NCL14" s="488"/>
      <c r="NCM14" s="488"/>
      <c r="NCN14" s="488"/>
      <c r="NCO14" s="488"/>
      <c r="NCP14" s="488"/>
      <c r="NCQ14" s="488"/>
      <c r="NCR14" s="488"/>
      <c r="NCS14" s="488"/>
      <c r="NCT14" s="488"/>
      <c r="NCU14" s="167"/>
      <c r="NCV14" s="167"/>
      <c r="NCW14" s="489"/>
      <c r="NCX14" s="382"/>
      <c r="NCY14" s="383"/>
      <c r="NCZ14" s="383"/>
      <c r="NDA14" s="382"/>
      <c r="NDB14" s="164"/>
      <c r="NDC14" s="488"/>
      <c r="NDD14" s="488"/>
      <c r="NDE14" s="488"/>
      <c r="NDF14" s="488"/>
      <c r="NDG14" s="488"/>
      <c r="NDH14" s="488"/>
      <c r="NDI14" s="488"/>
      <c r="NDJ14" s="488"/>
      <c r="NDK14" s="488"/>
      <c r="NDL14" s="167"/>
      <c r="NDM14" s="167"/>
      <c r="NDN14" s="489"/>
      <c r="NDO14" s="382"/>
      <c r="NDP14" s="383"/>
      <c r="NDQ14" s="383"/>
      <c r="NDR14" s="382"/>
      <c r="NDS14" s="164"/>
      <c r="NDT14" s="488"/>
      <c r="NDU14" s="488"/>
      <c r="NDV14" s="488"/>
      <c r="NDW14" s="488"/>
      <c r="NDX14" s="488"/>
      <c r="NDY14" s="488"/>
      <c r="NDZ14" s="488"/>
      <c r="NEA14" s="488"/>
      <c r="NEB14" s="488"/>
      <c r="NEC14" s="167"/>
      <c r="NED14" s="167"/>
      <c r="NEE14" s="489"/>
      <c r="NEF14" s="382"/>
      <c r="NEG14" s="383"/>
      <c r="NEH14" s="383"/>
      <c r="NEI14" s="382"/>
      <c r="NEJ14" s="164"/>
      <c r="NEK14" s="488"/>
      <c r="NEL14" s="488"/>
      <c r="NEM14" s="488"/>
      <c r="NEN14" s="488"/>
      <c r="NEO14" s="488"/>
      <c r="NEP14" s="488"/>
      <c r="NEQ14" s="488"/>
      <c r="NER14" s="488"/>
      <c r="NES14" s="488"/>
      <c r="NET14" s="167"/>
      <c r="NEU14" s="167"/>
      <c r="NEV14" s="489"/>
      <c r="NEW14" s="382"/>
      <c r="NEX14" s="383"/>
      <c r="NEY14" s="383"/>
      <c r="NEZ14" s="382"/>
      <c r="NFA14" s="164"/>
      <c r="NFB14" s="488"/>
      <c r="NFC14" s="488"/>
      <c r="NFD14" s="488"/>
      <c r="NFE14" s="488"/>
      <c r="NFF14" s="488"/>
      <c r="NFG14" s="488"/>
      <c r="NFH14" s="488"/>
      <c r="NFI14" s="488"/>
      <c r="NFJ14" s="488"/>
      <c r="NFK14" s="167"/>
      <c r="NFL14" s="167"/>
      <c r="NFM14" s="489"/>
      <c r="NFN14" s="382"/>
      <c r="NFO14" s="383"/>
      <c r="NFP14" s="383"/>
      <c r="NFQ14" s="382"/>
      <c r="NFR14" s="164"/>
      <c r="NFS14" s="488"/>
      <c r="NFT14" s="488"/>
      <c r="NFU14" s="488"/>
      <c r="NFV14" s="488"/>
      <c r="NFW14" s="488"/>
      <c r="NFX14" s="488"/>
      <c r="NFY14" s="488"/>
      <c r="NFZ14" s="488"/>
      <c r="NGA14" s="488"/>
      <c r="NGB14" s="167"/>
      <c r="NGC14" s="167"/>
      <c r="NGD14" s="489"/>
      <c r="NGE14" s="382"/>
      <c r="NGF14" s="383"/>
      <c r="NGG14" s="383"/>
      <c r="NGH14" s="382"/>
      <c r="NGI14" s="164"/>
      <c r="NGJ14" s="488"/>
      <c r="NGK14" s="488"/>
      <c r="NGL14" s="488"/>
      <c r="NGM14" s="488"/>
      <c r="NGN14" s="488"/>
      <c r="NGO14" s="488"/>
      <c r="NGP14" s="488"/>
      <c r="NGQ14" s="488"/>
      <c r="NGR14" s="488"/>
      <c r="NGS14" s="167"/>
      <c r="NGT14" s="167"/>
      <c r="NGU14" s="489"/>
      <c r="NGV14" s="382"/>
      <c r="NGW14" s="383"/>
      <c r="NGX14" s="383"/>
      <c r="NGY14" s="382"/>
      <c r="NGZ14" s="164"/>
      <c r="NHA14" s="488"/>
      <c r="NHB14" s="488"/>
      <c r="NHC14" s="488"/>
      <c r="NHD14" s="488"/>
      <c r="NHE14" s="488"/>
      <c r="NHF14" s="488"/>
      <c r="NHG14" s="488"/>
      <c r="NHH14" s="488"/>
      <c r="NHI14" s="488"/>
      <c r="NHJ14" s="167"/>
      <c r="NHK14" s="167"/>
      <c r="NHL14" s="489"/>
      <c r="NHM14" s="382"/>
      <c r="NHN14" s="383"/>
      <c r="NHO14" s="383"/>
      <c r="NHP14" s="382"/>
      <c r="NHQ14" s="164"/>
      <c r="NHR14" s="488"/>
      <c r="NHS14" s="488"/>
      <c r="NHT14" s="488"/>
      <c r="NHU14" s="488"/>
      <c r="NHV14" s="488"/>
      <c r="NHW14" s="488"/>
      <c r="NHX14" s="488"/>
      <c r="NHY14" s="488"/>
      <c r="NHZ14" s="488"/>
      <c r="NIA14" s="167"/>
      <c r="NIB14" s="167"/>
      <c r="NIC14" s="489"/>
      <c r="NID14" s="382"/>
      <c r="NIE14" s="383"/>
      <c r="NIF14" s="383"/>
      <c r="NIG14" s="382"/>
      <c r="NIH14" s="164"/>
      <c r="NII14" s="488"/>
      <c r="NIJ14" s="488"/>
      <c r="NIK14" s="488"/>
      <c r="NIL14" s="488"/>
      <c r="NIM14" s="488"/>
      <c r="NIN14" s="488"/>
      <c r="NIO14" s="488"/>
      <c r="NIP14" s="488"/>
      <c r="NIQ14" s="488"/>
      <c r="NIR14" s="167"/>
      <c r="NIS14" s="167"/>
      <c r="NIT14" s="489"/>
      <c r="NIU14" s="382"/>
      <c r="NIV14" s="383"/>
      <c r="NIW14" s="383"/>
      <c r="NIX14" s="382"/>
      <c r="NIY14" s="164"/>
      <c r="NIZ14" s="488"/>
      <c r="NJA14" s="488"/>
      <c r="NJB14" s="488"/>
      <c r="NJC14" s="488"/>
      <c r="NJD14" s="488"/>
      <c r="NJE14" s="488"/>
      <c r="NJF14" s="488"/>
      <c r="NJG14" s="488"/>
      <c r="NJH14" s="488"/>
      <c r="NJI14" s="167"/>
      <c r="NJJ14" s="167"/>
      <c r="NJK14" s="489"/>
      <c r="NJL14" s="382"/>
      <c r="NJM14" s="383"/>
      <c r="NJN14" s="383"/>
      <c r="NJO14" s="382"/>
      <c r="NJP14" s="164"/>
      <c r="NJQ14" s="488"/>
      <c r="NJR14" s="488"/>
      <c r="NJS14" s="488"/>
      <c r="NJT14" s="488"/>
      <c r="NJU14" s="488"/>
      <c r="NJV14" s="488"/>
      <c r="NJW14" s="488"/>
      <c r="NJX14" s="488"/>
      <c r="NJY14" s="488"/>
      <c r="NJZ14" s="167"/>
      <c r="NKA14" s="167"/>
      <c r="NKB14" s="489"/>
      <c r="NKC14" s="382"/>
      <c r="NKD14" s="383"/>
      <c r="NKE14" s="383"/>
      <c r="NKF14" s="382"/>
      <c r="NKG14" s="164"/>
      <c r="NKH14" s="488"/>
      <c r="NKI14" s="488"/>
      <c r="NKJ14" s="488"/>
      <c r="NKK14" s="488"/>
      <c r="NKL14" s="488"/>
      <c r="NKM14" s="488"/>
      <c r="NKN14" s="488"/>
      <c r="NKO14" s="488"/>
      <c r="NKP14" s="488"/>
      <c r="NKQ14" s="167"/>
      <c r="NKR14" s="167"/>
      <c r="NKS14" s="489"/>
      <c r="NKT14" s="382"/>
      <c r="NKU14" s="383"/>
      <c r="NKV14" s="383"/>
      <c r="NKW14" s="382"/>
      <c r="NKX14" s="164"/>
      <c r="NKY14" s="488"/>
      <c r="NKZ14" s="488"/>
      <c r="NLA14" s="488"/>
      <c r="NLB14" s="488"/>
      <c r="NLC14" s="488"/>
      <c r="NLD14" s="488"/>
      <c r="NLE14" s="488"/>
      <c r="NLF14" s="488"/>
      <c r="NLG14" s="488"/>
      <c r="NLH14" s="167"/>
      <c r="NLI14" s="167"/>
      <c r="NLJ14" s="489"/>
      <c r="NLK14" s="382"/>
      <c r="NLL14" s="383"/>
      <c r="NLM14" s="383"/>
      <c r="NLN14" s="382"/>
      <c r="NLO14" s="164"/>
      <c r="NLP14" s="488"/>
      <c r="NLQ14" s="488"/>
      <c r="NLR14" s="488"/>
      <c r="NLS14" s="488"/>
      <c r="NLT14" s="488"/>
      <c r="NLU14" s="488"/>
      <c r="NLV14" s="488"/>
      <c r="NLW14" s="488"/>
      <c r="NLX14" s="488"/>
      <c r="NLY14" s="167"/>
      <c r="NLZ14" s="167"/>
      <c r="NMA14" s="489"/>
      <c r="NMB14" s="382"/>
      <c r="NMC14" s="383"/>
      <c r="NMD14" s="383"/>
      <c r="NME14" s="382"/>
      <c r="NMF14" s="164"/>
      <c r="NMG14" s="488"/>
      <c r="NMH14" s="488"/>
      <c r="NMI14" s="488"/>
      <c r="NMJ14" s="488"/>
      <c r="NMK14" s="488"/>
      <c r="NML14" s="488"/>
      <c r="NMM14" s="488"/>
      <c r="NMN14" s="488"/>
      <c r="NMO14" s="488"/>
      <c r="NMP14" s="167"/>
      <c r="NMQ14" s="167"/>
      <c r="NMR14" s="489"/>
      <c r="NMS14" s="382"/>
      <c r="NMT14" s="383"/>
      <c r="NMU14" s="383"/>
      <c r="NMV14" s="382"/>
      <c r="NMW14" s="164"/>
      <c r="NMX14" s="488"/>
      <c r="NMY14" s="488"/>
      <c r="NMZ14" s="488"/>
      <c r="NNA14" s="488"/>
      <c r="NNB14" s="488"/>
      <c r="NNC14" s="488"/>
      <c r="NND14" s="488"/>
      <c r="NNE14" s="488"/>
      <c r="NNF14" s="488"/>
      <c r="NNG14" s="167"/>
      <c r="NNH14" s="167"/>
      <c r="NNI14" s="489"/>
      <c r="NNJ14" s="382"/>
      <c r="NNK14" s="383"/>
      <c r="NNL14" s="383"/>
      <c r="NNM14" s="382"/>
      <c r="NNN14" s="164"/>
      <c r="NNO14" s="488"/>
      <c r="NNP14" s="488"/>
      <c r="NNQ14" s="488"/>
      <c r="NNR14" s="488"/>
      <c r="NNS14" s="488"/>
      <c r="NNT14" s="488"/>
      <c r="NNU14" s="488"/>
      <c r="NNV14" s="488"/>
      <c r="NNW14" s="488"/>
      <c r="NNX14" s="167"/>
      <c r="NNY14" s="167"/>
      <c r="NNZ14" s="489"/>
      <c r="NOA14" s="382"/>
      <c r="NOB14" s="383"/>
      <c r="NOC14" s="383"/>
      <c r="NOD14" s="382"/>
      <c r="NOE14" s="164"/>
      <c r="NOF14" s="488"/>
      <c r="NOG14" s="488"/>
      <c r="NOH14" s="488"/>
      <c r="NOI14" s="488"/>
      <c r="NOJ14" s="488"/>
      <c r="NOK14" s="488"/>
      <c r="NOL14" s="488"/>
      <c r="NOM14" s="488"/>
      <c r="NON14" s="488"/>
      <c r="NOO14" s="167"/>
      <c r="NOP14" s="167"/>
      <c r="NOQ14" s="489"/>
      <c r="NOR14" s="382"/>
      <c r="NOS14" s="383"/>
      <c r="NOT14" s="383"/>
      <c r="NOU14" s="382"/>
      <c r="NOV14" s="164"/>
      <c r="NOW14" s="488"/>
      <c r="NOX14" s="488"/>
      <c r="NOY14" s="488"/>
      <c r="NOZ14" s="488"/>
      <c r="NPA14" s="488"/>
      <c r="NPB14" s="488"/>
      <c r="NPC14" s="488"/>
      <c r="NPD14" s="488"/>
      <c r="NPE14" s="488"/>
      <c r="NPF14" s="167"/>
      <c r="NPG14" s="167"/>
      <c r="NPH14" s="489"/>
      <c r="NPI14" s="382"/>
      <c r="NPJ14" s="383"/>
      <c r="NPK14" s="383"/>
      <c r="NPL14" s="382"/>
      <c r="NPM14" s="164"/>
      <c r="NPN14" s="488"/>
      <c r="NPO14" s="488"/>
      <c r="NPP14" s="488"/>
      <c r="NPQ14" s="488"/>
      <c r="NPR14" s="488"/>
      <c r="NPS14" s="488"/>
      <c r="NPT14" s="488"/>
      <c r="NPU14" s="488"/>
      <c r="NPV14" s="488"/>
      <c r="NPW14" s="167"/>
      <c r="NPX14" s="167"/>
      <c r="NPY14" s="489"/>
      <c r="NPZ14" s="382"/>
      <c r="NQA14" s="383"/>
      <c r="NQB14" s="383"/>
      <c r="NQC14" s="382"/>
      <c r="NQD14" s="164"/>
      <c r="NQE14" s="488"/>
      <c r="NQF14" s="488"/>
      <c r="NQG14" s="488"/>
      <c r="NQH14" s="488"/>
      <c r="NQI14" s="488"/>
      <c r="NQJ14" s="488"/>
      <c r="NQK14" s="488"/>
      <c r="NQL14" s="488"/>
      <c r="NQM14" s="488"/>
      <c r="NQN14" s="167"/>
      <c r="NQO14" s="167"/>
      <c r="NQP14" s="489"/>
      <c r="NQQ14" s="382"/>
      <c r="NQR14" s="383"/>
      <c r="NQS14" s="383"/>
      <c r="NQT14" s="382"/>
      <c r="NQU14" s="164"/>
      <c r="NQV14" s="488"/>
      <c r="NQW14" s="488"/>
      <c r="NQX14" s="488"/>
      <c r="NQY14" s="488"/>
      <c r="NQZ14" s="488"/>
      <c r="NRA14" s="488"/>
      <c r="NRB14" s="488"/>
      <c r="NRC14" s="488"/>
      <c r="NRD14" s="488"/>
      <c r="NRE14" s="167"/>
      <c r="NRF14" s="167"/>
      <c r="NRG14" s="489"/>
      <c r="NRH14" s="382"/>
      <c r="NRI14" s="383"/>
      <c r="NRJ14" s="383"/>
      <c r="NRK14" s="382"/>
      <c r="NRL14" s="164"/>
      <c r="NRM14" s="488"/>
      <c r="NRN14" s="488"/>
      <c r="NRO14" s="488"/>
      <c r="NRP14" s="488"/>
      <c r="NRQ14" s="488"/>
      <c r="NRR14" s="488"/>
      <c r="NRS14" s="488"/>
      <c r="NRT14" s="488"/>
      <c r="NRU14" s="488"/>
      <c r="NRV14" s="167"/>
      <c r="NRW14" s="167"/>
      <c r="NRX14" s="489"/>
      <c r="NRY14" s="382"/>
      <c r="NRZ14" s="383"/>
      <c r="NSA14" s="383"/>
      <c r="NSB14" s="382"/>
      <c r="NSC14" s="164"/>
      <c r="NSD14" s="488"/>
      <c r="NSE14" s="488"/>
      <c r="NSF14" s="488"/>
      <c r="NSG14" s="488"/>
      <c r="NSH14" s="488"/>
      <c r="NSI14" s="488"/>
      <c r="NSJ14" s="488"/>
      <c r="NSK14" s="488"/>
      <c r="NSL14" s="488"/>
      <c r="NSM14" s="167"/>
      <c r="NSN14" s="167"/>
      <c r="NSO14" s="489"/>
      <c r="NSP14" s="382"/>
      <c r="NSQ14" s="383"/>
      <c r="NSR14" s="383"/>
      <c r="NSS14" s="382"/>
      <c r="NST14" s="164"/>
      <c r="NSU14" s="488"/>
      <c r="NSV14" s="488"/>
      <c r="NSW14" s="488"/>
      <c r="NSX14" s="488"/>
      <c r="NSY14" s="488"/>
      <c r="NSZ14" s="488"/>
      <c r="NTA14" s="488"/>
      <c r="NTB14" s="488"/>
      <c r="NTC14" s="488"/>
      <c r="NTD14" s="167"/>
      <c r="NTE14" s="167"/>
      <c r="NTF14" s="489"/>
      <c r="NTG14" s="382"/>
      <c r="NTH14" s="383"/>
      <c r="NTI14" s="383"/>
      <c r="NTJ14" s="382"/>
      <c r="NTK14" s="164"/>
      <c r="NTL14" s="488"/>
      <c r="NTM14" s="488"/>
      <c r="NTN14" s="488"/>
      <c r="NTO14" s="488"/>
      <c r="NTP14" s="488"/>
      <c r="NTQ14" s="488"/>
      <c r="NTR14" s="488"/>
      <c r="NTS14" s="488"/>
      <c r="NTT14" s="488"/>
      <c r="NTU14" s="167"/>
      <c r="NTV14" s="167"/>
      <c r="NTW14" s="489"/>
      <c r="NTX14" s="382"/>
      <c r="NTY14" s="383"/>
      <c r="NTZ14" s="383"/>
      <c r="NUA14" s="382"/>
      <c r="NUB14" s="164"/>
      <c r="NUC14" s="488"/>
      <c r="NUD14" s="488"/>
      <c r="NUE14" s="488"/>
      <c r="NUF14" s="488"/>
      <c r="NUG14" s="488"/>
      <c r="NUH14" s="488"/>
      <c r="NUI14" s="488"/>
      <c r="NUJ14" s="488"/>
      <c r="NUK14" s="488"/>
      <c r="NUL14" s="167"/>
      <c r="NUM14" s="167"/>
      <c r="NUN14" s="489"/>
      <c r="NUO14" s="382"/>
      <c r="NUP14" s="383"/>
      <c r="NUQ14" s="383"/>
      <c r="NUR14" s="382"/>
      <c r="NUS14" s="164"/>
      <c r="NUT14" s="488"/>
      <c r="NUU14" s="488"/>
      <c r="NUV14" s="488"/>
      <c r="NUW14" s="488"/>
      <c r="NUX14" s="488"/>
      <c r="NUY14" s="488"/>
      <c r="NUZ14" s="488"/>
      <c r="NVA14" s="488"/>
      <c r="NVB14" s="488"/>
      <c r="NVC14" s="167"/>
      <c r="NVD14" s="167"/>
      <c r="NVE14" s="489"/>
      <c r="NVF14" s="382"/>
      <c r="NVG14" s="383"/>
      <c r="NVH14" s="383"/>
      <c r="NVI14" s="382"/>
      <c r="NVJ14" s="164"/>
      <c r="NVK14" s="488"/>
      <c r="NVL14" s="488"/>
      <c r="NVM14" s="488"/>
      <c r="NVN14" s="488"/>
      <c r="NVO14" s="488"/>
      <c r="NVP14" s="488"/>
      <c r="NVQ14" s="488"/>
      <c r="NVR14" s="488"/>
      <c r="NVS14" s="488"/>
      <c r="NVT14" s="167"/>
      <c r="NVU14" s="167"/>
      <c r="NVV14" s="489"/>
      <c r="NVW14" s="382"/>
      <c r="NVX14" s="383"/>
      <c r="NVY14" s="383"/>
      <c r="NVZ14" s="382"/>
      <c r="NWA14" s="164"/>
      <c r="NWB14" s="488"/>
      <c r="NWC14" s="488"/>
      <c r="NWD14" s="488"/>
      <c r="NWE14" s="488"/>
      <c r="NWF14" s="488"/>
      <c r="NWG14" s="488"/>
      <c r="NWH14" s="488"/>
      <c r="NWI14" s="488"/>
      <c r="NWJ14" s="488"/>
      <c r="NWK14" s="167"/>
      <c r="NWL14" s="167"/>
      <c r="NWM14" s="489"/>
      <c r="NWN14" s="382"/>
      <c r="NWO14" s="383"/>
      <c r="NWP14" s="383"/>
      <c r="NWQ14" s="382"/>
      <c r="NWR14" s="164"/>
      <c r="NWS14" s="488"/>
      <c r="NWT14" s="488"/>
      <c r="NWU14" s="488"/>
      <c r="NWV14" s="488"/>
      <c r="NWW14" s="488"/>
      <c r="NWX14" s="488"/>
      <c r="NWY14" s="488"/>
      <c r="NWZ14" s="488"/>
      <c r="NXA14" s="488"/>
      <c r="NXB14" s="167"/>
      <c r="NXC14" s="167"/>
      <c r="NXD14" s="489"/>
      <c r="NXE14" s="382"/>
      <c r="NXF14" s="383"/>
      <c r="NXG14" s="383"/>
      <c r="NXH14" s="382"/>
      <c r="NXI14" s="164"/>
      <c r="NXJ14" s="488"/>
      <c r="NXK14" s="488"/>
      <c r="NXL14" s="488"/>
      <c r="NXM14" s="488"/>
      <c r="NXN14" s="488"/>
      <c r="NXO14" s="488"/>
      <c r="NXP14" s="488"/>
      <c r="NXQ14" s="488"/>
      <c r="NXR14" s="488"/>
      <c r="NXS14" s="167"/>
      <c r="NXT14" s="167"/>
      <c r="NXU14" s="489"/>
      <c r="NXV14" s="382"/>
      <c r="NXW14" s="383"/>
      <c r="NXX14" s="383"/>
      <c r="NXY14" s="382"/>
      <c r="NXZ14" s="164"/>
      <c r="NYA14" s="488"/>
      <c r="NYB14" s="488"/>
      <c r="NYC14" s="488"/>
      <c r="NYD14" s="488"/>
      <c r="NYE14" s="488"/>
      <c r="NYF14" s="488"/>
      <c r="NYG14" s="488"/>
      <c r="NYH14" s="488"/>
      <c r="NYI14" s="488"/>
      <c r="NYJ14" s="167"/>
      <c r="NYK14" s="167"/>
      <c r="NYL14" s="489"/>
      <c r="NYM14" s="382"/>
      <c r="NYN14" s="383"/>
      <c r="NYO14" s="383"/>
      <c r="NYP14" s="382"/>
      <c r="NYQ14" s="164"/>
      <c r="NYR14" s="488"/>
      <c r="NYS14" s="488"/>
      <c r="NYT14" s="488"/>
      <c r="NYU14" s="488"/>
      <c r="NYV14" s="488"/>
      <c r="NYW14" s="488"/>
      <c r="NYX14" s="488"/>
      <c r="NYY14" s="488"/>
      <c r="NYZ14" s="488"/>
      <c r="NZA14" s="167"/>
      <c r="NZB14" s="167"/>
      <c r="NZC14" s="489"/>
      <c r="NZD14" s="382"/>
      <c r="NZE14" s="383"/>
      <c r="NZF14" s="383"/>
      <c r="NZG14" s="382"/>
      <c r="NZH14" s="164"/>
      <c r="NZI14" s="488"/>
      <c r="NZJ14" s="488"/>
      <c r="NZK14" s="488"/>
      <c r="NZL14" s="488"/>
      <c r="NZM14" s="488"/>
      <c r="NZN14" s="488"/>
      <c r="NZO14" s="488"/>
      <c r="NZP14" s="488"/>
      <c r="NZQ14" s="488"/>
      <c r="NZR14" s="167"/>
      <c r="NZS14" s="167"/>
      <c r="NZT14" s="489"/>
      <c r="NZU14" s="382"/>
      <c r="NZV14" s="383"/>
      <c r="NZW14" s="383"/>
      <c r="NZX14" s="382"/>
      <c r="NZY14" s="164"/>
      <c r="NZZ14" s="488"/>
      <c r="OAA14" s="488"/>
      <c r="OAB14" s="488"/>
      <c r="OAC14" s="488"/>
      <c r="OAD14" s="488"/>
      <c r="OAE14" s="488"/>
      <c r="OAF14" s="488"/>
      <c r="OAG14" s="488"/>
      <c r="OAH14" s="488"/>
      <c r="OAI14" s="167"/>
      <c r="OAJ14" s="167"/>
      <c r="OAK14" s="489"/>
      <c r="OAL14" s="382"/>
      <c r="OAM14" s="383"/>
      <c r="OAN14" s="383"/>
      <c r="OAO14" s="382"/>
      <c r="OAP14" s="164"/>
      <c r="OAQ14" s="488"/>
      <c r="OAR14" s="488"/>
      <c r="OAS14" s="488"/>
      <c r="OAT14" s="488"/>
      <c r="OAU14" s="488"/>
      <c r="OAV14" s="488"/>
      <c r="OAW14" s="488"/>
      <c r="OAX14" s="488"/>
      <c r="OAY14" s="488"/>
      <c r="OAZ14" s="167"/>
      <c r="OBA14" s="167"/>
      <c r="OBB14" s="489"/>
      <c r="OBC14" s="382"/>
      <c r="OBD14" s="383"/>
      <c r="OBE14" s="383"/>
      <c r="OBF14" s="382"/>
      <c r="OBG14" s="164"/>
      <c r="OBH14" s="488"/>
      <c r="OBI14" s="488"/>
      <c r="OBJ14" s="488"/>
      <c r="OBK14" s="488"/>
      <c r="OBL14" s="488"/>
      <c r="OBM14" s="488"/>
      <c r="OBN14" s="488"/>
      <c r="OBO14" s="488"/>
      <c r="OBP14" s="488"/>
      <c r="OBQ14" s="167"/>
      <c r="OBR14" s="167"/>
      <c r="OBS14" s="489"/>
      <c r="OBT14" s="382"/>
      <c r="OBU14" s="383"/>
      <c r="OBV14" s="383"/>
      <c r="OBW14" s="382"/>
      <c r="OBX14" s="164"/>
      <c r="OBY14" s="488"/>
      <c r="OBZ14" s="488"/>
      <c r="OCA14" s="488"/>
      <c r="OCB14" s="488"/>
      <c r="OCC14" s="488"/>
      <c r="OCD14" s="488"/>
      <c r="OCE14" s="488"/>
      <c r="OCF14" s="488"/>
      <c r="OCG14" s="488"/>
      <c r="OCH14" s="167"/>
      <c r="OCI14" s="167"/>
      <c r="OCJ14" s="489"/>
      <c r="OCK14" s="382"/>
      <c r="OCL14" s="383"/>
      <c r="OCM14" s="383"/>
      <c r="OCN14" s="382"/>
      <c r="OCO14" s="164"/>
      <c r="OCP14" s="488"/>
      <c r="OCQ14" s="488"/>
      <c r="OCR14" s="488"/>
      <c r="OCS14" s="488"/>
      <c r="OCT14" s="488"/>
      <c r="OCU14" s="488"/>
      <c r="OCV14" s="488"/>
      <c r="OCW14" s="488"/>
      <c r="OCX14" s="488"/>
      <c r="OCY14" s="167"/>
      <c r="OCZ14" s="167"/>
      <c r="ODA14" s="489"/>
      <c r="ODB14" s="382"/>
      <c r="ODC14" s="383"/>
      <c r="ODD14" s="383"/>
      <c r="ODE14" s="382"/>
      <c r="ODF14" s="164"/>
      <c r="ODG14" s="488"/>
      <c r="ODH14" s="488"/>
      <c r="ODI14" s="488"/>
      <c r="ODJ14" s="488"/>
      <c r="ODK14" s="488"/>
      <c r="ODL14" s="488"/>
      <c r="ODM14" s="488"/>
      <c r="ODN14" s="488"/>
      <c r="ODO14" s="488"/>
      <c r="ODP14" s="167"/>
      <c r="ODQ14" s="167"/>
      <c r="ODR14" s="489"/>
      <c r="ODS14" s="382"/>
      <c r="ODT14" s="383"/>
      <c r="ODU14" s="383"/>
      <c r="ODV14" s="382"/>
      <c r="ODW14" s="164"/>
      <c r="ODX14" s="488"/>
      <c r="ODY14" s="488"/>
      <c r="ODZ14" s="488"/>
      <c r="OEA14" s="488"/>
      <c r="OEB14" s="488"/>
      <c r="OEC14" s="488"/>
      <c r="OED14" s="488"/>
      <c r="OEE14" s="488"/>
      <c r="OEF14" s="488"/>
      <c r="OEG14" s="167"/>
      <c r="OEH14" s="167"/>
      <c r="OEI14" s="489"/>
      <c r="OEJ14" s="382"/>
      <c r="OEK14" s="383"/>
      <c r="OEL14" s="383"/>
      <c r="OEM14" s="382"/>
      <c r="OEN14" s="164"/>
      <c r="OEO14" s="488"/>
      <c r="OEP14" s="488"/>
      <c r="OEQ14" s="488"/>
      <c r="OER14" s="488"/>
      <c r="OES14" s="488"/>
      <c r="OET14" s="488"/>
      <c r="OEU14" s="488"/>
      <c r="OEV14" s="488"/>
      <c r="OEW14" s="488"/>
      <c r="OEX14" s="167"/>
      <c r="OEY14" s="167"/>
      <c r="OEZ14" s="489"/>
      <c r="OFA14" s="382"/>
      <c r="OFB14" s="383"/>
      <c r="OFC14" s="383"/>
      <c r="OFD14" s="382"/>
      <c r="OFE14" s="164"/>
      <c r="OFF14" s="488"/>
      <c r="OFG14" s="488"/>
      <c r="OFH14" s="488"/>
      <c r="OFI14" s="488"/>
      <c r="OFJ14" s="488"/>
      <c r="OFK14" s="488"/>
      <c r="OFL14" s="488"/>
      <c r="OFM14" s="488"/>
      <c r="OFN14" s="488"/>
      <c r="OFO14" s="167"/>
      <c r="OFP14" s="167"/>
      <c r="OFQ14" s="489"/>
      <c r="OFR14" s="382"/>
      <c r="OFS14" s="383"/>
      <c r="OFT14" s="383"/>
      <c r="OFU14" s="382"/>
      <c r="OFV14" s="164"/>
      <c r="OFW14" s="488"/>
      <c r="OFX14" s="488"/>
      <c r="OFY14" s="488"/>
      <c r="OFZ14" s="488"/>
      <c r="OGA14" s="488"/>
      <c r="OGB14" s="488"/>
      <c r="OGC14" s="488"/>
      <c r="OGD14" s="488"/>
      <c r="OGE14" s="488"/>
      <c r="OGF14" s="167"/>
      <c r="OGG14" s="167"/>
      <c r="OGH14" s="489"/>
      <c r="OGI14" s="382"/>
      <c r="OGJ14" s="383"/>
      <c r="OGK14" s="383"/>
      <c r="OGL14" s="382"/>
      <c r="OGM14" s="164"/>
      <c r="OGN14" s="488"/>
      <c r="OGO14" s="488"/>
      <c r="OGP14" s="488"/>
      <c r="OGQ14" s="488"/>
      <c r="OGR14" s="488"/>
      <c r="OGS14" s="488"/>
      <c r="OGT14" s="488"/>
      <c r="OGU14" s="488"/>
      <c r="OGV14" s="488"/>
      <c r="OGW14" s="167"/>
      <c r="OGX14" s="167"/>
      <c r="OGY14" s="489"/>
      <c r="OGZ14" s="382"/>
      <c r="OHA14" s="383"/>
      <c r="OHB14" s="383"/>
      <c r="OHC14" s="382"/>
      <c r="OHD14" s="164"/>
      <c r="OHE14" s="488"/>
      <c r="OHF14" s="488"/>
      <c r="OHG14" s="488"/>
      <c r="OHH14" s="488"/>
      <c r="OHI14" s="488"/>
      <c r="OHJ14" s="488"/>
      <c r="OHK14" s="488"/>
      <c r="OHL14" s="488"/>
      <c r="OHM14" s="488"/>
      <c r="OHN14" s="167"/>
      <c r="OHO14" s="167"/>
      <c r="OHP14" s="489"/>
      <c r="OHQ14" s="382"/>
      <c r="OHR14" s="383"/>
      <c r="OHS14" s="383"/>
      <c r="OHT14" s="382"/>
      <c r="OHU14" s="164"/>
      <c r="OHV14" s="488"/>
      <c r="OHW14" s="488"/>
      <c r="OHX14" s="488"/>
      <c r="OHY14" s="488"/>
      <c r="OHZ14" s="488"/>
      <c r="OIA14" s="488"/>
      <c r="OIB14" s="488"/>
      <c r="OIC14" s="488"/>
      <c r="OID14" s="488"/>
      <c r="OIE14" s="167"/>
      <c r="OIF14" s="167"/>
      <c r="OIG14" s="489"/>
      <c r="OIH14" s="382"/>
      <c r="OII14" s="383"/>
      <c r="OIJ14" s="383"/>
      <c r="OIK14" s="382"/>
      <c r="OIL14" s="164"/>
      <c r="OIM14" s="488"/>
      <c r="OIN14" s="488"/>
      <c r="OIO14" s="488"/>
      <c r="OIP14" s="488"/>
      <c r="OIQ14" s="488"/>
      <c r="OIR14" s="488"/>
      <c r="OIS14" s="488"/>
      <c r="OIT14" s="488"/>
      <c r="OIU14" s="488"/>
      <c r="OIV14" s="167"/>
      <c r="OIW14" s="167"/>
      <c r="OIX14" s="489"/>
      <c r="OIY14" s="382"/>
      <c r="OIZ14" s="383"/>
      <c r="OJA14" s="383"/>
      <c r="OJB14" s="382"/>
      <c r="OJC14" s="164"/>
      <c r="OJD14" s="488"/>
      <c r="OJE14" s="488"/>
      <c r="OJF14" s="488"/>
      <c r="OJG14" s="488"/>
      <c r="OJH14" s="488"/>
      <c r="OJI14" s="488"/>
      <c r="OJJ14" s="488"/>
      <c r="OJK14" s="488"/>
      <c r="OJL14" s="488"/>
      <c r="OJM14" s="167"/>
      <c r="OJN14" s="167"/>
      <c r="OJO14" s="489"/>
      <c r="OJP14" s="382"/>
      <c r="OJQ14" s="383"/>
      <c r="OJR14" s="383"/>
      <c r="OJS14" s="382"/>
      <c r="OJT14" s="164"/>
      <c r="OJU14" s="488"/>
      <c r="OJV14" s="488"/>
      <c r="OJW14" s="488"/>
      <c r="OJX14" s="488"/>
      <c r="OJY14" s="488"/>
      <c r="OJZ14" s="488"/>
      <c r="OKA14" s="488"/>
      <c r="OKB14" s="488"/>
      <c r="OKC14" s="488"/>
      <c r="OKD14" s="167"/>
      <c r="OKE14" s="167"/>
      <c r="OKF14" s="489"/>
      <c r="OKG14" s="382"/>
      <c r="OKH14" s="383"/>
      <c r="OKI14" s="383"/>
      <c r="OKJ14" s="382"/>
      <c r="OKK14" s="164"/>
      <c r="OKL14" s="488"/>
      <c r="OKM14" s="488"/>
      <c r="OKN14" s="488"/>
      <c r="OKO14" s="488"/>
      <c r="OKP14" s="488"/>
      <c r="OKQ14" s="488"/>
      <c r="OKR14" s="488"/>
      <c r="OKS14" s="488"/>
      <c r="OKT14" s="488"/>
      <c r="OKU14" s="167"/>
      <c r="OKV14" s="167"/>
      <c r="OKW14" s="489"/>
      <c r="OKX14" s="382"/>
      <c r="OKY14" s="383"/>
      <c r="OKZ14" s="383"/>
      <c r="OLA14" s="382"/>
      <c r="OLB14" s="164"/>
      <c r="OLC14" s="488"/>
      <c r="OLD14" s="488"/>
      <c r="OLE14" s="488"/>
      <c r="OLF14" s="488"/>
      <c r="OLG14" s="488"/>
      <c r="OLH14" s="488"/>
      <c r="OLI14" s="488"/>
      <c r="OLJ14" s="488"/>
      <c r="OLK14" s="488"/>
      <c r="OLL14" s="167"/>
      <c r="OLM14" s="167"/>
      <c r="OLN14" s="489"/>
      <c r="OLO14" s="382"/>
      <c r="OLP14" s="383"/>
      <c r="OLQ14" s="383"/>
      <c r="OLR14" s="382"/>
      <c r="OLS14" s="164"/>
      <c r="OLT14" s="488"/>
      <c r="OLU14" s="488"/>
      <c r="OLV14" s="488"/>
      <c r="OLW14" s="488"/>
      <c r="OLX14" s="488"/>
      <c r="OLY14" s="488"/>
      <c r="OLZ14" s="488"/>
      <c r="OMA14" s="488"/>
      <c r="OMB14" s="488"/>
      <c r="OMC14" s="167"/>
      <c r="OMD14" s="167"/>
      <c r="OME14" s="489"/>
      <c r="OMF14" s="382"/>
      <c r="OMG14" s="383"/>
      <c r="OMH14" s="383"/>
      <c r="OMI14" s="382"/>
      <c r="OMJ14" s="164"/>
      <c r="OMK14" s="488"/>
      <c r="OML14" s="488"/>
      <c r="OMM14" s="488"/>
      <c r="OMN14" s="488"/>
      <c r="OMO14" s="488"/>
      <c r="OMP14" s="488"/>
      <c r="OMQ14" s="488"/>
      <c r="OMR14" s="488"/>
      <c r="OMS14" s="488"/>
      <c r="OMT14" s="167"/>
      <c r="OMU14" s="167"/>
      <c r="OMV14" s="489"/>
      <c r="OMW14" s="382"/>
      <c r="OMX14" s="383"/>
      <c r="OMY14" s="383"/>
      <c r="OMZ14" s="382"/>
      <c r="ONA14" s="164"/>
      <c r="ONB14" s="488"/>
      <c r="ONC14" s="488"/>
      <c r="OND14" s="488"/>
      <c r="ONE14" s="488"/>
      <c r="ONF14" s="488"/>
      <c r="ONG14" s="488"/>
      <c r="ONH14" s="488"/>
      <c r="ONI14" s="488"/>
      <c r="ONJ14" s="488"/>
      <c r="ONK14" s="167"/>
      <c r="ONL14" s="167"/>
      <c r="ONM14" s="489"/>
      <c r="ONN14" s="382"/>
      <c r="ONO14" s="383"/>
      <c r="ONP14" s="383"/>
      <c r="ONQ14" s="382"/>
      <c r="ONR14" s="164"/>
      <c r="ONS14" s="488"/>
      <c r="ONT14" s="488"/>
      <c r="ONU14" s="488"/>
      <c r="ONV14" s="488"/>
      <c r="ONW14" s="488"/>
      <c r="ONX14" s="488"/>
      <c r="ONY14" s="488"/>
      <c r="ONZ14" s="488"/>
      <c r="OOA14" s="488"/>
      <c r="OOB14" s="167"/>
      <c r="OOC14" s="167"/>
      <c r="OOD14" s="489"/>
      <c r="OOE14" s="382"/>
      <c r="OOF14" s="383"/>
      <c r="OOG14" s="383"/>
      <c r="OOH14" s="382"/>
      <c r="OOI14" s="164"/>
      <c r="OOJ14" s="488"/>
      <c r="OOK14" s="488"/>
      <c r="OOL14" s="488"/>
      <c r="OOM14" s="488"/>
      <c r="OON14" s="488"/>
      <c r="OOO14" s="488"/>
      <c r="OOP14" s="488"/>
      <c r="OOQ14" s="488"/>
      <c r="OOR14" s="488"/>
      <c r="OOS14" s="167"/>
      <c r="OOT14" s="167"/>
      <c r="OOU14" s="489"/>
      <c r="OOV14" s="382"/>
      <c r="OOW14" s="383"/>
      <c r="OOX14" s="383"/>
      <c r="OOY14" s="382"/>
      <c r="OOZ14" s="164"/>
      <c r="OPA14" s="488"/>
      <c r="OPB14" s="488"/>
      <c r="OPC14" s="488"/>
      <c r="OPD14" s="488"/>
      <c r="OPE14" s="488"/>
      <c r="OPF14" s="488"/>
      <c r="OPG14" s="488"/>
      <c r="OPH14" s="488"/>
      <c r="OPI14" s="488"/>
      <c r="OPJ14" s="167"/>
      <c r="OPK14" s="167"/>
      <c r="OPL14" s="489"/>
      <c r="OPM14" s="382"/>
      <c r="OPN14" s="383"/>
      <c r="OPO14" s="383"/>
      <c r="OPP14" s="382"/>
      <c r="OPQ14" s="164"/>
      <c r="OPR14" s="488"/>
      <c r="OPS14" s="488"/>
      <c r="OPT14" s="488"/>
      <c r="OPU14" s="488"/>
      <c r="OPV14" s="488"/>
      <c r="OPW14" s="488"/>
      <c r="OPX14" s="488"/>
      <c r="OPY14" s="488"/>
      <c r="OPZ14" s="488"/>
      <c r="OQA14" s="167"/>
      <c r="OQB14" s="167"/>
      <c r="OQC14" s="489"/>
      <c r="OQD14" s="382"/>
      <c r="OQE14" s="383"/>
      <c r="OQF14" s="383"/>
      <c r="OQG14" s="382"/>
      <c r="OQH14" s="164"/>
      <c r="OQI14" s="488"/>
      <c r="OQJ14" s="488"/>
      <c r="OQK14" s="488"/>
      <c r="OQL14" s="488"/>
      <c r="OQM14" s="488"/>
      <c r="OQN14" s="488"/>
      <c r="OQO14" s="488"/>
      <c r="OQP14" s="488"/>
      <c r="OQQ14" s="488"/>
      <c r="OQR14" s="167"/>
      <c r="OQS14" s="167"/>
      <c r="OQT14" s="489"/>
      <c r="OQU14" s="382"/>
      <c r="OQV14" s="383"/>
      <c r="OQW14" s="383"/>
      <c r="OQX14" s="382"/>
      <c r="OQY14" s="164"/>
      <c r="OQZ14" s="488"/>
      <c r="ORA14" s="488"/>
      <c r="ORB14" s="488"/>
      <c r="ORC14" s="488"/>
      <c r="ORD14" s="488"/>
      <c r="ORE14" s="488"/>
      <c r="ORF14" s="488"/>
      <c r="ORG14" s="488"/>
      <c r="ORH14" s="488"/>
      <c r="ORI14" s="167"/>
      <c r="ORJ14" s="167"/>
      <c r="ORK14" s="489"/>
      <c r="ORL14" s="382"/>
      <c r="ORM14" s="383"/>
      <c r="ORN14" s="383"/>
      <c r="ORO14" s="382"/>
      <c r="ORP14" s="164"/>
      <c r="ORQ14" s="488"/>
      <c r="ORR14" s="488"/>
      <c r="ORS14" s="488"/>
      <c r="ORT14" s="488"/>
      <c r="ORU14" s="488"/>
      <c r="ORV14" s="488"/>
      <c r="ORW14" s="488"/>
      <c r="ORX14" s="488"/>
      <c r="ORY14" s="488"/>
      <c r="ORZ14" s="167"/>
      <c r="OSA14" s="167"/>
      <c r="OSB14" s="489"/>
      <c r="OSC14" s="382"/>
      <c r="OSD14" s="383"/>
      <c r="OSE14" s="383"/>
      <c r="OSF14" s="382"/>
      <c r="OSG14" s="164"/>
      <c r="OSH14" s="488"/>
      <c r="OSI14" s="488"/>
      <c r="OSJ14" s="488"/>
      <c r="OSK14" s="488"/>
      <c r="OSL14" s="488"/>
      <c r="OSM14" s="488"/>
      <c r="OSN14" s="488"/>
      <c r="OSO14" s="488"/>
      <c r="OSP14" s="488"/>
      <c r="OSQ14" s="167"/>
      <c r="OSR14" s="167"/>
      <c r="OSS14" s="489"/>
      <c r="OST14" s="382"/>
      <c r="OSU14" s="383"/>
      <c r="OSV14" s="383"/>
      <c r="OSW14" s="382"/>
      <c r="OSX14" s="164"/>
      <c r="OSY14" s="488"/>
      <c r="OSZ14" s="488"/>
      <c r="OTA14" s="488"/>
      <c r="OTB14" s="488"/>
      <c r="OTC14" s="488"/>
      <c r="OTD14" s="488"/>
      <c r="OTE14" s="488"/>
      <c r="OTF14" s="488"/>
      <c r="OTG14" s="488"/>
      <c r="OTH14" s="167"/>
      <c r="OTI14" s="167"/>
      <c r="OTJ14" s="489"/>
      <c r="OTK14" s="382"/>
      <c r="OTL14" s="383"/>
      <c r="OTM14" s="383"/>
      <c r="OTN14" s="382"/>
      <c r="OTO14" s="164"/>
      <c r="OTP14" s="488"/>
      <c r="OTQ14" s="488"/>
      <c r="OTR14" s="488"/>
      <c r="OTS14" s="488"/>
      <c r="OTT14" s="488"/>
      <c r="OTU14" s="488"/>
      <c r="OTV14" s="488"/>
      <c r="OTW14" s="488"/>
      <c r="OTX14" s="488"/>
      <c r="OTY14" s="167"/>
      <c r="OTZ14" s="167"/>
      <c r="OUA14" s="489"/>
      <c r="OUB14" s="382"/>
      <c r="OUC14" s="383"/>
      <c r="OUD14" s="383"/>
      <c r="OUE14" s="382"/>
      <c r="OUF14" s="164"/>
      <c r="OUG14" s="488"/>
      <c r="OUH14" s="488"/>
      <c r="OUI14" s="488"/>
      <c r="OUJ14" s="488"/>
      <c r="OUK14" s="488"/>
      <c r="OUL14" s="488"/>
      <c r="OUM14" s="488"/>
      <c r="OUN14" s="488"/>
      <c r="OUO14" s="488"/>
      <c r="OUP14" s="167"/>
      <c r="OUQ14" s="167"/>
      <c r="OUR14" s="489"/>
      <c r="OUS14" s="382"/>
      <c r="OUT14" s="383"/>
      <c r="OUU14" s="383"/>
      <c r="OUV14" s="382"/>
      <c r="OUW14" s="164"/>
      <c r="OUX14" s="488"/>
      <c r="OUY14" s="488"/>
      <c r="OUZ14" s="488"/>
      <c r="OVA14" s="488"/>
      <c r="OVB14" s="488"/>
      <c r="OVC14" s="488"/>
      <c r="OVD14" s="488"/>
      <c r="OVE14" s="488"/>
      <c r="OVF14" s="488"/>
      <c r="OVG14" s="167"/>
      <c r="OVH14" s="167"/>
      <c r="OVI14" s="489"/>
      <c r="OVJ14" s="382"/>
      <c r="OVK14" s="383"/>
      <c r="OVL14" s="383"/>
      <c r="OVM14" s="382"/>
      <c r="OVN14" s="164"/>
      <c r="OVO14" s="488"/>
      <c r="OVP14" s="488"/>
      <c r="OVQ14" s="488"/>
      <c r="OVR14" s="488"/>
      <c r="OVS14" s="488"/>
      <c r="OVT14" s="488"/>
      <c r="OVU14" s="488"/>
      <c r="OVV14" s="488"/>
      <c r="OVW14" s="488"/>
      <c r="OVX14" s="167"/>
      <c r="OVY14" s="167"/>
      <c r="OVZ14" s="489"/>
      <c r="OWA14" s="382"/>
      <c r="OWB14" s="383"/>
      <c r="OWC14" s="383"/>
      <c r="OWD14" s="382"/>
      <c r="OWE14" s="164"/>
      <c r="OWF14" s="488"/>
      <c r="OWG14" s="488"/>
      <c r="OWH14" s="488"/>
      <c r="OWI14" s="488"/>
      <c r="OWJ14" s="488"/>
      <c r="OWK14" s="488"/>
      <c r="OWL14" s="488"/>
      <c r="OWM14" s="488"/>
      <c r="OWN14" s="488"/>
      <c r="OWO14" s="167"/>
      <c r="OWP14" s="167"/>
      <c r="OWQ14" s="489"/>
      <c r="OWR14" s="382"/>
      <c r="OWS14" s="383"/>
      <c r="OWT14" s="383"/>
      <c r="OWU14" s="382"/>
      <c r="OWV14" s="164"/>
      <c r="OWW14" s="488"/>
      <c r="OWX14" s="488"/>
      <c r="OWY14" s="488"/>
      <c r="OWZ14" s="488"/>
      <c r="OXA14" s="488"/>
      <c r="OXB14" s="488"/>
      <c r="OXC14" s="488"/>
      <c r="OXD14" s="488"/>
      <c r="OXE14" s="488"/>
      <c r="OXF14" s="167"/>
      <c r="OXG14" s="167"/>
      <c r="OXH14" s="489"/>
      <c r="OXI14" s="382"/>
      <c r="OXJ14" s="383"/>
      <c r="OXK14" s="383"/>
      <c r="OXL14" s="382"/>
      <c r="OXM14" s="164"/>
      <c r="OXN14" s="488"/>
      <c r="OXO14" s="488"/>
      <c r="OXP14" s="488"/>
      <c r="OXQ14" s="488"/>
      <c r="OXR14" s="488"/>
      <c r="OXS14" s="488"/>
      <c r="OXT14" s="488"/>
      <c r="OXU14" s="488"/>
      <c r="OXV14" s="488"/>
      <c r="OXW14" s="167"/>
      <c r="OXX14" s="167"/>
      <c r="OXY14" s="489"/>
      <c r="OXZ14" s="382"/>
      <c r="OYA14" s="383"/>
      <c r="OYB14" s="383"/>
      <c r="OYC14" s="382"/>
      <c r="OYD14" s="164"/>
      <c r="OYE14" s="488"/>
      <c r="OYF14" s="488"/>
      <c r="OYG14" s="488"/>
      <c r="OYH14" s="488"/>
      <c r="OYI14" s="488"/>
      <c r="OYJ14" s="488"/>
      <c r="OYK14" s="488"/>
      <c r="OYL14" s="488"/>
      <c r="OYM14" s="488"/>
      <c r="OYN14" s="167"/>
      <c r="OYO14" s="167"/>
      <c r="OYP14" s="489"/>
      <c r="OYQ14" s="382"/>
      <c r="OYR14" s="383"/>
      <c r="OYS14" s="383"/>
      <c r="OYT14" s="382"/>
      <c r="OYU14" s="164"/>
      <c r="OYV14" s="488"/>
      <c r="OYW14" s="488"/>
      <c r="OYX14" s="488"/>
      <c r="OYY14" s="488"/>
      <c r="OYZ14" s="488"/>
      <c r="OZA14" s="488"/>
      <c r="OZB14" s="488"/>
      <c r="OZC14" s="488"/>
      <c r="OZD14" s="488"/>
      <c r="OZE14" s="167"/>
      <c r="OZF14" s="167"/>
      <c r="OZG14" s="489"/>
      <c r="OZH14" s="382"/>
      <c r="OZI14" s="383"/>
      <c r="OZJ14" s="383"/>
      <c r="OZK14" s="382"/>
      <c r="OZL14" s="164"/>
      <c r="OZM14" s="488"/>
      <c r="OZN14" s="488"/>
      <c r="OZO14" s="488"/>
      <c r="OZP14" s="488"/>
      <c r="OZQ14" s="488"/>
      <c r="OZR14" s="488"/>
      <c r="OZS14" s="488"/>
      <c r="OZT14" s="488"/>
      <c r="OZU14" s="488"/>
      <c r="OZV14" s="167"/>
      <c r="OZW14" s="167"/>
      <c r="OZX14" s="489"/>
      <c r="OZY14" s="382"/>
      <c r="OZZ14" s="383"/>
      <c r="PAA14" s="383"/>
      <c r="PAB14" s="382"/>
      <c r="PAC14" s="164"/>
      <c r="PAD14" s="488"/>
      <c r="PAE14" s="488"/>
      <c r="PAF14" s="488"/>
      <c r="PAG14" s="488"/>
      <c r="PAH14" s="488"/>
      <c r="PAI14" s="488"/>
      <c r="PAJ14" s="488"/>
      <c r="PAK14" s="488"/>
      <c r="PAL14" s="488"/>
      <c r="PAM14" s="167"/>
      <c r="PAN14" s="167"/>
      <c r="PAO14" s="489"/>
      <c r="PAP14" s="382"/>
      <c r="PAQ14" s="383"/>
      <c r="PAR14" s="383"/>
      <c r="PAS14" s="382"/>
      <c r="PAT14" s="164"/>
      <c r="PAU14" s="488"/>
      <c r="PAV14" s="488"/>
      <c r="PAW14" s="488"/>
      <c r="PAX14" s="488"/>
      <c r="PAY14" s="488"/>
      <c r="PAZ14" s="488"/>
      <c r="PBA14" s="488"/>
      <c r="PBB14" s="488"/>
      <c r="PBC14" s="488"/>
      <c r="PBD14" s="167"/>
      <c r="PBE14" s="167"/>
      <c r="PBF14" s="489"/>
      <c r="PBG14" s="382"/>
      <c r="PBH14" s="383"/>
      <c r="PBI14" s="383"/>
      <c r="PBJ14" s="382"/>
      <c r="PBK14" s="164"/>
      <c r="PBL14" s="488"/>
      <c r="PBM14" s="488"/>
      <c r="PBN14" s="488"/>
      <c r="PBO14" s="488"/>
      <c r="PBP14" s="488"/>
      <c r="PBQ14" s="488"/>
      <c r="PBR14" s="488"/>
      <c r="PBS14" s="488"/>
      <c r="PBT14" s="488"/>
      <c r="PBU14" s="167"/>
      <c r="PBV14" s="167"/>
      <c r="PBW14" s="489"/>
      <c r="PBX14" s="382"/>
      <c r="PBY14" s="383"/>
      <c r="PBZ14" s="383"/>
      <c r="PCA14" s="382"/>
      <c r="PCB14" s="164"/>
      <c r="PCC14" s="488"/>
      <c r="PCD14" s="488"/>
      <c r="PCE14" s="488"/>
      <c r="PCF14" s="488"/>
      <c r="PCG14" s="488"/>
      <c r="PCH14" s="488"/>
      <c r="PCI14" s="488"/>
      <c r="PCJ14" s="488"/>
      <c r="PCK14" s="488"/>
      <c r="PCL14" s="167"/>
      <c r="PCM14" s="167"/>
      <c r="PCN14" s="489"/>
      <c r="PCO14" s="382"/>
      <c r="PCP14" s="383"/>
      <c r="PCQ14" s="383"/>
      <c r="PCR14" s="382"/>
      <c r="PCS14" s="164"/>
      <c r="PCT14" s="488"/>
      <c r="PCU14" s="488"/>
      <c r="PCV14" s="488"/>
      <c r="PCW14" s="488"/>
      <c r="PCX14" s="488"/>
      <c r="PCY14" s="488"/>
      <c r="PCZ14" s="488"/>
      <c r="PDA14" s="488"/>
      <c r="PDB14" s="488"/>
      <c r="PDC14" s="167"/>
      <c r="PDD14" s="167"/>
      <c r="PDE14" s="489"/>
      <c r="PDF14" s="382"/>
      <c r="PDG14" s="383"/>
      <c r="PDH14" s="383"/>
      <c r="PDI14" s="382"/>
      <c r="PDJ14" s="164"/>
      <c r="PDK14" s="488"/>
      <c r="PDL14" s="488"/>
      <c r="PDM14" s="488"/>
      <c r="PDN14" s="488"/>
      <c r="PDO14" s="488"/>
      <c r="PDP14" s="488"/>
      <c r="PDQ14" s="488"/>
      <c r="PDR14" s="488"/>
      <c r="PDS14" s="488"/>
      <c r="PDT14" s="167"/>
      <c r="PDU14" s="167"/>
      <c r="PDV14" s="489"/>
      <c r="PDW14" s="382"/>
      <c r="PDX14" s="383"/>
      <c r="PDY14" s="383"/>
      <c r="PDZ14" s="382"/>
      <c r="PEA14" s="164"/>
      <c r="PEB14" s="488"/>
      <c r="PEC14" s="488"/>
      <c r="PED14" s="488"/>
      <c r="PEE14" s="488"/>
      <c r="PEF14" s="488"/>
      <c r="PEG14" s="488"/>
      <c r="PEH14" s="488"/>
      <c r="PEI14" s="488"/>
      <c r="PEJ14" s="488"/>
      <c r="PEK14" s="167"/>
      <c r="PEL14" s="167"/>
      <c r="PEM14" s="489"/>
      <c r="PEN14" s="382"/>
      <c r="PEO14" s="383"/>
      <c r="PEP14" s="383"/>
      <c r="PEQ14" s="382"/>
      <c r="PER14" s="164"/>
      <c r="PES14" s="488"/>
      <c r="PET14" s="488"/>
      <c r="PEU14" s="488"/>
      <c r="PEV14" s="488"/>
      <c r="PEW14" s="488"/>
      <c r="PEX14" s="488"/>
      <c r="PEY14" s="488"/>
      <c r="PEZ14" s="488"/>
      <c r="PFA14" s="488"/>
      <c r="PFB14" s="167"/>
      <c r="PFC14" s="167"/>
      <c r="PFD14" s="489"/>
      <c r="PFE14" s="382"/>
      <c r="PFF14" s="383"/>
      <c r="PFG14" s="383"/>
      <c r="PFH14" s="382"/>
      <c r="PFI14" s="164"/>
      <c r="PFJ14" s="488"/>
      <c r="PFK14" s="488"/>
      <c r="PFL14" s="488"/>
      <c r="PFM14" s="488"/>
      <c r="PFN14" s="488"/>
      <c r="PFO14" s="488"/>
      <c r="PFP14" s="488"/>
      <c r="PFQ14" s="488"/>
      <c r="PFR14" s="488"/>
      <c r="PFS14" s="167"/>
      <c r="PFT14" s="167"/>
      <c r="PFU14" s="489"/>
      <c r="PFV14" s="382"/>
      <c r="PFW14" s="383"/>
      <c r="PFX14" s="383"/>
      <c r="PFY14" s="382"/>
      <c r="PFZ14" s="164"/>
      <c r="PGA14" s="488"/>
      <c r="PGB14" s="488"/>
      <c r="PGC14" s="488"/>
      <c r="PGD14" s="488"/>
      <c r="PGE14" s="488"/>
      <c r="PGF14" s="488"/>
      <c r="PGG14" s="488"/>
      <c r="PGH14" s="488"/>
      <c r="PGI14" s="488"/>
      <c r="PGJ14" s="167"/>
      <c r="PGK14" s="167"/>
      <c r="PGL14" s="489"/>
      <c r="PGM14" s="382"/>
      <c r="PGN14" s="383"/>
      <c r="PGO14" s="383"/>
      <c r="PGP14" s="382"/>
      <c r="PGQ14" s="164"/>
      <c r="PGR14" s="488"/>
      <c r="PGS14" s="488"/>
      <c r="PGT14" s="488"/>
      <c r="PGU14" s="488"/>
      <c r="PGV14" s="488"/>
      <c r="PGW14" s="488"/>
      <c r="PGX14" s="488"/>
      <c r="PGY14" s="488"/>
      <c r="PGZ14" s="488"/>
      <c r="PHA14" s="167"/>
      <c r="PHB14" s="167"/>
      <c r="PHC14" s="489"/>
      <c r="PHD14" s="382"/>
      <c r="PHE14" s="383"/>
      <c r="PHF14" s="383"/>
      <c r="PHG14" s="382"/>
      <c r="PHH14" s="164"/>
      <c r="PHI14" s="488"/>
      <c r="PHJ14" s="488"/>
      <c r="PHK14" s="488"/>
      <c r="PHL14" s="488"/>
      <c r="PHM14" s="488"/>
      <c r="PHN14" s="488"/>
      <c r="PHO14" s="488"/>
      <c r="PHP14" s="488"/>
      <c r="PHQ14" s="488"/>
      <c r="PHR14" s="167"/>
      <c r="PHS14" s="167"/>
      <c r="PHT14" s="489"/>
      <c r="PHU14" s="382"/>
      <c r="PHV14" s="383"/>
      <c r="PHW14" s="383"/>
      <c r="PHX14" s="382"/>
      <c r="PHY14" s="164"/>
      <c r="PHZ14" s="488"/>
      <c r="PIA14" s="488"/>
      <c r="PIB14" s="488"/>
      <c r="PIC14" s="488"/>
      <c r="PID14" s="488"/>
      <c r="PIE14" s="488"/>
      <c r="PIF14" s="488"/>
      <c r="PIG14" s="488"/>
      <c r="PIH14" s="488"/>
      <c r="PII14" s="167"/>
      <c r="PIJ14" s="167"/>
      <c r="PIK14" s="489"/>
      <c r="PIL14" s="382"/>
      <c r="PIM14" s="383"/>
      <c r="PIN14" s="383"/>
      <c r="PIO14" s="382"/>
      <c r="PIP14" s="164"/>
      <c r="PIQ14" s="488"/>
      <c r="PIR14" s="488"/>
      <c r="PIS14" s="488"/>
      <c r="PIT14" s="488"/>
      <c r="PIU14" s="488"/>
      <c r="PIV14" s="488"/>
      <c r="PIW14" s="488"/>
      <c r="PIX14" s="488"/>
      <c r="PIY14" s="488"/>
      <c r="PIZ14" s="167"/>
      <c r="PJA14" s="167"/>
      <c r="PJB14" s="489"/>
      <c r="PJC14" s="382"/>
      <c r="PJD14" s="383"/>
      <c r="PJE14" s="383"/>
      <c r="PJF14" s="382"/>
      <c r="PJG14" s="164"/>
      <c r="PJH14" s="488"/>
      <c r="PJI14" s="488"/>
      <c r="PJJ14" s="488"/>
      <c r="PJK14" s="488"/>
      <c r="PJL14" s="488"/>
      <c r="PJM14" s="488"/>
      <c r="PJN14" s="488"/>
      <c r="PJO14" s="488"/>
      <c r="PJP14" s="488"/>
      <c r="PJQ14" s="167"/>
      <c r="PJR14" s="167"/>
      <c r="PJS14" s="489"/>
      <c r="PJT14" s="382"/>
      <c r="PJU14" s="383"/>
      <c r="PJV14" s="383"/>
      <c r="PJW14" s="382"/>
      <c r="PJX14" s="164"/>
      <c r="PJY14" s="488"/>
      <c r="PJZ14" s="488"/>
      <c r="PKA14" s="488"/>
      <c r="PKB14" s="488"/>
      <c r="PKC14" s="488"/>
      <c r="PKD14" s="488"/>
      <c r="PKE14" s="488"/>
      <c r="PKF14" s="488"/>
      <c r="PKG14" s="488"/>
      <c r="PKH14" s="167"/>
      <c r="PKI14" s="167"/>
      <c r="PKJ14" s="489"/>
      <c r="PKK14" s="382"/>
      <c r="PKL14" s="383"/>
      <c r="PKM14" s="383"/>
      <c r="PKN14" s="382"/>
      <c r="PKO14" s="164"/>
      <c r="PKP14" s="488"/>
      <c r="PKQ14" s="488"/>
      <c r="PKR14" s="488"/>
      <c r="PKS14" s="488"/>
      <c r="PKT14" s="488"/>
      <c r="PKU14" s="488"/>
      <c r="PKV14" s="488"/>
      <c r="PKW14" s="488"/>
      <c r="PKX14" s="488"/>
      <c r="PKY14" s="167"/>
      <c r="PKZ14" s="167"/>
      <c r="PLA14" s="489"/>
      <c r="PLB14" s="382"/>
      <c r="PLC14" s="383"/>
      <c r="PLD14" s="383"/>
      <c r="PLE14" s="382"/>
      <c r="PLF14" s="164"/>
      <c r="PLG14" s="488"/>
      <c r="PLH14" s="488"/>
      <c r="PLI14" s="488"/>
      <c r="PLJ14" s="488"/>
      <c r="PLK14" s="488"/>
      <c r="PLL14" s="488"/>
      <c r="PLM14" s="488"/>
      <c r="PLN14" s="488"/>
      <c r="PLO14" s="488"/>
      <c r="PLP14" s="167"/>
      <c r="PLQ14" s="167"/>
      <c r="PLR14" s="489"/>
      <c r="PLS14" s="382"/>
      <c r="PLT14" s="383"/>
      <c r="PLU14" s="383"/>
      <c r="PLV14" s="382"/>
      <c r="PLW14" s="164"/>
      <c r="PLX14" s="488"/>
      <c r="PLY14" s="488"/>
      <c r="PLZ14" s="488"/>
      <c r="PMA14" s="488"/>
      <c r="PMB14" s="488"/>
      <c r="PMC14" s="488"/>
      <c r="PMD14" s="488"/>
      <c r="PME14" s="488"/>
      <c r="PMF14" s="488"/>
      <c r="PMG14" s="167"/>
      <c r="PMH14" s="167"/>
      <c r="PMI14" s="489"/>
      <c r="PMJ14" s="382"/>
      <c r="PMK14" s="383"/>
      <c r="PML14" s="383"/>
      <c r="PMM14" s="382"/>
      <c r="PMN14" s="164"/>
      <c r="PMO14" s="488"/>
      <c r="PMP14" s="488"/>
      <c r="PMQ14" s="488"/>
      <c r="PMR14" s="488"/>
      <c r="PMS14" s="488"/>
      <c r="PMT14" s="488"/>
      <c r="PMU14" s="488"/>
      <c r="PMV14" s="488"/>
      <c r="PMW14" s="488"/>
      <c r="PMX14" s="167"/>
      <c r="PMY14" s="167"/>
      <c r="PMZ14" s="489"/>
      <c r="PNA14" s="382"/>
      <c r="PNB14" s="383"/>
      <c r="PNC14" s="383"/>
      <c r="PND14" s="382"/>
      <c r="PNE14" s="164"/>
      <c r="PNF14" s="488"/>
      <c r="PNG14" s="488"/>
      <c r="PNH14" s="488"/>
      <c r="PNI14" s="488"/>
      <c r="PNJ14" s="488"/>
      <c r="PNK14" s="488"/>
      <c r="PNL14" s="488"/>
      <c r="PNM14" s="488"/>
      <c r="PNN14" s="488"/>
      <c r="PNO14" s="167"/>
      <c r="PNP14" s="167"/>
      <c r="PNQ14" s="489"/>
      <c r="PNR14" s="382"/>
      <c r="PNS14" s="383"/>
      <c r="PNT14" s="383"/>
      <c r="PNU14" s="382"/>
      <c r="PNV14" s="164"/>
      <c r="PNW14" s="488"/>
      <c r="PNX14" s="488"/>
      <c r="PNY14" s="488"/>
      <c r="PNZ14" s="488"/>
      <c r="POA14" s="488"/>
      <c r="POB14" s="488"/>
      <c r="POC14" s="488"/>
      <c r="POD14" s="488"/>
      <c r="POE14" s="488"/>
      <c r="POF14" s="167"/>
      <c r="POG14" s="167"/>
      <c r="POH14" s="489"/>
      <c r="POI14" s="382"/>
      <c r="POJ14" s="383"/>
      <c r="POK14" s="383"/>
      <c r="POL14" s="382"/>
      <c r="POM14" s="164"/>
      <c r="PON14" s="488"/>
      <c r="POO14" s="488"/>
      <c r="POP14" s="488"/>
      <c r="POQ14" s="488"/>
      <c r="POR14" s="488"/>
      <c r="POS14" s="488"/>
      <c r="POT14" s="488"/>
      <c r="POU14" s="488"/>
      <c r="POV14" s="488"/>
      <c r="POW14" s="167"/>
      <c r="POX14" s="167"/>
      <c r="POY14" s="489"/>
      <c r="POZ14" s="382"/>
      <c r="PPA14" s="383"/>
      <c r="PPB14" s="383"/>
      <c r="PPC14" s="382"/>
      <c r="PPD14" s="164"/>
      <c r="PPE14" s="488"/>
      <c r="PPF14" s="488"/>
      <c r="PPG14" s="488"/>
      <c r="PPH14" s="488"/>
      <c r="PPI14" s="488"/>
      <c r="PPJ14" s="488"/>
      <c r="PPK14" s="488"/>
      <c r="PPL14" s="488"/>
      <c r="PPM14" s="488"/>
      <c r="PPN14" s="167"/>
      <c r="PPO14" s="167"/>
      <c r="PPP14" s="489"/>
      <c r="PPQ14" s="382"/>
      <c r="PPR14" s="383"/>
      <c r="PPS14" s="383"/>
      <c r="PPT14" s="382"/>
      <c r="PPU14" s="164"/>
      <c r="PPV14" s="488"/>
      <c r="PPW14" s="488"/>
      <c r="PPX14" s="488"/>
      <c r="PPY14" s="488"/>
      <c r="PPZ14" s="488"/>
      <c r="PQA14" s="488"/>
      <c r="PQB14" s="488"/>
      <c r="PQC14" s="488"/>
      <c r="PQD14" s="488"/>
      <c r="PQE14" s="167"/>
      <c r="PQF14" s="167"/>
      <c r="PQG14" s="489"/>
      <c r="PQH14" s="382"/>
      <c r="PQI14" s="383"/>
      <c r="PQJ14" s="383"/>
      <c r="PQK14" s="382"/>
      <c r="PQL14" s="164"/>
      <c r="PQM14" s="488"/>
      <c r="PQN14" s="488"/>
      <c r="PQO14" s="488"/>
      <c r="PQP14" s="488"/>
      <c r="PQQ14" s="488"/>
      <c r="PQR14" s="488"/>
      <c r="PQS14" s="488"/>
      <c r="PQT14" s="488"/>
      <c r="PQU14" s="488"/>
      <c r="PQV14" s="167"/>
      <c r="PQW14" s="167"/>
      <c r="PQX14" s="489"/>
      <c r="PQY14" s="382"/>
      <c r="PQZ14" s="383"/>
      <c r="PRA14" s="383"/>
      <c r="PRB14" s="382"/>
      <c r="PRC14" s="164"/>
      <c r="PRD14" s="488"/>
      <c r="PRE14" s="488"/>
      <c r="PRF14" s="488"/>
      <c r="PRG14" s="488"/>
      <c r="PRH14" s="488"/>
      <c r="PRI14" s="488"/>
      <c r="PRJ14" s="488"/>
      <c r="PRK14" s="488"/>
      <c r="PRL14" s="488"/>
      <c r="PRM14" s="167"/>
      <c r="PRN14" s="167"/>
      <c r="PRO14" s="489"/>
      <c r="PRP14" s="382"/>
      <c r="PRQ14" s="383"/>
      <c r="PRR14" s="383"/>
      <c r="PRS14" s="382"/>
      <c r="PRT14" s="164"/>
      <c r="PRU14" s="488"/>
      <c r="PRV14" s="488"/>
      <c r="PRW14" s="488"/>
      <c r="PRX14" s="488"/>
      <c r="PRY14" s="488"/>
      <c r="PRZ14" s="488"/>
      <c r="PSA14" s="488"/>
      <c r="PSB14" s="488"/>
      <c r="PSC14" s="488"/>
      <c r="PSD14" s="167"/>
      <c r="PSE14" s="167"/>
      <c r="PSF14" s="489"/>
      <c r="PSG14" s="382"/>
      <c r="PSH14" s="383"/>
      <c r="PSI14" s="383"/>
      <c r="PSJ14" s="382"/>
      <c r="PSK14" s="164"/>
      <c r="PSL14" s="488"/>
      <c r="PSM14" s="488"/>
      <c r="PSN14" s="488"/>
      <c r="PSO14" s="488"/>
      <c r="PSP14" s="488"/>
      <c r="PSQ14" s="488"/>
      <c r="PSR14" s="488"/>
      <c r="PSS14" s="488"/>
      <c r="PST14" s="488"/>
      <c r="PSU14" s="167"/>
      <c r="PSV14" s="167"/>
      <c r="PSW14" s="489"/>
      <c r="PSX14" s="382"/>
      <c r="PSY14" s="383"/>
      <c r="PSZ14" s="383"/>
      <c r="PTA14" s="382"/>
      <c r="PTB14" s="164"/>
      <c r="PTC14" s="488"/>
      <c r="PTD14" s="488"/>
      <c r="PTE14" s="488"/>
      <c r="PTF14" s="488"/>
      <c r="PTG14" s="488"/>
      <c r="PTH14" s="488"/>
      <c r="PTI14" s="488"/>
      <c r="PTJ14" s="488"/>
      <c r="PTK14" s="488"/>
      <c r="PTL14" s="167"/>
      <c r="PTM14" s="167"/>
      <c r="PTN14" s="489"/>
      <c r="PTO14" s="382"/>
      <c r="PTP14" s="383"/>
      <c r="PTQ14" s="383"/>
      <c r="PTR14" s="382"/>
      <c r="PTS14" s="164"/>
      <c r="PTT14" s="488"/>
      <c r="PTU14" s="488"/>
      <c r="PTV14" s="488"/>
      <c r="PTW14" s="488"/>
      <c r="PTX14" s="488"/>
      <c r="PTY14" s="488"/>
      <c r="PTZ14" s="488"/>
      <c r="PUA14" s="488"/>
      <c r="PUB14" s="488"/>
      <c r="PUC14" s="167"/>
      <c r="PUD14" s="167"/>
      <c r="PUE14" s="489"/>
      <c r="PUF14" s="382"/>
      <c r="PUG14" s="383"/>
      <c r="PUH14" s="383"/>
      <c r="PUI14" s="382"/>
      <c r="PUJ14" s="164"/>
      <c r="PUK14" s="488"/>
      <c r="PUL14" s="488"/>
      <c r="PUM14" s="488"/>
      <c r="PUN14" s="488"/>
      <c r="PUO14" s="488"/>
      <c r="PUP14" s="488"/>
      <c r="PUQ14" s="488"/>
      <c r="PUR14" s="488"/>
      <c r="PUS14" s="488"/>
      <c r="PUT14" s="167"/>
      <c r="PUU14" s="167"/>
      <c r="PUV14" s="489"/>
      <c r="PUW14" s="382"/>
      <c r="PUX14" s="383"/>
      <c r="PUY14" s="383"/>
      <c r="PUZ14" s="382"/>
      <c r="PVA14" s="164"/>
      <c r="PVB14" s="488"/>
      <c r="PVC14" s="488"/>
      <c r="PVD14" s="488"/>
      <c r="PVE14" s="488"/>
      <c r="PVF14" s="488"/>
      <c r="PVG14" s="488"/>
      <c r="PVH14" s="488"/>
      <c r="PVI14" s="488"/>
      <c r="PVJ14" s="488"/>
      <c r="PVK14" s="167"/>
      <c r="PVL14" s="167"/>
      <c r="PVM14" s="489"/>
      <c r="PVN14" s="382"/>
      <c r="PVO14" s="383"/>
      <c r="PVP14" s="383"/>
      <c r="PVQ14" s="382"/>
      <c r="PVR14" s="164"/>
      <c r="PVS14" s="488"/>
      <c r="PVT14" s="488"/>
      <c r="PVU14" s="488"/>
      <c r="PVV14" s="488"/>
      <c r="PVW14" s="488"/>
      <c r="PVX14" s="488"/>
      <c r="PVY14" s="488"/>
      <c r="PVZ14" s="488"/>
      <c r="PWA14" s="488"/>
      <c r="PWB14" s="167"/>
      <c r="PWC14" s="167"/>
      <c r="PWD14" s="489"/>
      <c r="PWE14" s="382"/>
      <c r="PWF14" s="383"/>
      <c r="PWG14" s="383"/>
      <c r="PWH14" s="382"/>
      <c r="PWI14" s="164"/>
      <c r="PWJ14" s="488"/>
      <c r="PWK14" s="488"/>
      <c r="PWL14" s="488"/>
      <c r="PWM14" s="488"/>
      <c r="PWN14" s="488"/>
      <c r="PWO14" s="488"/>
      <c r="PWP14" s="488"/>
      <c r="PWQ14" s="488"/>
      <c r="PWR14" s="488"/>
      <c r="PWS14" s="167"/>
      <c r="PWT14" s="167"/>
      <c r="PWU14" s="489"/>
      <c r="PWV14" s="382"/>
      <c r="PWW14" s="383"/>
      <c r="PWX14" s="383"/>
      <c r="PWY14" s="382"/>
      <c r="PWZ14" s="164"/>
      <c r="PXA14" s="488"/>
      <c r="PXB14" s="488"/>
      <c r="PXC14" s="488"/>
      <c r="PXD14" s="488"/>
      <c r="PXE14" s="488"/>
      <c r="PXF14" s="488"/>
      <c r="PXG14" s="488"/>
      <c r="PXH14" s="488"/>
      <c r="PXI14" s="488"/>
      <c r="PXJ14" s="167"/>
      <c r="PXK14" s="167"/>
      <c r="PXL14" s="489"/>
      <c r="PXM14" s="382"/>
      <c r="PXN14" s="383"/>
      <c r="PXO14" s="383"/>
      <c r="PXP14" s="382"/>
      <c r="PXQ14" s="164"/>
      <c r="PXR14" s="488"/>
      <c r="PXS14" s="488"/>
      <c r="PXT14" s="488"/>
      <c r="PXU14" s="488"/>
      <c r="PXV14" s="488"/>
      <c r="PXW14" s="488"/>
      <c r="PXX14" s="488"/>
      <c r="PXY14" s="488"/>
      <c r="PXZ14" s="488"/>
      <c r="PYA14" s="167"/>
      <c r="PYB14" s="167"/>
      <c r="PYC14" s="489"/>
      <c r="PYD14" s="382"/>
      <c r="PYE14" s="383"/>
      <c r="PYF14" s="383"/>
      <c r="PYG14" s="382"/>
      <c r="PYH14" s="164"/>
      <c r="PYI14" s="488"/>
      <c r="PYJ14" s="488"/>
      <c r="PYK14" s="488"/>
      <c r="PYL14" s="488"/>
      <c r="PYM14" s="488"/>
      <c r="PYN14" s="488"/>
      <c r="PYO14" s="488"/>
      <c r="PYP14" s="488"/>
      <c r="PYQ14" s="488"/>
      <c r="PYR14" s="167"/>
      <c r="PYS14" s="167"/>
      <c r="PYT14" s="489"/>
      <c r="PYU14" s="382"/>
      <c r="PYV14" s="383"/>
      <c r="PYW14" s="383"/>
      <c r="PYX14" s="382"/>
      <c r="PYY14" s="164"/>
      <c r="PYZ14" s="488"/>
      <c r="PZA14" s="488"/>
      <c r="PZB14" s="488"/>
      <c r="PZC14" s="488"/>
      <c r="PZD14" s="488"/>
      <c r="PZE14" s="488"/>
      <c r="PZF14" s="488"/>
      <c r="PZG14" s="488"/>
      <c r="PZH14" s="488"/>
      <c r="PZI14" s="167"/>
      <c r="PZJ14" s="167"/>
      <c r="PZK14" s="489"/>
      <c r="PZL14" s="382"/>
      <c r="PZM14" s="383"/>
      <c r="PZN14" s="383"/>
      <c r="PZO14" s="382"/>
      <c r="PZP14" s="164"/>
      <c r="PZQ14" s="488"/>
      <c r="PZR14" s="488"/>
      <c r="PZS14" s="488"/>
      <c r="PZT14" s="488"/>
      <c r="PZU14" s="488"/>
      <c r="PZV14" s="488"/>
      <c r="PZW14" s="488"/>
      <c r="PZX14" s="488"/>
      <c r="PZY14" s="488"/>
      <c r="PZZ14" s="167"/>
      <c r="QAA14" s="167"/>
      <c r="QAB14" s="489"/>
      <c r="QAC14" s="382"/>
      <c r="QAD14" s="383"/>
      <c r="QAE14" s="383"/>
      <c r="QAF14" s="382"/>
      <c r="QAG14" s="164"/>
      <c r="QAH14" s="488"/>
      <c r="QAI14" s="488"/>
      <c r="QAJ14" s="488"/>
      <c r="QAK14" s="488"/>
      <c r="QAL14" s="488"/>
      <c r="QAM14" s="488"/>
      <c r="QAN14" s="488"/>
      <c r="QAO14" s="488"/>
      <c r="QAP14" s="488"/>
      <c r="QAQ14" s="167"/>
      <c r="QAR14" s="167"/>
      <c r="QAS14" s="489"/>
      <c r="QAT14" s="382"/>
      <c r="QAU14" s="383"/>
      <c r="QAV14" s="383"/>
      <c r="QAW14" s="382"/>
      <c r="QAX14" s="164"/>
      <c r="QAY14" s="488"/>
      <c r="QAZ14" s="488"/>
      <c r="QBA14" s="488"/>
      <c r="QBB14" s="488"/>
      <c r="QBC14" s="488"/>
      <c r="QBD14" s="488"/>
      <c r="QBE14" s="488"/>
      <c r="QBF14" s="488"/>
      <c r="QBG14" s="488"/>
      <c r="QBH14" s="167"/>
      <c r="QBI14" s="167"/>
      <c r="QBJ14" s="489"/>
      <c r="QBK14" s="382"/>
      <c r="QBL14" s="383"/>
      <c r="QBM14" s="383"/>
      <c r="QBN14" s="382"/>
      <c r="QBO14" s="164"/>
      <c r="QBP14" s="488"/>
      <c r="QBQ14" s="488"/>
      <c r="QBR14" s="488"/>
      <c r="QBS14" s="488"/>
      <c r="QBT14" s="488"/>
      <c r="QBU14" s="488"/>
      <c r="QBV14" s="488"/>
      <c r="QBW14" s="488"/>
      <c r="QBX14" s="488"/>
      <c r="QBY14" s="167"/>
      <c r="QBZ14" s="167"/>
      <c r="QCA14" s="489"/>
      <c r="QCB14" s="382"/>
      <c r="QCC14" s="383"/>
      <c r="QCD14" s="383"/>
      <c r="QCE14" s="382"/>
      <c r="QCF14" s="164"/>
      <c r="QCG14" s="488"/>
      <c r="QCH14" s="488"/>
      <c r="QCI14" s="488"/>
      <c r="QCJ14" s="488"/>
      <c r="QCK14" s="488"/>
      <c r="QCL14" s="488"/>
      <c r="QCM14" s="488"/>
      <c r="QCN14" s="488"/>
      <c r="QCO14" s="488"/>
      <c r="QCP14" s="167"/>
      <c r="QCQ14" s="167"/>
      <c r="QCR14" s="489"/>
      <c r="QCS14" s="382"/>
      <c r="QCT14" s="383"/>
      <c r="QCU14" s="383"/>
      <c r="QCV14" s="382"/>
      <c r="QCW14" s="164"/>
      <c r="QCX14" s="488"/>
      <c r="QCY14" s="488"/>
      <c r="QCZ14" s="488"/>
      <c r="QDA14" s="488"/>
      <c r="QDB14" s="488"/>
      <c r="QDC14" s="488"/>
      <c r="QDD14" s="488"/>
      <c r="QDE14" s="488"/>
      <c r="QDF14" s="488"/>
      <c r="QDG14" s="167"/>
      <c r="QDH14" s="167"/>
      <c r="QDI14" s="489"/>
      <c r="QDJ14" s="382"/>
      <c r="QDK14" s="383"/>
      <c r="QDL14" s="383"/>
      <c r="QDM14" s="382"/>
      <c r="QDN14" s="164"/>
      <c r="QDO14" s="488"/>
      <c r="QDP14" s="488"/>
      <c r="QDQ14" s="488"/>
      <c r="QDR14" s="488"/>
      <c r="QDS14" s="488"/>
      <c r="QDT14" s="488"/>
      <c r="QDU14" s="488"/>
      <c r="QDV14" s="488"/>
      <c r="QDW14" s="488"/>
      <c r="QDX14" s="167"/>
      <c r="QDY14" s="167"/>
      <c r="QDZ14" s="489"/>
      <c r="QEA14" s="382"/>
      <c r="QEB14" s="383"/>
      <c r="QEC14" s="383"/>
      <c r="QED14" s="382"/>
      <c r="QEE14" s="164"/>
      <c r="QEF14" s="488"/>
      <c r="QEG14" s="488"/>
      <c r="QEH14" s="488"/>
      <c r="QEI14" s="488"/>
      <c r="QEJ14" s="488"/>
      <c r="QEK14" s="488"/>
      <c r="QEL14" s="488"/>
      <c r="QEM14" s="488"/>
      <c r="QEN14" s="488"/>
      <c r="QEO14" s="167"/>
      <c r="QEP14" s="167"/>
      <c r="QEQ14" s="489"/>
      <c r="QER14" s="382"/>
      <c r="QES14" s="383"/>
      <c r="QET14" s="383"/>
      <c r="QEU14" s="382"/>
      <c r="QEV14" s="164"/>
      <c r="QEW14" s="488"/>
      <c r="QEX14" s="488"/>
      <c r="QEY14" s="488"/>
      <c r="QEZ14" s="488"/>
      <c r="QFA14" s="488"/>
      <c r="QFB14" s="488"/>
      <c r="QFC14" s="488"/>
      <c r="QFD14" s="488"/>
      <c r="QFE14" s="488"/>
      <c r="QFF14" s="167"/>
      <c r="QFG14" s="167"/>
      <c r="QFH14" s="489"/>
      <c r="QFI14" s="382"/>
      <c r="QFJ14" s="383"/>
      <c r="QFK14" s="383"/>
      <c r="QFL14" s="382"/>
      <c r="QFM14" s="164"/>
      <c r="QFN14" s="488"/>
      <c r="QFO14" s="488"/>
      <c r="QFP14" s="488"/>
      <c r="QFQ14" s="488"/>
      <c r="QFR14" s="488"/>
      <c r="QFS14" s="488"/>
      <c r="QFT14" s="488"/>
      <c r="QFU14" s="488"/>
      <c r="QFV14" s="488"/>
      <c r="QFW14" s="167"/>
      <c r="QFX14" s="167"/>
      <c r="QFY14" s="489"/>
      <c r="QFZ14" s="382"/>
      <c r="QGA14" s="383"/>
      <c r="QGB14" s="383"/>
      <c r="QGC14" s="382"/>
      <c r="QGD14" s="164"/>
      <c r="QGE14" s="488"/>
      <c r="QGF14" s="488"/>
      <c r="QGG14" s="488"/>
      <c r="QGH14" s="488"/>
      <c r="QGI14" s="488"/>
      <c r="QGJ14" s="488"/>
      <c r="QGK14" s="488"/>
      <c r="QGL14" s="488"/>
      <c r="QGM14" s="488"/>
      <c r="QGN14" s="167"/>
      <c r="QGO14" s="167"/>
      <c r="QGP14" s="489"/>
      <c r="QGQ14" s="382"/>
      <c r="QGR14" s="383"/>
      <c r="QGS14" s="383"/>
      <c r="QGT14" s="382"/>
      <c r="QGU14" s="164"/>
      <c r="QGV14" s="488"/>
      <c r="QGW14" s="488"/>
      <c r="QGX14" s="488"/>
      <c r="QGY14" s="488"/>
      <c r="QGZ14" s="488"/>
      <c r="QHA14" s="488"/>
      <c r="QHB14" s="488"/>
      <c r="QHC14" s="488"/>
      <c r="QHD14" s="488"/>
      <c r="QHE14" s="167"/>
      <c r="QHF14" s="167"/>
      <c r="QHG14" s="489"/>
      <c r="QHH14" s="382"/>
      <c r="QHI14" s="383"/>
      <c r="QHJ14" s="383"/>
      <c r="QHK14" s="382"/>
      <c r="QHL14" s="164"/>
      <c r="QHM14" s="488"/>
      <c r="QHN14" s="488"/>
      <c r="QHO14" s="488"/>
      <c r="QHP14" s="488"/>
      <c r="QHQ14" s="488"/>
      <c r="QHR14" s="488"/>
      <c r="QHS14" s="488"/>
      <c r="QHT14" s="488"/>
      <c r="QHU14" s="488"/>
      <c r="QHV14" s="167"/>
      <c r="QHW14" s="167"/>
      <c r="QHX14" s="489"/>
      <c r="QHY14" s="382"/>
      <c r="QHZ14" s="383"/>
      <c r="QIA14" s="383"/>
      <c r="QIB14" s="382"/>
      <c r="QIC14" s="164"/>
      <c r="QID14" s="488"/>
      <c r="QIE14" s="488"/>
      <c r="QIF14" s="488"/>
      <c r="QIG14" s="488"/>
      <c r="QIH14" s="488"/>
      <c r="QII14" s="488"/>
      <c r="QIJ14" s="488"/>
      <c r="QIK14" s="488"/>
      <c r="QIL14" s="488"/>
      <c r="QIM14" s="167"/>
      <c r="QIN14" s="167"/>
      <c r="QIO14" s="489"/>
      <c r="QIP14" s="382"/>
      <c r="QIQ14" s="383"/>
      <c r="QIR14" s="383"/>
      <c r="QIS14" s="382"/>
      <c r="QIT14" s="164"/>
      <c r="QIU14" s="488"/>
      <c r="QIV14" s="488"/>
      <c r="QIW14" s="488"/>
      <c r="QIX14" s="488"/>
      <c r="QIY14" s="488"/>
      <c r="QIZ14" s="488"/>
      <c r="QJA14" s="488"/>
      <c r="QJB14" s="488"/>
      <c r="QJC14" s="488"/>
      <c r="QJD14" s="167"/>
      <c r="QJE14" s="167"/>
      <c r="QJF14" s="489"/>
      <c r="QJG14" s="382"/>
      <c r="QJH14" s="383"/>
      <c r="QJI14" s="383"/>
      <c r="QJJ14" s="382"/>
      <c r="QJK14" s="164"/>
      <c r="QJL14" s="488"/>
      <c r="QJM14" s="488"/>
      <c r="QJN14" s="488"/>
      <c r="QJO14" s="488"/>
      <c r="QJP14" s="488"/>
      <c r="QJQ14" s="488"/>
      <c r="QJR14" s="488"/>
      <c r="QJS14" s="488"/>
      <c r="QJT14" s="488"/>
      <c r="QJU14" s="167"/>
      <c r="QJV14" s="167"/>
      <c r="QJW14" s="489"/>
      <c r="QJX14" s="382"/>
      <c r="QJY14" s="383"/>
      <c r="QJZ14" s="383"/>
      <c r="QKA14" s="382"/>
      <c r="QKB14" s="164"/>
      <c r="QKC14" s="488"/>
      <c r="QKD14" s="488"/>
      <c r="QKE14" s="488"/>
      <c r="QKF14" s="488"/>
      <c r="QKG14" s="488"/>
      <c r="QKH14" s="488"/>
      <c r="QKI14" s="488"/>
      <c r="QKJ14" s="488"/>
      <c r="QKK14" s="488"/>
      <c r="QKL14" s="167"/>
      <c r="QKM14" s="167"/>
      <c r="QKN14" s="489"/>
      <c r="QKO14" s="382"/>
      <c r="QKP14" s="383"/>
      <c r="QKQ14" s="383"/>
      <c r="QKR14" s="382"/>
      <c r="QKS14" s="164"/>
      <c r="QKT14" s="488"/>
      <c r="QKU14" s="488"/>
      <c r="QKV14" s="488"/>
      <c r="QKW14" s="488"/>
      <c r="QKX14" s="488"/>
      <c r="QKY14" s="488"/>
      <c r="QKZ14" s="488"/>
      <c r="QLA14" s="488"/>
      <c r="QLB14" s="488"/>
      <c r="QLC14" s="167"/>
      <c r="QLD14" s="167"/>
      <c r="QLE14" s="489"/>
      <c r="QLF14" s="382"/>
      <c r="QLG14" s="383"/>
      <c r="QLH14" s="383"/>
      <c r="QLI14" s="382"/>
      <c r="QLJ14" s="164"/>
      <c r="QLK14" s="488"/>
      <c r="QLL14" s="488"/>
      <c r="QLM14" s="488"/>
      <c r="QLN14" s="488"/>
      <c r="QLO14" s="488"/>
      <c r="QLP14" s="488"/>
      <c r="QLQ14" s="488"/>
      <c r="QLR14" s="488"/>
      <c r="QLS14" s="488"/>
      <c r="QLT14" s="167"/>
      <c r="QLU14" s="167"/>
      <c r="QLV14" s="489"/>
      <c r="QLW14" s="382"/>
      <c r="QLX14" s="383"/>
      <c r="QLY14" s="383"/>
      <c r="QLZ14" s="382"/>
      <c r="QMA14" s="164"/>
      <c r="QMB14" s="488"/>
      <c r="QMC14" s="488"/>
      <c r="QMD14" s="488"/>
      <c r="QME14" s="488"/>
      <c r="QMF14" s="488"/>
      <c r="QMG14" s="488"/>
      <c r="QMH14" s="488"/>
      <c r="QMI14" s="488"/>
      <c r="QMJ14" s="488"/>
      <c r="QMK14" s="167"/>
      <c r="QML14" s="167"/>
      <c r="QMM14" s="489"/>
      <c r="QMN14" s="382"/>
      <c r="QMO14" s="383"/>
      <c r="QMP14" s="383"/>
      <c r="QMQ14" s="382"/>
      <c r="QMR14" s="164"/>
      <c r="QMS14" s="488"/>
      <c r="QMT14" s="488"/>
      <c r="QMU14" s="488"/>
      <c r="QMV14" s="488"/>
      <c r="QMW14" s="488"/>
      <c r="QMX14" s="488"/>
      <c r="QMY14" s="488"/>
      <c r="QMZ14" s="488"/>
      <c r="QNA14" s="488"/>
      <c r="QNB14" s="167"/>
      <c r="QNC14" s="167"/>
      <c r="QND14" s="489"/>
      <c r="QNE14" s="382"/>
      <c r="QNF14" s="383"/>
      <c r="QNG14" s="383"/>
      <c r="QNH14" s="382"/>
      <c r="QNI14" s="164"/>
      <c r="QNJ14" s="488"/>
      <c r="QNK14" s="488"/>
      <c r="QNL14" s="488"/>
      <c r="QNM14" s="488"/>
      <c r="QNN14" s="488"/>
      <c r="QNO14" s="488"/>
      <c r="QNP14" s="488"/>
      <c r="QNQ14" s="488"/>
      <c r="QNR14" s="488"/>
      <c r="QNS14" s="167"/>
      <c r="QNT14" s="167"/>
      <c r="QNU14" s="489"/>
      <c r="QNV14" s="382"/>
      <c r="QNW14" s="383"/>
      <c r="QNX14" s="383"/>
      <c r="QNY14" s="382"/>
      <c r="QNZ14" s="164"/>
      <c r="QOA14" s="488"/>
      <c r="QOB14" s="488"/>
      <c r="QOC14" s="488"/>
      <c r="QOD14" s="488"/>
      <c r="QOE14" s="488"/>
      <c r="QOF14" s="488"/>
      <c r="QOG14" s="488"/>
      <c r="QOH14" s="488"/>
      <c r="QOI14" s="488"/>
      <c r="QOJ14" s="167"/>
      <c r="QOK14" s="167"/>
      <c r="QOL14" s="489"/>
      <c r="QOM14" s="382"/>
      <c r="QON14" s="383"/>
      <c r="QOO14" s="383"/>
      <c r="QOP14" s="382"/>
      <c r="QOQ14" s="164"/>
      <c r="QOR14" s="488"/>
      <c r="QOS14" s="488"/>
      <c r="QOT14" s="488"/>
      <c r="QOU14" s="488"/>
      <c r="QOV14" s="488"/>
      <c r="QOW14" s="488"/>
      <c r="QOX14" s="488"/>
      <c r="QOY14" s="488"/>
      <c r="QOZ14" s="488"/>
      <c r="QPA14" s="167"/>
      <c r="QPB14" s="167"/>
      <c r="QPC14" s="489"/>
      <c r="QPD14" s="382"/>
      <c r="QPE14" s="383"/>
      <c r="QPF14" s="383"/>
      <c r="QPG14" s="382"/>
      <c r="QPH14" s="164"/>
      <c r="QPI14" s="488"/>
      <c r="QPJ14" s="488"/>
      <c r="QPK14" s="488"/>
      <c r="QPL14" s="488"/>
      <c r="QPM14" s="488"/>
      <c r="QPN14" s="488"/>
      <c r="QPO14" s="488"/>
      <c r="QPP14" s="488"/>
      <c r="QPQ14" s="488"/>
      <c r="QPR14" s="167"/>
      <c r="QPS14" s="167"/>
      <c r="QPT14" s="489"/>
      <c r="QPU14" s="382"/>
      <c r="QPV14" s="383"/>
      <c r="QPW14" s="383"/>
      <c r="QPX14" s="382"/>
      <c r="QPY14" s="164"/>
      <c r="QPZ14" s="488"/>
      <c r="QQA14" s="488"/>
      <c r="QQB14" s="488"/>
      <c r="QQC14" s="488"/>
      <c r="QQD14" s="488"/>
      <c r="QQE14" s="488"/>
      <c r="QQF14" s="488"/>
      <c r="QQG14" s="488"/>
      <c r="QQH14" s="488"/>
      <c r="QQI14" s="167"/>
      <c r="QQJ14" s="167"/>
      <c r="QQK14" s="489"/>
      <c r="QQL14" s="382"/>
      <c r="QQM14" s="383"/>
      <c r="QQN14" s="383"/>
      <c r="QQO14" s="382"/>
      <c r="QQP14" s="164"/>
      <c r="QQQ14" s="488"/>
      <c r="QQR14" s="488"/>
      <c r="QQS14" s="488"/>
      <c r="QQT14" s="488"/>
      <c r="QQU14" s="488"/>
      <c r="QQV14" s="488"/>
      <c r="QQW14" s="488"/>
      <c r="QQX14" s="488"/>
      <c r="QQY14" s="488"/>
      <c r="QQZ14" s="167"/>
      <c r="QRA14" s="167"/>
      <c r="QRB14" s="489"/>
      <c r="QRC14" s="382"/>
      <c r="QRD14" s="383"/>
      <c r="QRE14" s="383"/>
      <c r="QRF14" s="382"/>
      <c r="QRG14" s="164"/>
      <c r="QRH14" s="488"/>
      <c r="QRI14" s="488"/>
      <c r="QRJ14" s="488"/>
      <c r="QRK14" s="488"/>
      <c r="QRL14" s="488"/>
      <c r="QRM14" s="488"/>
      <c r="QRN14" s="488"/>
      <c r="QRO14" s="488"/>
      <c r="QRP14" s="488"/>
      <c r="QRQ14" s="167"/>
      <c r="QRR14" s="167"/>
      <c r="QRS14" s="489"/>
      <c r="QRT14" s="382"/>
      <c r="QRU14" s="383"/>
      <c r="QRV14" s="383"/>
      <c r="QRW14" s="382"/>
      <c r="QRX14" s="164"/>
      <c r="QRY14" s="488"/>
      <c r="QRZ14" s="488"/>
      <c r="QSA14" s="488"/>
      <c r="QSB14" s="488"/>
      <c r="QSC14" s="488"/>
      <c r="QSD14" s="488"/>
      <c r="QSE14" s="488"/>
      <c r="QSF14" s="488"/>
      <c r="QSG14" s="488"/>
      <c r="QSH14" s="167"/>
      <c r="QSI14" s="167"/>
      <c r="QSJ14" s="489"/>
      <c r="QSK14" s="382"/>
      <c r="QSL14" s="383"/>
      <c r="QSM14" s="383"/>
      <c r="QSN14" s="382"/>
      <c r="QSO14" s="164"/>
      <c r="QSP14" s="488"/>
      <c r="QSQ14" s="488"/>
      <c r="QSR14" s="488"/>
      <c r="QSS14" s="488"/>
      <c r="QST14" s="488"/>
      <c r="QSU14" s="488"/>
      <c r="QSV14" s="488"/>
      <c r="QSW14" s="488"/>
      <c r="QSX14" s="488"/>
      <c r="QSY14" s="167"/>
      <c r="QSZ14" s="167"/>
      <c r="QTA14" s="489"/>
      <c r="QTB14" s="382"/>
      <c r="QTC14" s="383"/>
      <c r="QTD14" s="383"/>
      <c r="QTE14" s="382"/>
      <c r="QTF14" s="164"/>
      <c r="QTG14" s="488"/>
      <c r="QTH14" s="488"/>
      <c r="QTI14" s="488"/>
      <c r="QTJ14" s="488"/>
      <c r="QTK14" s="488"/>
      <c r="QTL14" s="488"/>
      <c r="QTM14" s="488"/>
      <c r="QTN14" s="488"/>
      <c r="QTO14" s="488"/>
      <c r="QTP14" s="167"/>
      <c r="QTQ14" s="167"/>
      <c r="QTR14" s="489"/>
      <c r="QTS14" s="382"/>
      <c r="QTT14" s="383"/>
      <c r="QTU14" s="383"/>
      <c r="QTV14" s="382"/>
      <c r="QTW14" s="164"/>
      <c r="QTX14" s="488"/>
      <c r="QTY14" s="488"/>
      <c r="QTZ14" s="488"/>
      <c r="QUA14" s="488"/>
      <c r="QUB14" s="488"/>
      <c r="QUC14" s="488"/>
      <c r="QUD14" s="488"/>
      <c r="QUE14" s="488"/>
      <c r="QUF14" s="488"/>
      <c r="QUG14" s="167"/>
      <c r="QUH14" s="167"/>
      <c r="QUI14" s="489"/>
      <c r="QUJ14" s="382"/>
      <c r="QUK14" s="383"/>
      <c r="QUL14" s="383"/>
      <c r="QUM14" s="382"/>
      <c r="QUN14" s="164"/>
      <c r="QUO14" s="488"/>
      <c r="QUP14" s="488"/>
      <c r="QUQ14" s="488"/>
      <c r="QUR14" s="488"/>
      <c r="QUS14" s="488"/>
      <c r="QUT14" s="488"/>
      <c r="QUU14" s="488"/>
      <c r="QUV14" s="488"/>
      <c r="QUW14" s="488"/>
      <c r="QUX14" s="167"/>
      <c r="QUY14" s="167"/>
      <c r="QUZ14" s="489"/>
      <c r="QVA14" s="382"/>
      <c r="QVB14" s="383"/>
      <c r="QVC14" s="383"/>
      <c r="QVD14" s="382"/>
      <c r="QVE14" s="164"/>
      <c r="QVF14" s="488"/>
      <c r="QVG14" s="488"/>
      <c r="QVH14" s="488"/>
      <c r="QVI14" s="488"/>
      <c r="QVJ14" s="488"/>
      <c r="QVK14" s="488"/>
      <c r="QVL14" s="488"/>
      <c r="QVM14" s="488"/>
      <c r="QVN14" s="488"/>
      <c r="QVO14" s="167"/>
      <c r="QVP14" s="167"/>
      <c r="QVQ14" s="489"/>
      <c r="QVR14" s="382"/>
      <c r="QVS14" s="383"/>
      <c r="QVT14" s="383"/>
      <c r="QVU14" s="382"/>
      <c r="QVV14" s="164"/>
      <c r="QVW14" s="488"/>
      <c r="QVX14" s="488"/>
      <c r="QVY14" s="488"/>
      <c r="QVZ14" s="488"/>
      <c r="QWA14" s="488"/>
      <c r="QWB14" s="488"/>
      <c r="QWC14" s="488"/>
      <c r="QWD14" s="488"/>
      <c r="QWE14" s="488"/>
      <c r="QWF14" s="167"/>
      <c r="QWG14" s="167"/>
      <c r="QWH14" s="489"/>
      <c r="QWI14" s="382"/>
      <c r="QWJ14" s="383"/>
      <c r="QWK14" s="383"/>
      <c r="QWL14" s="382"/>
      <c r="QWM14" s="164"/>
      <c r="QWN14" s="488"/>
      <c r="QWO14" s="488"/>
      <c r="QWP14" s="488"/>
      <c r="QWQ14" s="488"/>
      <c r="QWR14" s="488"/>
      <c r="QWS14" s="488"/>
      <c r="QWT14" s="488"/>
      <c r="QWU14" s="488"/>
      <c r="QWV14" s="488"/>
      <c r="QWW14" s="167"/>
      <c r="QWX14" s="167"/>
      <c r="QWY14" s="489"/>
      <c r="QWZ14" s="382"/>
      <c r="QXA14" s="383"/>
      <c r="QXB14" s="383"/>
      <c r="QXC14" s="382"/>
      <c r="QXD14" s="164"/>
      <c r="QXE14" s="488"/>
      <c r="QXF14" s="488"/>
      <c r="QXG14" s="488"/>
      <c r="QXH14" s="488"/>
      <c r="QXI14" s="488"/>
      <c r="QXJ14" s="488"/>
      <c r="QXK14" s="488"/>
      <c r="QXL14" s="488"/>
      <c r="QXM14" s="488"/>
      <c r="QXN14" s="167"/>
      <c r="QXO14" s="167"/>
      <c r="QXP14" s="489"/>
      <c r="QXQ14" s="382"/>
      <c r="QXR14" s="383"/>
      <c r="QXS14" s="383"/>
      <c r="QXT14" s="382"/>
      <c r="QXU14" s="164"/>
      <c r="QXV14" s="488"/>
      <c r="QXW14" s="488"/>
      <c r="QXX14" s="488"/>
      <c r="QXY14" s="488"/>
      <c r="QXZ14" s="488"/>
      <c r="QYA14" s="488"/>
      <c r="QYB14" s="488"/>
      <c r="QYC14" s="488"/>
      <c r="QYD14" s="488"/>
      <c r="QYE14" s="167"/>
      <c r="QYF14" s="167"/>
      <c r="QYG14" s="489"/>
      <c r="QYH14" s="382"/>
      <c r="QYI14" s="383"/>
      <c r="QYJ14" s="383"/>
      <c r="QYK14" s="382"/>
      <c r="QYL14" s="164"/>
      <c r="QYM14" s="488"/>
      <c r="QYN14" s="488"/>
      <c r="QYO14" s="488"/>
      <c r="QYP14" s="488"/>
      <c r="QYQ14" s="488"/>
      <c r="QYR14" s="488"/>
      <c r="QYS14" s="488"/>
      <c r="QYT14" s="488"/>
      <c r="QYU14" s="488"/>
      <c r="QYV14" s="167"/>
      <c r="QYW14" s="167"/>
      <c r="QYX14" s="489"/>
      <c r="QYY14" s="382"/>
      <c r="QYZ14" s="383"/>
      <c r="QZA14" s="383"/>
      <c r="QZB14" s="382"/>
      <c r="QZC14" s="164"/>
      <c r="QZD14" s="488"/>
      <c r="QZE14" s="488"/>
      <c r="QZF14" s="488"/>
      <c r="QZG14" s="488"/>
      <c r="QZH14" s="488"/>
      <c r="QZI14" s="488"/>
      <c r="QZJ14" s="488"/>
      <c r="QZK14" s="488"/>
      <c r="QZL14" s="488"/>
      <c r="QZM14" s="167"/>
      <c r="QZN14" s="167"/>
      <c r="QZO14" s="489"/>
      <c r="QZP14" s="382"/>
      <c r="QZQ14" s="383"/>
      <c r="QZR14" s="383"/>
      <c r="QZS14" s="382"/>
      <c r="QZT14" s="164"/>
      <c r="QZU14" s="488"/>
      <c r="QZV14" s="488"/>
      <c r="QZW14" s="488"/>
      <c r="QZX14" s="488"/>
      <c r="QZY14" s="488"/>
      <c r="QZZ14" s="488"/>
      <c r="RAA14" s="488"/>
      <c r="RAB14" s="488"/>
      <c r="RAC14" s="488"/>
      <c r="RAD14" s="167"/>
      <c r="RAE14" s="167"/>
      <c r="RAF14" s="489"/>
      <c r="RAG14" s="382"/>
      <c r="RAH14" s="383"/>
      <c r="RAI14" s="383"/>
      <c r="RAJ14" s="382"/>
      <c r="RAK14" s="164"/>
      <c r="RAL14" s="488"/>
      <c r="RAM14" s="488"/>
      <c r="RAN14" s="488"/>
      <c r="RAO14" s="488"/>
      <c r="RAP14" s="488"/>
      <c r="RAQ14" s="488"/>
      <c r="RAR14" s="488"/>
      <c r="RAS14" s="488"/>
      <c r="RAT14" s="488"/>
      <c r="RAU14" s="167"/>
      <c r="RAV14" s="167"/>
      <c r="RAW14" s="489"/>
      <c r="RAX14" s="382"/>
      <c r="RAY14" s="383"/>
      <c r="RAZ14" s="383"/>
      <c r="RBA14" s="382"/>
      <c r="RBB14" s="164"/>
      <c r="RBC14" s="488"/>
      <c r="RBD14" s="488"/>
      <c r="RBE14" s="488"/>
      <c r="RBF14" s="488"/>
      <c r="RBG14" s="488"/>
      <c r="RBH14" s="488"/>
      <c r="RBI14" s="488"/>
      <c r="RBJ14" s="488"/>
      <c r="RBK14" s="488"/>
      <c r="RBL14" s="167"/>
      <c r="RBM14" s="167"/>
      <c r="RBN14" s="489"/>
      <c r="RBO14" s="382"/>
      <c r="RBP14" s="383"/>
      <c r="RBQ14" s="383"/>
      <c r="RBR14" s="382"/>
      <c r="RBS14" s="164"/>
      <c r="RBT14" s="488"/>
      <c r="RBU14" s="488"/>
      <c r="RBV14" s="488"/>
      <c r="RBW14" s="488"/>
      <c r="RBX14" s="488"/>
      <c r="RBY14" s="488"/>
      <c r="RBZ14" s="488"/>
      <c r="RCA14" s="488"/>
      <c r="RCB14" s="488"/>
      <c r="RCC14" s="167"/>
      <c r="RCD14" s="167"/>
      <c r="RCE14" s="489"/>
      <c r="RCF14" s="382"/>
      <c r="RCG14" s="383"/>
      <c r="RCH14" s="383"/>
      <c r="RCI14" s="382"/>
      <c r="RCJ14" s="164"/>
      <c r="RCK14" s="488"/>
      <c r="RCL14" s="488"/>
      <c r="RCM14" s="488"/>
      <c r="RCN14" s="488"/>
      <c r="RCO14" s="488"/>
      <c r="RCP14" s="488"/>
      <c r="RCQ14" s="488"/>
      <c r="RCR14" s="488"/>
      <c r="RCS14" s="488"/>
      <c r="RCT14" s="167"/>
      <c r="RCU14" s="167"/>
      <c r="RCV14" s="489"/>
      <c r="RCW14" s="382"/>
      <c r="RCX14" s="383"/>
      <c r="RCY14" s="383"/>
      <c r="RCZ14" s="382"/>
      <c r="RDA14" s="164"/>
      <c r="RDB14" s="488"/>
      <c r="RDC14" s="488"/>
      <c r="RDD14" s="488"/>
      <c r="RDE14" s="488"/>
      <c r="RDF14" s="488"/>
      <c r="RDG14" s="488"/>
      <c r="RDH14" s="488"/>
      <c r="RDI14" s="488"/>
      <c r="RDJ14" s="488"/>
      <c r="RDK14" s="167"/>
      <c r="RDL14" s="167"/>
      <c r="RDM14" s="489"/>
      <c r="RDN14" s="382"/>
      <c r="RDO14" s="383"/>
      <c r="RDP14" s="383"/>
      <c r="RDQ14" s="382"/>
      <c r="RDR14" s="164"/>
      <c r="RDS14" s="488"/>
      <c r="RDT14" s="488"/>
      <c r="RDU14" s="488"/>
      <c r="RDV14" s="488"/>
      <c r="RDW14" s="488"/>
      <c r="RDX14" s="488"/>
      <c r="RDY14" s="488"/>
      <c r="RDZ14" s="488"/>
      <c r="REA14" s="488"/>
      <c r="REB14" s="167"/>
      <c r="REC14" s="167"/>
      <c r="RED14" s="489"/>
      <c r="REE14" s="382"/>
      <c r="REF14" s="383"/>
      <c r="REG14" s="383"/>
      <c r="REH14" s="382"/>
      <c r="REI14" s="164"/>
      <c r="REJ14" s="488"/>
      <c r="REK14" s="488"/>
      <c r="REL14" s="488"/>
      <c r="REM14" s="488"/>
      <c r="REN14" s="488"/>
      <c r="REO14" s="488"/>
      <c r="REP14" s="488"/>
      <c r="REQ14" s="488"/>
      <c r="RER14" s="488"/>
      <c r="RES14" s="167"/>
      <c r="RET14" s="167"/>
      <c r="REU14" s="489"/>
      <c r="REV14" s="382"/>
      <c r="REW14" s="383"/>
      <c r="REX14" s="383"/>
      <c r="REY14" s="382"/>
      <c r="REZ14" s="164"/>
      <c r="RFA14" s="488"/>
      <c r="RFB14" s="488"/>
      <c r="RFC14" s="488"/>
      <c r="RFD14" s="488"/>
      <c r="RFE14" s="488"/>
      <c r="RFF14" s="488"/>
      <c r="RFG14" s="488"/>
      <c r="RFH14" s="488"/>
      <c r="RFI14" s="488"/>
      <c r="RFJ14" s="167"/>
      <c r="RFK14" s="167"/>
      <c r="RFL14" s="489"/>
      <c r="RFM14" s="382"/>
      <c r="RFN14" s="383"/>
      <c r="RFO14" s="383"/>
      <c r="RFP14" s="382"/>
      <c r="RFQ14" s="164"/>
      <c r="RFR14" s="488"/>
      <c r="RFS14" s="488"/>
      <c r="RFT14" s="488"/>
      <c r="RFU14" s="488"/>
      <c r="RFV14" s="488"/>
      <c r="RFW14" s="488"/>
      <c r="RFX14" s="488"/>
      <c r="RFY14" s="488"/>
      <c r="RFZ14" s="488"/>
      <c r="RGA14" s="167"/>
      <c r="RGB14" s="167"/>
      <c r="RGC14" s="489"/>
      <c r="RGD14" s="382"/>
      <c r="RGE14" s="383"/>
      <c r="RGF14" s="383"/>
      <c r="RGG14" s="382"/>
      <c r="RGH14" s="164"/>
      <c r="RGI14" s="488"/>
      <c r="RGJ14" s="488"/>
      <c r="RGK14" s="488"/>
      <c r="RGL14" s="488"/>
      <c r="RGM14" s="488"/>
      <c r="RGN14" s="488"/>
      <c r="RGO14" s="488"/>
      <c r="RGP14" s="488"/>
      <c r="RGQ14" s="488"/>
      <c r="RGR14" s="167"/>
      <c r="RGS14" s="167"/>
      <c r="RGT14" s="489"/>
      <c r="RGU14" s="382"/>
      <c r="RGV14" s="383"/>
      <c r="RGW14" s="383"/>
      <c r="RGX14" s="382"/>
      <c r="RGY14" s="164"/>
      <c r="RGZ14" s="488"/>
      <c r="RHA14" s="488"/>
      <c r="RHB14" s="488"/>
      <c r="RHC14" s="488"/>
      <c r="RHD14" s="488"/>
      <c r="RHE14" s="488"/>
      <c r="RHF14" s="488"/>
      <c r="RHG14" s="488"/>
      <c r="RHH14" s="488"/>
      <c r="RHI14" s="167"/>
      <c r="RHJ14" s="167"/>
      <c r="RHK14" s="489"/>
      <c r="RHL14" s="382"/>
      <c r="RHM14" s="383"/>
      <c r="RHN14" s="383"/>
      <c r="RHO14" s="382"/>
      <c r="RHP14" s="164"/>
      <c r="RHQ14" s="488"/>
      <c r="RHR14" s="488"/>
      <c r="RHS14" s="488"/>
      <c r="RHT14" s="488"/>
      <c r="RHU14" s="488"/>
      <c r="RHV14" s="488"/>
      <c r="RHW14" s="488"/>
      <c r="RHX14" s="488"/>
      <c r="RHY14" s="488"/>
      <c r="RHZ14" s="167"/>
      <c r="RIA14" s="167"/>
      <c r="RIB14" s="489"/>
      <c r="RIC14" s="382"/>
      <c r="RID14" s="383"/>
      <c r="RIE14" s="383"/>
      <c r="RIF14" s="382"/>
      <c r="RIG14" s="164"/>
      <c r="RIH14" s="488"/>
      <c r="RII14" s="488"/>
      <c r="RIJ14" s="488"/>
      <c r="RIK14" s="488"/>
      <c r="RIL14" s="488"/>
      <c r="RIM14" s="488"/>
      <c r="RIN14" s="488"/>
      <c r="RIO14" s="488"/>
      <c r="RIP14" s="488"/>
      <c r="RIQ14" s="167"/>
      <c r="RIR14" s="167"/>
      <c r="RIS14" s="489"/>
      <c r="RIT14" s="382"/>
      <c r="RIU14" s="383"/>
      <c r="RIV14" s="383"/>
      <c r="RIW14" s="382"/>
      <c r="RIX14" s="164"/>
      <c r="RIY14" s="488"/>
      <c r="RIZ14" s="488"/>
      <c r="RJA14" s="488"/>
      <c r="RJB14" s="488"/>
      <c r="RJC14" s="488"/>
      <c r="RJD14" s="488"/>
      <c r="RJE14" s="488"/>
      <c r="RJF14" s="488"/>
      <c r="RJG14" s="488"/>
      <c r="RJH14" s="167"/>
      <c r="RJI14" s="167"/>
      <c r="RJJ14" s="489"/>
      <c r="RJK14" s="382"/>
      <c r="RJL14" s="383"/>
      <c r="RJM14" s="383"/>
      <c r="RJN14" s="382"/>
      <c r="RJO14" s="164"/>
      <c r="RJP14" s="488"/>
      <c r="RJQ14" s="488"/>
      <c r="RJR14" s="488"/>
      <c r="RJS14" s="488"/>
      <c r="RJT14" s="488"/>
      <c r="RJU14" s="488"/>
      <c r="RJV14" s="488"/>
      <c r="RJW14" s="488"/>
      <c r="RJX14" s="488"/>
      <c r="RJY14" s="167"/>
      <c r="RJZ14" s="167"/>
      <c r="RKA14" s="489"/>
      <c r="RKB14" s="382"/>
      <c r="RKC14" s="383"/>
      <c r="RKD14" s="383"/>
      <c r="RKE14" s="382"/>
      <c r="RKF14" s="164"/>
      <c r="RKG14" s="488"/>
      <c r="RKH14" s="488"/>
      <c r="RKI14" s="488"/>
      <c r="RKJ14" s="488"/>
      <c r="RKK14" s="488"/>
      <c r="RKL14" s="488"/>
      <c r="RKM14" s="488"/>
      <c r="RKN14" s="488"/>
      <c r="RKO14" s="488"/>
      <c r="RKP14" s="167"/>
      <c r="RKQ14" s="167"/>
      <c r="RKR14" s="489"/>
      <c r="RKS14" s="382"/>
      <c r="RKT14" s="383"/>
      <c r="RKU14" s="383"/>
      <c r="RKV14" s="382"/>
      <c r="RKW14" s="164"/>
      <c r="RKX14" s="488"/>
      <c r="RKY14" s="488"/>
      <c r="RKZ14" s="488"/>
      <c r="RLA14" s="488"/>
      <c r="RLB14" s="488"/>
      <c r="RLC14" s="488"/>
      <c r="RLD14" s="488"/>
      <c r="RLE14" s="488"/>
      <c r="RLF14" s="488"/>
      <c r="RLG14" s="167"/>
      <c r="RLH14" s="167"/>
      <c r="RLI14" s="489"/>
      <c r="RLJ14" s="382"/>
      <c r="RLK14" s="383"/>
      <c r="RLL14" s="383"/>
      <c r="RLM14" s="382"/>
      <c r="RLN14" s="164"/>
      <c r="RLO14" s="488"/>
      <c r="RLP14" s="488"/>
      <c r="RLQ14" s="488"/>
      <c r="RLR14" s="488"/>
      <c r="RLS14" s="488"/>
      <c r="RLT14" s="488"/>
      <c r="RLU14" s="488"/>
      <c r="RLV14" s="488"/>
      <c r="RLW14" s="488"/>
      <c r="RLX14" s="167"/>
      <c r="RLY14" s="167"/>
      <c r="RLZ14" s="489"/>
      <c r="RMA14" s="382"/>
      <c r="RMB14" s="383"/>
      <c r="RMC14" s="383"/>
      <c r="RMD14" s="382"/>
      <c r="RME14" s="164"/>
      <c r="RMF14" s="488"/>
      <c r="RMG14" s="488"/>
      <c r="RMH14" s="488"/>
      <c r="RMI14" s="488"/>
      <c r="RMJ14" s="488"/>
      <c r="RMK14" s="488"/>
      <c r="RML14" s="488"/>
      <c r="RMM14" s="488"/>
      <c r="RMN14" s="488"/>
      <c r="RMO14" s="167"/>
      <c r="RMP14" s="167"/>
      <c r="RMQ14" s="489"/>
      <c r="RMR14" s="382"/>
      <c r="RMS14" s="383"/>
      <c r="RMT14" s="383"/>
      <c r="RMU14" s="382"/>
      <c r="RMV14" s="164"/>
      <c r="RMW14" s="488"/>
      <c r="RMX14" s="488"/>
      <c r="RMY14" s="488"/>
      <c r="RMZ14" s="488"/>
      <c r="RNA14" s="488"/>
      <c r="RNB14" s="488"/>
      <c r="RNC14" s="488"/>
      <c r="RND14" s="488"/>
      <c r="RNE14" s="488"/>
      <c r="RNF14" s="167"/>
      <c r="RNG14" s="167"/>
      <c r="RNH14" s="489"/>
      <c r="RNI14" s="382"/>
      <c r="RNJ14" s="383"/>
      <c r="RNK14" s="383"/>
      <c r="RNL14" s="382"/>
      <c r="RNM14" s="164"/>
      <c r="RNN14" s="488"/>
      <c r="RNO14" s="488"/>
      <c r="RNP14" s="488"/>
      <c r="RNQ14" s="488"/>
      <c r="RNR14" s="488"/>
      <c r="RNS14" s="488"/>
      <c r="RNT14" s="488"/>
      <c r="RNU14" s="488"/>
      <c r="RNV14" s="488"/>
      <c r="RNW14" s="167"/>
      <c r="RNX14" s="167"/>
      <c r="RNY14" s="489"/>
      <c r="RNZ14" s="382"/>
      <c r="ROA14" s="383"/>
      <c r="ROB14" s="383"/>
      <c r="ROC14" s="382"/>
      <c r="ROD14" s="164"/>
      <c r="ROE14" s="488"/>
      <c r="ROF14" s="488"/>
      <c r="ROG14" s="488"/>
      <c r="ROH14" s="488"/>
      <c r="ROI14" s="488"/>
      <c r="ROJ14" s="488"/>
      <c r="ROK14" s="488"/>
      <c r="ROL14" s="488"/>
      <c r="ROM14" s="488"/>
      <c r="RON14" s="167"/>
      <c r="ROO14" s="167"/>
      <c r="ROP14" s="489"/>
      <c r="ROQ14" s="382"/>
      <c r="ROR14" s="383"/>
      <c r="ROS14" s="383"/>
      <c r="ROT14" s="382"/>
      <c r="ROU14" s="164"/>
      <c r="ROV14" s="488"/>
      <c r="ROW14" s="488"/>
      <c r="ROX14" s="488"/>
      <c r="ROY14" s="488"/>
      <c r="ROZ14" s="488"/>
      <c r="RPA14" s="488"/>
      <c r="RPB14" s="488"/>
      <c r="RPC14" s="488"/>
      <c r="RPD14" s="488"/>
      <c r="RPE14" s="167"/>
      <c r="RPF14" s="167"/>
      <c r="RPG14" s="489"/>
      <c r="RPH14" s="382"/>
      <c r="RPI14" s="383"/>
      <c r="RPJ14" s="383"/>
      <c r="RPK14" s="382"/>
      <c r="RPL14" s="164"/>
      <c r="RPM14" s="488"/>
      <c r="RPN14" s="488"/>
      <c r="RPO14" s="488"/>
      <c r="RPP14" s="488"/>
      <c r="RPQ14" s="488"/>
      <c r="RPR14" s="488"/>
      <c r="RPS14" s="488"/>
      <c r="RPT14" s="488"/>
      <c r="RPU14" s="488"/>
      <c r="RPV14" s="167"/>
      <c r="RPW14" s="167"/>
      <c r="RPX14" s="489"/>
      <c r="RPY14" s="382"/>
      <c r="RPZ14" s="383"/>
      <c r="RQA14" s="383"/>
      <c r="RQB14" s="382"/>
      <c r="RQC14" s="164"/>
      <c r="RQD14" s="488"/>
      <c r="RQE14" s="488"/>
      <c r="RQF14" s="488"/>
      <c r="RQG14" s="488"/>
      <c r="RQH14" s="488"/>
      <c r="RQI14" s="488"/>
      <c r="RQJ14" s="488"/>
      <c r="RQK14" s="488"/>
      <c r="RQL14" s="488"/>
      <c r="RQM14" s="167"/>
      <c r="RQN14" s="167"/>
      <c r="RQO14" s="489"/>
      <c r="RQP14" s="382"/>
      <c r="RQQ14" s="383"/>
      <c r="RQR14" s="383"/>
      <c r="RQS14" s="382"/>
      <c r="RQT14" s="164"/>
      <c r="RQU14" s="488"/>
      <c r="RQV14" s="488"/>
      <c r="RQW14" s="488"/>
      <c r="RQX14" s="488"/>
      <c r="RQY14" s="488"/>
      <c r="RQZ14" s="488"/>
      <c r="RRA14" s="488"/>
      <c r="RRB14" s="488"/>
      <c r="RRC14" s="488"/>
      <c r="RRD14" s="167"/>
      <c r="RRE14" s="167"/>
      <c r="RRF14" s="489"/>
      <c r="RRG14" s="382"/>
      <c r="RRH14" s="383"/>
      <c r="RRI14" s="383"/>
      <c r="RRJ14" s="382"/>
      <c r="RRK14" s="164"/>
      <c r="RRL14" s="488"/>
      <c r="RRM14" s="488"/>
      <c r="RRN14" s="488"/>
      <c r="RRO14" s="488"/>
      <c r="RRP14" s="488"/>
      <c r="RRQ14" s="488"/>
      <c r="RRR14" s="488"/>
      <c r="RRS14" s="488"/>
      <c r="RRT14" s="488"/>
      <c r="RRU14" s="167"/>
      <c r="RRV14" s="167"/>
      <c r="RRW14" s="489"/>
      <c r="RRX14" s="382"/>
      <c r="RRY14" s="383"/>
      <c r="RRZ14" s="383"/>
      <c r="RSA14" s="382"/>
      <c r="RSB14" s="164"/>
      <c r="RSC14" s="488"/>
      <c r="RSD14" s="488"/>
      <c r="RSE14" s="488"/>
      <c r="RSF14" s="488"/>
      <c r="RSG14" s="488"/>
      <c r="RSH14" s="488"/>
      <c r="RSI14" s="488"/>
      <c r="RSJ14" s="488"/>
      <c r="RSK14" s="488"/>
      <c r="RSL14" s="167"/>
      <c r="RSM14" s="167"/>
      <c r="RSN14" s="489"/>
      <c r="RSO14" s="382"/>
      <c r="RSP14" s="383"/>
      <c r="RSQ14" s="383"/>
      <c r="RSR14" s="382"/>
      <c r="RSS14" s="164"/>
      <c r="RST14" s="488"/>
      <c r="RSU14" s="488"/>
      <c r="RSV14" s="488"/>
      <c r="RSW14" s="488"/>
      <c r="RSX14" s="488"/>
      <c r="RSY14" s="488"/>
      <c r="RSZ14" s="488"/>
      <c r="RTA14" s="488"/>
      <c r="RTB14" s="488"/>
      <c r="RTC14" s="167"/>
      <c r="RTD14" s="167"/>
      <c r="RTE14" s="489"/>
      <c r="RTF14" s="382"/>
      <c r="RTG14" s="383"/>
      <c r="RTH14" s="383"/>
      <c r="RTI14" s="382"/>
      <c r="RTJ14" s="164"/>
      <c r="RTK14" s="488"/>
      <c r="RTL14" s="488"/>
      <c r="RTM14" s="488"/>
      <c r="RTN14" s="488"/>
      <c r="RTO14" s="488"/>
      <c r="RTP14" s="488"/>
      <c r="RTQ14" s="488"/>
      <c r="RTR14" s="488"/>
      <c r="RTS14" s="488"/>
      <c r="RTT14" s="167"/>
      <c r="RTU14" s="167"/>
      <c r="RTV14" s="489"/>
      <c r="RTW14" s="382"/>
      <c r="RTX14" s="383"/>
      <c r="RTY14" s="383"/>
      <c r="RTZ14" s="382"/>
      <c r="RUA14" s="164"/>
      <c r="RUB14" s="488"/>
      <c r="RUC14" s="488"/>
      <c r="RUD14" s="488"/>
      <c r="RUE14" s="488"/>
      <c r="RUF14" s="488"/>
      <c r="RUG14" s="488"/>
      <c r="RUH14" s="488"/>
      <c r="RUI14" s="488"/>
      <c r="RUJ14" s="488"/>
      <c r="RUK14" s="167"/>
      <c r="RUL14" s="167"/>
      <c r="RUM14" s="489"/>
      <c r="RUN14" s="382"/>
      <c r="RUO14" s="383"/>
      <c r="RUP14" s="383"/>
      <c r="RUQ14" s="382"/>
      <c r="RUR14" s="164"/>
      <c r="RUS14" s="488"/>
      <c r="RUT14" s="488"/>
      <c r="RUU14" s="488"/>
      <c r="RUV14" s="488"/>
      <c r="RUW14" s="488"/>
      <c r="RUX14" s="488"/>
      <c r="RUY14" s="488"/>
      <c r="RUZ14" s="488"/>
      <c r="RVA14" s="488"/>
      <c r="RVB14" s="167"/>
      <c r="RVC14" s="167"/>
      <c r="RVD14" s="489"/>
      <c r="RVE14" s="382"/>
      <c r="RVF14" s="383"/>
      <c r="RVG14" s="383"/>
      <c r="RVH14" s="382"/>
      <c r="RVI14" s="164"/>
      <c r="RVJ14" s="488"/>
      <c r="RVK14" s="488"/>
      <c r="RVL14" s="488"/>
      <c r="RVM14" s="488"/>
      <c r="RVN14" s="488"/>
      <c r="RVO14" s="488"/>
      <c r="RVP14" s="488"/>
      <c r="RVQ14" s="488"/>
      <c r="RVR14" s="488"/>
      <c r="RVS14" s="167"/>
      <c r="RVT14" s="167"/>
      <c r="RVU14" s="489"/>
      <c r="RVV14" s="382"/>
      <c r="RVW14" s="383"/>
      <c r="RVX14" s="383"/>
      <c r="RVY14" s="382"/>
      <c r="RVZ14" s="164"/>
      <c r="RWA14" s="488"/>
      <c r="RWB14" s="488"/>
      <c r="RWC14" s="488"/>
      <c r="RWD14" s="488"/>
      <c r="RWE14" s="488"/>
      <c r="RWF14" s="488"/>
      <c r="RWG14" s="488"/>
      <c r="RWH14" s="488"/>
      <c r="RWI14" s="488"/>
      <c r="RWJ14" s="167"/>
      <c r="RWK14" s="167"/>
      <c r="RWL14" s="489"/>
      <c r="RWM14" s="382"/>
      <c r="RWN14" s="383"/>
      <c r="RWO14" s="383"/>
      <c r="RWP14" s="382"/>
      <c r="RWQ14" s="164"/>
      <c r="RWR14" s="488"/>
      <c r="RWS14" s="488"/>
      <c r="RWT14" s="488"/>
      <c r="RWU14" s="488"/>
      <c r="RWV14" s="488"/>
      <c r="RWW14" s="488"/>
      <c r="RWX14" s="488"/>
      <c r="RWY14" s="488"/>
      <c r="RWZ14" s="488"/>
      <c r="RXA14" s="167"/>
      <c r="RXB14" s="167"/>
      <c r="RXC14" s="489"/>
      <c r="RXD14" s="382"/>
      <c r="RXE14" s="383"/>
      <c r="RXF14" s="383"/>
      <c r="RXG14" s="382"/>
      <c r="RXH14" s="164"/>
      <c r="RXI14" s="488"/>
      <c r="RXJ14" s="488"/>
      <c r="RXK14" s="488"/>
      <c r="RXL14" s="488"/>
      <c r="RXM14" s="488"/>
      <c r="RXN14" s="488"/>
      <c r="RXO14" s="488"/>
      <c r="RXP14" s="488"/>
      <c r="RXQ14" s="488"/>
      <c r="RXR14" s="167"/>
      <c r="RXS14" s="167"/>
      <c r="RXT14" s="489"/>
      <c r="RXU14" s="382"/>
      <c r="RXV14" s="383"/>
      <c r="RXW14" s="383"/>
      <c r="RXX14" s="382"/>
      <c r="RXY14" s="164"/>
      <c r="RXZ14" s="488"/>
      <c r="RYA14" s="488"/>
      <c r="RYB14" s="488"/>
      <c r="RYC14" s="488"/>
      <c r="RYD14" s="488"/>
      <c r="RYE14" s="488"/>
      <c r="RYF14" s="488"/>
      <c r="RYG14" s="488"/>
      <c r="RYH14" s="488"/>
      <c r="RYI14" s="167"/>
      <c r="RYJ14" s="167"/>
      <c r="RYK14" s="489"/>
      <c r="RYL14" s="382"/>
      <c r="RYM14" s="383"/>
      <c r="RYN14" s="383"/>
      <c r="RYO14" s="382"/>
      <c r="RYP14" s="164"/>
      <c r="RYQ14" s="488"/>
      <c r="RYR14" s="488"/>
      <c r="RYS14" s="488"/>
      <c r="RYT14" s="488"/>
      <c r="RYU14" s="488"/>
      <c r="RYV14" s="488"/>
      <c r="RYW14" s="488"/>
      <c r="RYX14" s="488"/>
      <c r="RYY14" s="488"/>
      <c r="RYZ14" s="167"/>
      <c r="RZA14" s="167"/>
      <c r="RZB14" s="489"/>
      <c r="RZC14" s="382"/>
      <c r="RZD14" s="383"/>
      <c r="RZE14" s="383"/>
      <c r="RZF14" s="382"/>
      <c r="RZG14" s="164"/>
      <c r="RZH14" s="488"/>
      <c r="RZI14" s="488"/>
      <c r="RZJ14" s="488"/>
      <c r="RZK14" s="488"/>
      <c r="RZL14" s="488"/>
      <c r="RZM14" s="488"/>
      <c r="RZN14" s="488"/>
      <c r="RZO14" s="488"/>
      <c r="RZP14" s="488"/>
      <c r="RZQ14" s="167"/>
      <c r="RZR14" s="167"/>
      <c r="RZS14" s="489"/>
      <c r="RZT14" s="382"/>
      <c r="RZU14" s="383"/>
      <c r="RZV14" s="383"/>
      <c r="RZW14" s="382"/>
      <c r="RZX14" s="164"/>
      <c r="RZY14" s="488"/>
      <c r="RZZ14" s="488"/>
      <c r="SAA14" s="488"/>
      <c r="SAB14" s="488"/>
      <c r="SAC14" s="488"/>
      <c r="SAD14" s="488"/>
      <c r="SAE14" s="488"/>
      <c r="SAF14" s="488"/>
      <c r="SAG14" s="488"/>
      <c r="SAH14" s="167"/>
      <c r="SAI14" s="167"/>
      <c r="SAJ14" s="489"/>
      <c r="SAK14" s="382"/>
      <c r="SAL14" s="383"/>
      <c r="SAM14" s="383"/>
      <c r="SAN14" s="382"/>
      <c r="SAO14" s="164"/>
      <c r="SAP14" s="488"/>
      <c r="SAQ14" s="488"/>
      <c r="SAR14" s="488"/>
      <c r="SAS14" s="488"/>
      <c r="SAT14" s="488"/>
      <c r="SAU14" s="488"/>
      <c r="SAV14" s="488"/>
      <c r="SAW14" s="488"/>
      <c r="SAX14" s="488"/>
      <c r="SAY14" s="167"/>
      <c r="SAZ14" s="167"/>
      <c r="SBA14" s="489"/>
      <c r="SBB14" s="382"/>
      <c r="SBC14" s="383"/>
      <c r="SBD14" s="383"/>
      <c r="SBE14" s="382"/>
      <c r="SBF14" s="164"/>
      <c r="SBG14" s="488"/>
      <c r="SBH14" s="488"/>
      <c r="SBI14" s="488"/>
      <c r="SBJ14" s="488"/>
      <c r="SBK14" s="488"/>
      <c r="SBL14" s="488"/>
      <c r="SBM14" s="488"/>
      <c r="SBN14" s="488"/>
      <c r="SBO14" s="488"/>
      <c r="SBP14" s="167"/>
      <c r="SBQ14" s="167"/>
      <c r="SBR14" s="489"/>
      <c r="SBS14" s="382"/>
      <c r="SBT14" s="383"/>
      <c r="SBU14" s="383"/>
      <c r="SBV14" s="382"/>
      <c r="SBW14" s="164"/>
      <c r="SBX14" s="488"/>
      <c r="SBY14" s="488"/>
      <c r="SBZ14" s="488"/>
      <c r="SCA14" s="488"/>
      <c r="SCB14" s="488"/>
      <c r="SCC14" s="488"/>
      <c r="SCD14" s="488"/>
      <c r="SCE14" s="488"/>
      <c r="SCF14" s="488"/>
      <c r="SCG14" s="167"/>
      <c r="SCH14" s="167"/>
      <c r="SCI14" s="489"/>
      <c r="SCJ14" s="382"/>
      <c r="SCK14" s="383"/>
      <c r="SCL14" s="383"/>
      <c r="SCM14" s="382"/>
      <c r="SCN14" s="164"/>
      <c r="SCO14" s="488"/>
      <c r="SCP14" s="488"/>
      <c r="SCQ14" s="488"/>
      <c r="SCR14" s="488"/>
      <c r="SCS14" s="488"/>
      <c r="SCT14" s="488"/>
      <c r="SCU14" s="488"/>
      <c r="SCV14" s="488"/>
      <c r="SCW14" s="488"/>
      <c r="SCX14" s="167"/>
      <c r="SCY14" s="167"/>
      <c r="SCZ14" s="489"/>
      <c r="SDA14" s="382"/>
      <c r="SDB14" s="383"/>
      <c r="SDC14" s="383"/>
      <c r="SDD14" s="382"/>
      <c r="SDE14" s="164"/>
      <c r="SDF14" s="488"/>
      <c r="SDG14" s="488"/>
      <c r="SDH14" s="488"/>
      <c r="SDI14" s="488"/>
      <c r="SDJ14" s="488"/>
      <c r="SDK14" s="488"/>
      <c r="SDL14" s="488"/>
      <c r="SDM14" s="488"/>
      <c r="SDN14" s="488"/>
      <c r="SDO14" s="167"/>
      <c r="SDP14" s="167"/>
      <c r="SDQ14" s="489"/>
      <c r="SDR14" s="382"/>
      <c r="SDS14" s="383"/>
      <c r="SDT14" s="383"/>
      <c r="SDU14" s="382"/>
      <c r="SDV14" s="164"/>
      <c r="SDW14" s="488"/>
      <c r="SDX14" s="488"/>
      <c r="SDY14" s="488"/>
      <c r="SDZ14" s="488"/>
      <c r="SEA14" s="488"/>
      <c r="SEB14" s="488"/>
      <c r="SEC14" s="488"/>
      <c r="SED14" s="488"/>
      <c r="SEE14" s="488"/>
      <c r="SEF14" s="167"/>
      <c r="SEG14" s="167"/>
      <c r="SEH14" s="489"/>
      <c r="SEI14" s="382"/>
      <c r="SEJ14" s="383"/>
      <c r="SEK14" s="383"/>
      <c r="SEL14" s="382"/>
      <c r="SEM14" s="164"/>
      <c r="SEN14" s="488"/>
      <c r="SEO14" s="488"/>
      <c r="SEP14" s="488"/>
      <c r="SEQ14" s="488"/>
      <c r="SER14" s="488"/>
      <c r="SES14" s="488"/>
      <c r="SET14" s="488"/>
      <c r="SEU14" s="488"/>
      <c r="SEV14" s="488"/>
      <c r="SEW14" s="167"/>
      <c r="SEX14" s="167"/>
      <c r="SEY14" s="489"/>
      <c r="SEZ14" s="382"/>
      <c r="SFA14" s="383"/>
      <c r="SFB14" s="383"/>
      <c r="SFC14" s="382"/>
      <c r="SFD14" s="164"/>
      <c r="SFE14" s="488"/>
      <c r="SFF14" s="488"/>
      <c r="SFG14" s="488"/>
      <c r="SFH14" s="488"/>
      <c r="SFI14" s="488"/>
      <c r="SFJ14" s="488"/>
      <c r="SFK14" s="488"/>
      <c r="SFL14" s="488"/>
      <c r="SFM14" s="488"/>
      <c r="SFN14" s="167"/>
      <c r="SFO14" s="167"/>
      <c r="SFP14" s="489"/>
      <c r="SFQ14" s="382"/>
      <c r="SFR14" s="383"/>
      <c r="SFS14" s="383"/>
      <c r="SFT14" s="382"/>
      <c r="SFU14" s="164"/>
      <c r="SFV14" s="488"/>
      <c r="SFW14" s="488"/>
      <c r="SFX14" s="488"/>
      <c r="SFY14" s="488"/>
      <c r="SFZ14" s="488"/>
      <c r="SGA14" s="488"/>
      <c r="SGB14" s="488"/>
      <c r="SGC14" s="488"/>
      <c r="SGD14" s="488"/>
      <c r="SGE14" s="167"/>
      <c r="SGF14" s="167"/>
      <c r="SGG14" s="489"/>
      <c r="SGH14" s="382"/>
      <c r="SGI14" s="383"/>
      <c r="SGJ14" s="383"/>
      <c r="SGK14" s="382"/>
      <c r="SGL14" s="164"/>
      <c r="SGM14" s="488"/>
      <c r="SGN14" s="488"/>
      <c r="SGO14" s="488"/>
      <c r="SGP14" s="488"/>
      <c r="SGQ14" s="488"/>
      <c r="SGR14" s="488"/>
      <c r="SGS14" s="488"/>
      <c r="SGT14" s="488"/>
      <c r="SGU14" s="488"/>
      <c r="SGV14" s="167"/>
      <c r="SGW14" s="167"/>
      <c r="SGX14" s="489"/>
      <c r="SGY14" s="382"/>
      <c r="SGZ14" s="383"/>
      <c r="SHA14" s="383"/>
      <c r="SHB14" s="382"/>
      <c r="SHC14" s="164"/>
      <c r="SHD14" s="488"/>
      <c r="SHE14" s="488"/>
      <c r="SHF14" s="488"/>
      <c r="SHG14" s="488"/>
      <c r="SHH14" s="488"/>
      <c r="SHI14" s="488"/>
      <c r="SHJ14" s="488"/>
      <c r="SHK14" s="488"/>
      <c r="SHL14" s="488"/>
      <c r="SHM14" s="167"/>
      <c r="SHN14" s="167"/>
      <c r="SHO14" s="489"/>
      <c r="SHP14" s="382"/>
      <c r="SHQ14" s="383"/>
      <c r="SHR14" s="383"/>
      <c r="SHS14" s="382"/>
      <c r="SHT14" s="164"/>
      <c r="SHU14" s="488"/>
      <c r="SHV14" s="488"/>
      <c r="SHW14" s="488"/>
      <c r="SHX14" s="488"/>
      <c r="SHY14" s="488"/>
      <c r="SHZ14" s="488"/>
      <c r="SIA14" s="488"/>
      <c r="SIB14" s="488"/>
      <c r="SIC14" s="488"/>
      <c r="SID14" s="167"/>
      <c r="SIE14" s="167"/>
      <c r="SIF14" s="489"/>
      <c r="SIG14" s="382"/>
      <c r="SIH14" s="383"/>
      <c r="SII14" s="383"/>
      <c r="SIJ14" s="382"/>
      <c r="SIK14" s="164"/>
      <c r="SIL14" s="488"/>
      <c r="SIM14" s="488"/>
      <c r="SIN14" s="488"/>
      <c r="SIO14" s="488"/>
      <c r="SIP14" s="488"/>
      <c r="SIQ14" s="488"/>
      <c r="SIR14" s="488"/>
      <c r="SIS14" s="488"/>
      <c r="SIT14" s="488"/>
      <c r="SIU14" s="167"/>
      <c r="SIV14" s="167"/>
      <c r="SIW14" s="489"/>
      <c r="SIX14" s="382"/>
      <c r="SIY14" s="383"/>
      <c r="SIZ14" s="383"/>
      <c r="SJA14" s="382"/>
      <c r="SJB14" s="164"/>
      <c r="SJC14" s="488"/>
      <c r="SJD14" s="488"/>
      <c r="SJE14" s="488"/>
      <c r="SJF14" s="488"/>
      <c r="SJG14" s="488"/>
      <c r="SJH14" s="488"/>
      <c r="SJI14" s="488"/>
      <c r="SJJ14" s="488"/>
      <c r="SJK14" s="488"/>
      <c r="SJL14" s="167"/>
      <c r="SJM14" s="167"/>
      <c r="SJN14" s="489"/>
      <c r="SJO14" s="382"/>
      <c r="SJP14" s="383"/>
      <c r="SJQ14" s="383"/>
      <c r="SJR14" s="382"/>
      <c r="SJS14" s="164"/>
      <c r="SJT14" s="488"/>
      <c r="SJU14" s="488"/>
      <c r="SJV14" s="488"/>
      <c r="SJW14" s="488"/>
      <c r="SJX14" s="488"/>
      <c r="SJY14" s="488"/>
      <c r="SJZ14" s="488"/>
      <c r="SKA14" s="488"/>
      <c r="SKB14" s="488"/>
      <c r="SKC14" s="167"/>
      <c r="SKD14" s="167"/>
      <c r="SKE14" s="489"/>
      <c r="SKF14" s="382"/>
      <c r="SKG14" s="383"/>
      <c r="SKH14" s="383"/>
      <c r="SKI14" s="382"/>
      <c r="SKJ14" s="164"/>
      <c r="SKK14" s="488"/>
      <c r="SKL14" s="488"/>
      <c r="SKM14" s="488"/>
      <c r="SKN14" s="488"/>
      <c r="SKO14" s="488"/>
      <c r="SKP14" s="488"/>
      <c r="SKQ14" s="488"/>
      <c r="SKR14" s="488"/>
      <c r="SKS14" s="488"/>
      <c r="SKT14" s="167"/>
      <c r="SKU14" s="167"/>
      <c r="SKV14" s="489"/>
      <c r="SKW14" s="382"/>
      <c r="SKX14" s="383"/>
      <c r="SKY14" s="383"/>
      <c r="SKZ14" s="382"/>
      <c r="SLA14" s="164"/>
      <c r="SLB14" s="488"/>
      <c r="SLC14" s="488"/>
      <c r="SLD14" s="488"/>
      <c r="SLE14" s="488"/>
      <c r="SLF14" s="488"/>
      <c r="SLG14" s="488"/>
      <c r="SLH14" s="488"/>
      <c r="SLI14" s="488"/>
      <c r="SLJ14" s="488"/>
      <c r="SLK14" s="167"/>
      <c r="SLL14" s="167"/>
      <c r="SLM14" s="489"/>
      <c r="SLN14" s="382"/>
      <c r="SLO14" s="383"/>
      <c r="SLP14" s="383"/>
      <c r="SLQ14" s="382"/>
      <c r="SLR14" s="164"/>
      <c r="SLS14" s="488"/>
      <c r="SLT14" s="488"/>
      <c r="SLU14" s="488"/>
      <c r="SLV14" s="488"/>
      <c r="SLW14" s="488"/>
      <c r="SLX14" s="488"/>
      <c r="SLY14" s="488"/>
      <c r="SLZ14" s="488"/>
      <c r="SMA14" s="488"/>
      <c r="SMB14" s="167"/>
      <c r="SMC14" s="167"/>
      <c r="SMD14" s="489"/>
      <c r="SME14" s="382"/>
      <c r="SMF14" s="383"/>
      <c r="SMG14" s="383"/>
      <c r="SMH14" s="382"/>
      <c r="SMI14" s="164"/>
      <c r="SMJ14" s="488"/>
      <c r="SMK14" s="488"/>
      <c r="SML14" s="488"/>
      <c r="SMM14" s="488"/>
      <c r="SMN14" s="488"/>
      <c r="SMO14" s="488"/>
      <c r="SMP14" s="488"/>
      <c r="SMQ14" s="488"/>
      <c r="SMR14" s="488"/>
      <c r="SMS14" s="167"/>
      <c r="SMT14" s="167"/>
      <c r="SMU14" s="489"/>
      <c r="SMV14" s="382"/>
      <c r="SMW14" s="383"/>
      <c r="SMX14" s="383"/>
      <c r="SMY14" s="382"/>
      <c r="SMZ14" s="164"/>
      <c r="SNA14" s="488"/>
      <c r="SNB14" s="488"/>
      <c r="SNC14" s="488"/>
      <c r="SND14" s="488"/>
      <c r="SNE14" s="488"/>
      <c r="SNF14" s="488"/>
      <c r="SNG14" s="488"/>
      <c r="SNH14" s="488"/>
      <c r="SNI14" s="488"/>
      <c r="SNJ14" s="167"/>
      <c r="SNK14" s="167"/>
      <c r="SNL14" s="489"/>
      <c r="SNM14" s="382"/>
      <c r="SNN14" s="383"/>
      <c r="SNO14" s="383"/>
      <c r="SNP14" s="382"/>
      <c r="SNQ14" s="164"/>
      <c r="SNR14" s="488"/>
      <c r="SNS14" s="488"/>
      <c r="SNT14" s="488"/>
      <c r="SNU14" s="488"/>
      <c r="SNV14" s="488"/>
      <c r="SNW14" s="488"/>
      <c r="SNX14" s="488"/>
      <c r="SNY14" s="488"/>
      <c r="SNZ14" s="488"/>
      <c r="SOA14" s="167"/>
      <c r="SOB14" s="167"/>
      <c r="SOC14" s="489"/>
      <c r="SOD14" s="382"/>
      <c r="SOE14" s="383"/>
      <c r="SOF14" s="383"/>
      <c r="SOG14" s="382"/>
      <c r="SOH14" s="164"/>
      <c r="SOI14" s="488"/>
      <c r="SOJ14" s="488"/>
      <c r="SOK14" s="488"/>
      <c r="SOL14" s="488"/>
      <c r="SOM14" s="488"/>
      <c r="SON14" s="488"/>
      <c r="SOO14" s="488"/>
      <c r="SOP14" s="488"/>
      <c r="SOQ14" s="488"/>
      <c r="SOR14" s="167"/>
      <c r="SOS14" s="167"/>
      <c r="SOT14" s="489"/>
      <c r="SOU14" s="382"/>
      <c r="SOV14" s="383"/>
      <c r="SOW14" s="383"/>
      <c r="SOX14" s="382"/>
      <c r="SOY14" s="164"/>
      <c r="SOZ14" s="488"/>
      <c r="SPA14" s="488"/>
      <c r="SPB14" s="488"/>
      <c r="SPC14" s="488"/>
      <c r="SPD14" s="488"/>
      <c r="SPE14" s="488"/>
      <c r="SPF14" s="488"/>
      <c r="SPG14" s="488"/>
      <c r="SPH14" s="488"/>
      <c r="SPI14" s="167"/>
      <c r="SPJ14" s="167"/>
      <c r="SPK14" s="489"/>
      <c r="SPL14" s="382"/>
      <c r="SPM14" s="383"/>
      <c r="SPN14" s="383"/>
      <c r="SPO14" s="382"/>
      <c r="SPP14" s="164"/>
      <c r="SPQ14" s="488"/>
      <c r="SPR14" s="488"/>
      <c r="SPS14" s="488"/>
      <c r="SPT14" s="488"/>
      <c r="SPU14" s="488"/>
      <c r="SPV14" s="488"/>
      <c r="SPW14" s="488"/>
      <c r="SPX14" s="488"/>
      <c r="SPY14" s="488"/>
      <c r="SPZ14" s="167"/>
      <c r="SQA14" s="167"/>
      <c r="SQB14" s="489"/>
      <c r="SQC14" s="382"/>
      <c r="SQD14" s="383"/>
      <c r="SQE14" s="383"/>
      <c r="SQF14" s="382"/>
      <c r="SQG14" s="164"/>
      <c r="SQH14" s="488"/>
      <c r="SQI14" s="488"/>
      <c r="SQJ14" s="488"/>
      <c r="SQK14" s="488"/>
      <c r="SQL14" s="488"/>
      <c r="SQM14" s="488"/>
      <c r="SQN14" s="488"/>
      <c r="SQO14" s="488"/>
      <c r="SQP14" s="488"/>
      <c r="SQQ14" s="167"/>
      <c r="SQR14" s="167"/>
      <c r="SQS14" s="489"/>
      <c r="SQT14" s="382"/>
      <c r="SQU14" s="383"/>
      <c r="SQV14" s="383"/>
      <c r="SQW14" s="382"/>
      <c r="SQX14" s="164"/>
      <c r="SQY14" s="488"/>
      <c r="SQZ14" s="488"/>
      <c r="SRA14" s="488"/>
      <c r="SRB14" s="488"/>
      <c r="SRC14" s="488"/>
      <c r="SRD14" s="488"/>
      <c r="SRE14" s="488"/>
      <c r="SRF14" s="488"/>
      <c r="SRG14" s="488"/>
      <c r="SRH14" s="167"/>
      <c r="SRI14" s="167"/>
      <c r="SRJ14" s="489"/>
      <c r="SRK14" s="382"/>
      <c r="SRL14" s="383"/>
      <c r="SRM14" s="383"/>
      <c r="SRN14" s="382"/>
      <c r="SRO14" s="164"/>
      <c r="SRP14" s="488"/>
      <c r="SRQ14" s="488"/>
      <c r="SRR14" s="488"/>
      <c r="SRS14" s="488"/>
      <c r="SRT14" s="488"/>
      <c r="SRU14" s="488"/>
      <c r="SRV14" s="488"/>
      <c r="SRW14" s="488"/>
      <c r="SRX14" s="488"/>
      <c r="SRY14" s="167"/>
      <c r="SRZ14" s="167"/>
      <c r="SSA14" s="489"/>
      <c r="SSB14" s="382"/>
      <c r="SSC14" s="383"/>
      <c r="SSD14" s="383"/>
      <c r="SSE14" s="382"/>
      <c r="SSF14" s="164"/>
      <c r="SSG14" s="488"/>
      <c r="SSH14" s="488"/>
      <c r="SSI14" s="488"/>
      <c r="SSJ14" s="488"/>
      <c r="SSK14" s="488"/>
      <c r="SSL14" s="488"/>
      <c r="SSM14" s="488"/>
      <c r="SSN14" s="488"/>
      <c r="SSO14" s="488"/>
      <c r="SSP14" s="167"/>
      <c r="SSQ14" s="167"/>
      <c r="SSR14" s="489"/>
      <c r="SSS14" s="382"/>
      <c r="SST14" s="383"/>
      <c r="SSU14" s="383"/>
      <c r="SSV14" s="382"/>
      <c r="SSW14" s="164"/>
      <c r="SSX14" s="488"/>
      <c r="SSY14" s="488"/>
      <c r="SSZ14" s="488"/>
      <c r="STA14" s="488"/>
      <c r="STB14" s="488"/>
      <c r="STC14" s="488"/>
      <c r="STD14" s="488"/>
      <c r="STE14" s="488"/>
      <c r="STF14" s="488"/>
      <c r="STG14" s="167"/>
      <c r="STH14" s="167"/>
      <c r="STI14" s="489"/>
      <c r="STJ14" s="382"/>
      <c r="STK14" s="383"/>
      <c r="STL14" s="383"/>
      <c r="STM14" s="382"/>
      <c r="STN14" s="164"/>
      <c r="STO14" s="488"/>
      <c r="STP14" s="488"/>
      <c r="STQ14" s="488"/>
      <c r="STR14" s="488"/>
      <c r="STS14" s="488"/>
      <c r="STT14" s="488"/>
      <c r="STU14" s="488"/>
      <c r="STV14" s="488"/>
      <c r="STW14" s="488"/>
      <c r="STX14" s="167"/>
      <c r="STY14" s="167"/>
      <c r="STZ14" s="489"/>
      <c r="SUA14" s="382"/>
      <c r="SUB14" s="383"/>
      <c r="SUC14" s="383"/>
      <c r="SUD14" s="382"/>
      <c r="SUE14" s="164"/>
      <c r="SUF14" s="488"/>
      <c r="SUG14" s="488"/>
      <c r="SUH14" s="488"/>
      <c r="SUI14" s="488"/>
      <c r="SUJ14" s="488"/>
      <c r="SUK14" s="488"/>
      <c r="SUL14" s="488"/>
      <c r="SUM14" s="488"/>
      <c r="SUN14" s="488"/>
      <c r="SUO14" s="167"/>
      <c r="SUP14" s="167"/>
      <c r="SUQ14" s="489"/>
      <c r="SUR14" s="382"/>
      <c r="SUS14" s="383"/>
      <c r="SUT14" s="383"/>
      <c r="SUU14" s="382"/>
      <c r="SUV14" s="164"/>
      <c r="SUW14" s="488"/>
      <c r="SUX14" s="488"/>
      <c r="SUY14" s="488"/>
      <c r="SUZ14" s="488"/>
      <c r="SVA14" s="488"/>
      <c r="SVB14" s="488"/>
      <c r="SVC14" s="488"/>
      <c r="SVD14" s="488"/>
      <c r="SVE14" s="488"/>
      <c r="SVF14" s="167"/>
      <c r="SVG14" s="167"/>
      <c r="SVH14" s="489"/>
      <c r="SVI14" s="382"/>
      <c r="SVJ14" s="383"/>
      <c r="SVK14" s="383"/>
      <c r="SVL14" s="382"/>
      <c r="SVM14" s="164"/>
      <c r="SVN14" s="488"/>
      <c r="SVO14" s="488"/>
      <c r="SVP14" s="488"/>
      <c r="SVQ14" s="488"/>
      <c r="SVR14" s="488"/>
      <c r="SVS14" s="488"/>
      <c r="SVT14" s="488"/>
      <c r="SVU14" s="488"/>
      <c r="SVV14" s="488"/>
      <c r="SVW14" s="167"/>
      <c r="SVX14" s="167"/>
      <c r="SVY14" s="489"/>
      <c r="SVZ14" s="382"/>
      <c r="SWA14" s="383"/>
      <c r="SWB14" s="383"/>
      <c r="SWC14" s="382"/>
      <c r="SWD14" s="164"/>
      <c r="SWE14" s="488"/>
      <c r="SWF14" s="488"/>
      <c r="SWG14" s="488"/>
      <c r="SWH14" s="488"/>
      <c r="SWI14" s="488"/>
      <c r="SWJ14" s="488"/>
      <c r="SWK14" s="488"/>
      <c r="SWL14" s="488"/>
      <c r="SWM14" s="488"/>
      <c r="SWN14" s="167"/>
      <c r="SWO14" s="167"/>
      <c r="SWP14" s="489"/>
      <c r="SWQ14" s="382"/>
      <c r="SWR14" s="383"/>
      <c r="SWS14" s="383"/>
      <c r="SWT14" s="382"/>
      <c r="SWU14" s="164"/>
      <c r="SWV14" s="488"/>
      <c r="SWW14" s="488"/>
      <c r="SWX14" s="488"/>
      <c r="SWY14" s="488"/>
      <c r="SWZ14" s="488"/>
      <c r="SXA14" s="488"/>
      <c r="SXB14" s="488"/>
      <c r="SXC14" s="488"/>
      <c r="SXD14" s="488"/>
      <c r="SXE14" s="167"/>
      <c r="SXF14" s="167"/>
      <c r="SXG14" s="489"/>
      <c r="SXH14" s="382"/>
      <c r="SXI14" s="383"/>
      <c r="SXJ14" s="383"/>
      <c r="SXK14" s="382"/>
      <c r="SXL14" s="164"/>
      <c r="SXM14" s="488"/>
      <c r="SXN14" s="488"/>
      <c r="SXO14" s="488"/>
      <c r="SXP14" s="488"/>
      <c r="SXQ14" s="488"/>
      <c r="SXR14" s="488"/>
      <c r="SXS14" s="488"/>
      <c r="SXT14" s="488"/>
      <c r="SXU14" s="488"/>
      <c r="SXV14" s="167"/>
      <c r="SXW14" s="167"/>
      <c r="SXX14" s="489"/>
      <c r="SXY14" s="382"/>
      <c r="SXZ14" s="383"/>
      <c r="SYA14" s="383"/>
      <c r="SYB14" s="382"/>
      <c r="SYC14" s="164"/>
      <c r="SYD14" s="488"/>
      <c r="SYE14" s="488"/>
      <c r="SYF14" s="488"/>
      <c r="SYG14" s="488"/>
      <c r="SYH14" s="488"/>
      <c r="SYI14" s="488"/>
      <c r="SYJ14" s="488"/>
      <c r="SYK14" s="488"/>
      <c r="SYL14" s="488"/>
      <c r="SYM14" s="167"/>
      <c r="SYN14" s="167"/>
      <c r="SYO14" s="489"/>
      <c r="SYP14" s="382"/>
      <c r="SYQ14" s="383"/>
      <c r="SYR14" s="383"/>
      <c r="SYS14" s="382"/>
      <c r="SYT14" s="164"/>
      <c r="SYU14" s="488"/>
      <c r="SYV14" s="488"/>
      <c r="SYW14" s="488"/>
      <c r="SYX14" s="488"/>
      <c r="SYY14" s="488"/>
      <c r="SYZ14" s="488"/>
      <c r="SZA14" s="488"/>
      <c r="SZB14" s="488"/>
      <c r="SZC14" s="488"/>
      <c r="SZD14" s="167"/>
      <c r="SZE14" s="167"/>
      <c r="SZF14" s="489"/>
      <c r="SZG14" s="382"/>
      <c r="SZH14" s="383"/>
      <c r="SZI14" s="383"/>
      <c r="SZJ14" s="382"/>
      <c r="SZK14" s="164"/>
      <c r="SZL14" s="488"/>
      <c r="SZM14" s="488"/>
      <c r="SZN14" s="488"/>
      <c r="SZO14" s="488"/>
      <c r="SZP14" s="488"/>
      <c r="SZQ14" s="488"/>
      <c r="SZR14" s="488"/>
      <c r="SZS14" s="488"/>
      <c r="SZT14" s="488"/>
      <c r="SZU14" s="167"/>
      <c r="SZV14" s="167"/>
      <c r="SZW14" s="489"/>
      <c r="SZX14" s="382"/>
      <c r="SZY14" s="383"/>
      <c r="SZZ14" s="383"/>
      <c r="TAA14" s="382"/>
      <c r="TAB14" s="164"/>
      <c r="TAC14" s="488"/>
      <c r="TAD14" s="488"/>
      <c r="TAE14" s="488"/>
      <c r="TAF14" s="488"/>
      <c r="TAG14" s="488"/>
      <c r="TAH14" s="488"/>
      <c r="TAI14" s="488"/>
      <c r="TAJ14" s="488"/>
      <c r="TAK14" s="488"/>
      <c r="TAL14" s="167"/>
      <c r="TAM14" s="167"/>
      <c r="TAN14" s="489"/>
      <c r="TAO14" s="382"/>
      <c r="TAP14" s="383"/>
      <c r="TAQ14" s="383"/>
      <c r="TAR14" s="382"/>
      <c r="TAS14" s="164"/>
      <c r="TAT14" s="488"/>
      <c r="TAU14" s="488"/>
      <c r="TAV14" s="488"/>
      <c r="TAW14" s="488"/>
      <c r="TAX14" s="488"/>
      <c r="TAY14" s="488"/>
      <c r="TAZ14" s="488"/>
      <c r="TBA14" s="488"/>
      <c r="TBB14" s="488"/>
      <c r="TBC14" s="167"/>
      <c r="TBD14" s="167"/>
      <c r="TBE14" s="489"/>
      <c r="TBF14" s="382"/>
      <c r="TBG14" s="383"/>
      <c r="TBH14" s="383"/>
      <c r="TBI14" s="382"/>
      <c r="TBJ14" s="164"/>
      <c r="TBK14" s="488"/>
      <c r="TBL14" s="488"/>
      <c r="TBM14" s="488"/>
      <c r="TBN14" s="488"/>
      <c r="TBO14" s="488"/>
      <c r="TBP14" s="488"/>
      <c r="TBQ14" s="488"/>
      <c r="TBR14" s="488"/>
      <c r="TBS14" s="488"/>
      <c r="TBT14" s="167"/>
      <c r="TBU14" s="167"/>
      <c r="TBV14" s="489"/>
      <c r="TBW14" s="382"/>
      <c r="TBX14" s="383"/>
      <c r="TBY14" s="383"/>
      <c r="TBZ14" s="382"/>
      <c r="TCA14" s="164"/>
      <c r="TCB14" s="488"/>
      <c r="TCC14" s="488"/>
      <c r="TCD14" s="488"/>
      <c r="TCE14" s="488"/>
      <c r="TCF14" s="488"/>
      <c r="TCG14" s="488"/>
      <c r="TCH14" s="488"/>
      <c r="TCI14" s="488"/>
      <c r="TCJ14" s="488"/>
      <c r="TCK14" s="167"/>
      <c r="TCL14" s="167"/>
      <c r="TCM14" s="489"/>
      <c r="TCN14" s="382"/>
      <c r="TCO14" s="383"/>
      <c r="TCP14" s="383"/>
      <c r="TCQ14" s="382"/>
      <c r="TCR14" s="164"/>
      <c r="TCS14" s="488"/>
      <c r="TCT14" s="488"/>
      <c r="TCU14" s="488"/>
      <c r="TCV14" s="488"/>
      <c r="TCW14" s="488"/>
      <c r="TCX14" s="488"/>
      <c r="TCY14" s="488"/>
      <c r="TCZ14" s="488"/>
      <c r="TDA14" s="488"/>
      <c r="TDB14" s="167"/>
      <c r="TDC14" s="167"/>
      <c r="TDD14" s="489"/>
      <c r="TDE14" s="382"/>
      <c r="TDF14" s="383"/>
      <c r="TDG14" s="383"/>
      <c r="TDH14" s="382"/>
      <c r="TDI14" s="164"/>
      <c r="TDJ14" s="488"/>
      <c r="TDK14" s="488"/>
      <c r="TDL14" s="488"/>
      <c r="TDM14" s="488"/>
      <c r="TDN14" s="488"/>
      <c r="TDO14" s="488"/>
      <c r="TDP14" s="488"/>
      <c r="TDQ14" s="488"/>
      <c r="TDR14" s="488"/>
      <c r="TDS14" s="167"/>
      <c r="TDT14" s="167"/>
      <c r="TDU14" s="489"/>
      <c r="TDV14" s="382"/>
      <c r="TDW14" s="383"/>
      <c r="TDX14" s="383"/>
      <c r="TDY14" s="382"/>
      <c r="TDZ14" s="164"/>
      <c r="TEA14" s="488"/>
      <c r="TEB14" s="488"/>
      <c r="TEC14" s="488"/>
      <c r="TED14" s="488"/>
      <c r="TEE14" s="488"/>
      <c r="TEF14" s="488"/>
      <c r="TEG14" s="488"/>
      <c r="TEH14" s="488"/>
      <c r="TEI14" s="488"/>
      <c r="TEJ14" s="167"/>
      <c r="TEK14" s="167"/>
      <c r="TEL14" s="489"/>
      <c r="TEM14" s="382"/>
      <c r="TEN14" s="383"/>
      <c r="TEO14" s="383"/>
      <c r="TEP14" s="382"/>
      <c r="TEQ14" s="164"/>
      <c r="TER14" s="488"/>
      <c r="TES14" s="488"/>
      <c r="TET14" s="488"/>
      <c r="TEU14" s="488"/>
      <c r="TEV14" s="488"/>
      <c r="TEW14" s="488"/>
      <c r="TEX14" s="488"/>
      <c r="TEY14" s="488"/>
      <c r="TEZ14" s="488"/>
      <c r="TFA14" s="167"/>
      <c r="TFB14" s="167"/>
      <c r="TFC14" s="489"/>
      <c r="TFD14" s="382"/>
      <c r="TFE14" s="383"/>
      <c r="TFF14" s="383"/>
      <c r="TFG14" s="382"/>
      <c r="TFH14" s="164"/>
      <c r="TFI14" s="488"/>
      <c r="TFJ14" s="488"/>
      <c r="TFK14" s="488"/>
      <c r="TFL14" s="488"/>
      <c r="TFM14" s="488"/>
      <c r="TFN14" s="488"/>
      <c r="TFO14" s="488"/>
      <c r="TFP14" s="488"/>
      <c r="TFQ14" s="488"/>
      <c r="TFR14" s="167"/>
      <c r="TFS14" s="167"/>
      <c r="TFT14" s="489"/>
      <c r="TFU14" s="382"/>
      <c r="TFV14" s="383"/>
      <c r="TFW14" s="383"/>
      <c r="TFX14" s="382"/>
      <c r="TFY14" s="164"/>
      <c r="TFZ14" s="488"/>
      <c r="TGA14" s="488"/>
      <c r="TGB14" s="488"/>
      <c r="TGC14" s="488"/>
      <c r="TGD14" s="488"/>
      <c r="TGE14" s="488"/>
      <c r="TGF14" s="488"/>
      <c r="TGG14" s="488"/>
      <c r="TGH14" s="488"/>
      <c r="TGI14" s="167"/>
      <c r="TGJ14" s="167"/>
      <c r="TGK14" s="489"/>
      <c r="TGL14" s="382"/>
      <c r="TGM14" s="383"/>
      <c r="TGN14" s="383"/>
      <c r="TGO14" s="382"/>
      <c r="TGP14" s="164"/>
      <c r="TGQ14" s="488"/>
      <c r="TGR14" s="488"/>
      <c r="TGS14" s="488"/>
      <c r="TGT14" s="488"/>
      <c r="TGU14" s="488"/>
      <c r="TGV14" s="488"/>
      <c r="TGW14" s="488"/>
      <c r="TGX14" s="488"/>
      <c r="TGY14" s="488"/>
      <c r="TGZ14" s="167"/>
      <c r="THA14" s="167"/>
      <c r="THB14" s="489"/>
      <c r="THC14" s="382"/>
      <c r="THD14" s="383"/>
      <c r="THE14" s="383"/>
      <c r="THF14" s="382"/>
      <c r="THG14" s="164"/>
      <c r="THH14" s="488"/>
      <c r="THI14" s="488"/>
      <c r="THJ14" s="488"/>
      <c r="THK14" s="488"/>
      <c r="THL14" s="488"/>
      <c r="THM14" s="488"/>
      <c r="THN14" s="488"/>
      <c r="THO14" s="488"/>
      <c r="THP14" s="488"/>
      <c r="THQ14" s="167"/>
      <c r="THR14" s="167"/>
      <c r="THS14" s="489"/>
      <c r="THT14" s="382"/>
      <c r="THU14" s="383"/>
      <c r="THV14" s="383"/>
      <c r="THW14" s="382"/>
      <c r="THX14" s="164"/>
      <c r="THY14" s="488"/>
      <c r="THZ14" s="488"/>
      <c r="TIA14" s="488"/>
      <c r="TIB14" s="488"/>
      <c r="TIC14" s="488"/>
      <c r="TID14" s="488"/>
      <c r="TIE14" s="488"/>
      <c r="TIF14" s="488"/>
      <c r="TIG14" s="488"/>
      <c r="TIH14" s="167"/>
      <c r="TII14" s="167"/>
      <c r="TIJ14" s="489"/>
      <c r="TIK14" s="382"/>
      <c r="TIL14" s="383"/>
      <c r="TIM14" s="383"/>
      <c r="TIN14" s="382"/>
      <c r="TIO14" s="164"/>
      <c r="TIP14" s="488"/>
      <c r="TIQ14" s="488"/>
      <c r="TIR14" s="488"/>
      <c r="TIS14" s="488"/>
      <c r="TIT14" s="488"/>
      <c r="TIU14" s="488"/>
      <c r="TIV14" s="488"/>
      <c r="TIW14" s="488"/>
      <c r="TIX14" s="488"/>
      <c r="TIY14" s="167"/>
      <c r="TIZ14" s="167"/>
      <c r="TJA14" s="489"/>
      <c r="TJB14" s="382"/>
      <c r="TJC14" s="383"/>
      <c r="TJD14" s="383"/>
      <c r="TJE14" s="382"/>
      <c r="TJF14" s="164"/>
      <c r="TJG14" s="488"/>
      <c r="TJH14" s="488"/>
      <c r="TJI14" s="488"/>
      <c r="TJJ14" s="488"/>
      <c r="TJK14" s="488"/>
      <c r="TJL14" s="488"/>
      <c r="TJM14" s="488"/>
      <c r="TJN14" s="488"/>
      <c r="TJO14" s="488"/>
      <c r="TJP14" s="167"/>
      <c r="TJQ14" s="167"/>
      <c r="TJR14" s="489"/>
      <c r="TJS14" s="382"/>
      <c r="TJT14" s="383"/>
      <c r="TJU14" s="383"/>
      <c r="TJV14" s="382"/>
      <c r="TJW14" s="164"/>
      <c r="TJX14" s="488"/>
      <c r="TJY14" s="488"/>
      <c r="TJZ14" s="488"/>
      <c r="TKA14" s="488"/>
      <c r="TKB14" s="488"/>
      <c r="TKC14" s="488"/>
      <c r="TKD14" s="488"/>
      <c r="TKE14" s="488"/>
      <c r="TKF14" s="488"/>
      <c r="TKG14" s="167"/>
      <c r="TKH14" s="167"/>
      <c r="TKI14" s="489"/>
      <c r="TKJ14" s="382"/>
      <c r="TKK14" s="383"/>
      <c r="TKL14" s="383"/>
      <c r="TKM14" s="382"/>
      <c r="TKN14" s="164"/>
      <c r="TKO14" s="488"/>
      <c r="TKP14" s="488"/>
      <c r="TKQ14" s="488"/>
      <c r="TKR14" s="488"/>
      <c r="TKS14" s="488"/>
      <c r="TKT14" s="488"/>
      <c r="TKU14" s="488"/>
      <c r="TKV14" s="488"/>
      <c r="TKW14" s="488"/>
      <c r="TKX14" s="167"/>
      <c r="TKY14" s="167"/>
      <c r="TKZ14" s="489"/>
      <c r="TLA14" s="382"/>
      <c r="TLB14" s="383"/>
      <c r="TLC14" s="383"/>
      <c r="TLD14" s="382"/>
      <c r="TLE14" s="164"/>
      <c r="TLF14" s="488"/>
      <c r="TLG14" s="488"/>
      <c r="TLH14" s="488"/>
      <c r="TLI14" s="488"/>
      <c r="TLJ14" s="488"/>
      <c r="TLK14" s="488"/>
      <c r="TLL14" s="488"/>
      <c r="TLM14" s="488"/>
      <c r="TLN14" s="488"/>
      <c r="TLO14" s="167"/>
      <c r="TLP14" s="167"/>
      <c r="TLQ14" s="489"/>
      <c r="TLR14" s="382"/>
      <c r="TLS14" s="383"/>
      <c r="TLT14" s="383"/>
      <c r="TLU14" s="382"/>
      <c r="TLV14" s="164"/>
      <c r="TLW14" s="488"/>
      <c r="TLX14" s="488"/>
      <c r="TLY14" s="488"/>
      <c r="TLZ14" s="488"/>
      <c r="TMA14" s="488"/>
      <c r="TMB14" s="488"/>
      <c r="TMC14" s="488"/>
      <c r="TMD14" s="488"/>
      <c r="TME14" s="488"/>
      <c r="TMF14" s="167"/>
      <c r="TMG14" s="167"/>
      <c r="TMH14" s="489"/>
      <c r="TMI14" s="382"/>
      <c r="TMJ14" s="383"/>
      <c r="TMK14" s="383"/>
      <c r="TML14" s="382"/>
      <c r="TMM14" s="164"/>
      <c r="TMN14" s="488"/>
      <c r="TMO14" s="488"/>
      <c r="TMP14" s="488"/>
      <c r="TMQ14" s="488"/>
      <c r="TMR14" s="488"/>
      <c r="TMS14" s="488"/>
      <c r="TMT14" s="488"/>
      <c r="TMU14" s="488"/>
      <c r="TMV14" s="488"/>
      <c r="TMW14" s="167"/>
      <c r="TMX14" s="167"/>
      <c r="TMY14" s="489"/>
      <c r="TMZ14" s="382"/>
      <c r="TNA14" s="383"/>
      <c r="TNB14" s="383"/>
      <c r="TNC14" s="382"/>
      <c r="TND14" s="164"/>
      <c r="TNE14" s="488"/>
      <c r="TNF14" s="488"/>
      <c r="TNG14" s="488"/>
      <c r="TNH14" s="488"/>
      <c r="TNI14" s="488"/>
      <c r="TNJ14" s="488"/>
      <c r="TNK14" s="488"/>
      <c r="TNL14" s="488"/>
      <c r="TNM14" s="488"/>
      <c r="TNN14" s="167"/>
      <c r="TNO14" s="167"/>
      <c r="TNP14" s="489"/>
      <c r="TNQ14" s="382"/>
      <c r="TNR14" s="383"/>
      <c r="TNS14" s="383"/>
      <c r="TNT14" s="382"/>
      <c r="TNU14" s="164"/>
      <c r="TNV14" s="488"/>
      <c r="TNW14" s="488"/>
      <c r="TNX14" s="488"/>
      <c r="TNY14" s="488"/>
      <c r="TNZ14" s="488"/>
      <c r="TOA14" s="488"/>
      <c r="TOB14" s="488"/>
      <c r="TOC14" s="488"/>
      <c r="TOD14" s="488"/>
      <c r="TOE14" s="167"/>
      <c r="TOF14" s="167"/>
      <c r="TOG14" s="489"/>
      <c r="TOH14" s="382"/>
      <c r="TOI14" s="383"/>
      <c r="TOJ14" s="383"/>
      <c r="TOK14" s="382"/>
      <c r="TOL14" s="164"/>
      <c r="TOM14" s="488"/>
      <c r="TON14" s="488"/>
      <c r="TOO14" s="488"/>
      <c r="TOP14" s="488"/>
      <c r="TOQ14" s="488"/>
      <c r="TOR14" s="488"/>
      <c r="TOS14" s="488"/>
      <c r="TOT14" s="488"/>
      <c r="TOU14" s="488"/>
      <c r="TOV14" s="167"/>
      <c r="TOW14" s="167"/>
      <c r="TOX14" s="489"/>
      <c r="TOY14" s="382"/>
      <c r="TOZ14" s="383"/>
      <c r="TPA14" s="383"/>
      <c r="TPB14" s="382"/>
      <c r="TPC14" s="164"/>
      <c r="TPD14" s="488"/>
      <c r="TPE14" s="488"/>
      <c r="TPF14" s="488"/>
      <c r="TPG14" s="488"/>
      <c r="TPH14" s="488"/>
      <c r="TPI14" s="488"/>
      <c r="TPJ14" s="488"/>
      <c r="TPK14" s="488"/>
      <c r="TPL14" s="488"/>
      <c r="TPM14" s="167"/>
      <c r="TPN14" s="167"/>
      <c r="TPO14" s="489"/>
      <c r="TPP14" s="382"/>
      <c r="TPQ14" s="383"/>
      <c r="TPR14" s="383"/>
      <c r="TPS14" s="382"/>
      <c r="TPT14" s="164"/>
      <c r="TPU14" s="488"/>
      <c r="TPV14" s="488"/>
      <c r="TPW14" s="488"/>
      <c r="TPX14" s="488"/>
      <c r="TPY14" s="488"/>
      <c r="TPZ14" s="488"/>
      <c r="TQA14" s="488"/>
      <c r="TQB14" s="488"/>
      <c r="TQC14" s="488"/>
      <c r="TQD14" s="167"/>
      <c r="TQE14" s="167"/>
      <c r="TQF14" s="489"/>
      <c r="TQG14" s="382"/>
      <c r="TQH14" s="383"/>
      <c r="TQI14" s="383"/>
      <c r="TQJ14" s="382"/>
      <c r="TQK14" s="164"/>
      <c r="TQL14" s="488"/>
      <c r="TQM14" s="488"/>
      <c r="TQN14" s="488"/>
      <c r="TQO14" s="488"/>
      <c r="TQP14" s="488"/>
      <c r="TQQ14" s="488"/>
      <c r="TQR14" s="488"/>
      <c r="TQS14" s="488"/>
      <c r="TQT14" s="488"/>
      <c r="TQU14" s="167"/>
      <c r="TQV14" s="167"/>
      <c r="TQW14" s="489"/>
      <c r="TQX14" s="382"/>
      <c r="TQY14" s="383"/>
      <c r="TQZ14" s="383"/>
      <c r="TRA14" s="382"/>
      <c r="TRB14" s="164"/>
      <c r="TRC14" s="488"/>
      <c r="TRD14" s="488"/>
      <c r="TRE14" s="488"/>
      <c r="TRF14" s="488"/>
      <c r="TRG14" s="488"/>
      <c r="TRH14" s="488"/>
      <c r="TRI14" s="488"/>
      <c r="TRJ14" s="488"/>
      <c r="TRK14" s="488"/>
      <c r="TRL14" s="167"/>
      <c r="TRM14" s="167"/>
      <c r="TRN14" s="489"/>
      <c r="TRO14" s="382"/>
      <c r="TRP14" s="383"/>
      <c r="TRQ14" s="383"/>
      <c r="TRR14" s="382"/>
      <c r="TRS14" s="164"/>
      <c r="TRT14" s="488"/>
      <c r="TRU14" s="488"/>
      <c r="TRV14" s="488"/>
      <c r="TRW14" s="488"/>
      <c r="TRX14" s="488"/>
      <c r="TRY14" s="488"/>
      <c r="TRZ14" s="488"/>
      <c r="TSA14" s="488"/>
      <c r="TSB14" s="488"/>
      <c r="TSC14" s="167"/>
      <c r="TSD14" s="167"/>
      <c r="TSE14" s="489"/>
      <c r="TSF14" s="382"/>
      <c r="TSG14" s="383"/>
      <c r="TSH14" s="383"/>
      <c r="TSI14" s="382"/>
      <c r="TSJ14" s="164"/>
      <c r="TSK14" s="488"/>
      <c r="TSL14" s="488"/>
      <c r="TSM14" s="488"/>
      <c r="TSN14" s="488"/>
      <c r="TSO14" s="488"/>
      <c r="TSP14" s="488"/>
      <c r="TSQ14" s="488"/>
      <c r="TSR14" s="488"/>
      <c r="TSS14" s="488"/>
      <c r="TST14" s="167"/>
      <c r="TSU14" s="167"/>
      <c r="TSV14" s="489"/>
      <c r="TSW14" s="382"/>
      <c r="TSX14" s="383"/>
      <c r="TSY14" s="383"/>
      <c r="TSZ14" s="382"/>
      <c r="TTA14" s="164"/>
      <c r="TTB14" s="488"/>
      <c r="TTC14" s="488"/>
      <c r="TTD14" s="488"/>
      <c r="TTE14" s="488"/>
      <c r="TTF14" s="488"/>
      <c r="TTG14" s="488"/>
      <c r="TTH14" s="488"/>
      <c r="TTI14" s="488"/>
      <c r="TTJ14" s="488"/>
      <c r="TTK14" s="167"/>
      <c r="TTL14" s="167"/>
      <c r="TTM14" s="489"/>
      <c r="TTN14" s="382"/>
      <c r="TTO14" s="383"/>
      <c r="TTP14" s="383"/>
      <c r="TTQ14" s="382"/>
      <c r="TTR14" s="164"/>
      <c r="TTS14" s="488"/>
      <c r="TTT14" s="488"/>
      <c r="TTU14" s="488"/>
      <c r="TTV14" s="488"/>
      <c r="TTW14" s="488"/>
      <c r="TTX14" s="488"/>
      <c r="TTY14" s="488"/>
      <c r="TTZ14" s="488"/>
      <c r="TUA14" s="488"/>
      <c r="TUB14" s="167"/>
      <c r="TUC14" s="167"/>
      <c r="TUD14" s="489"/>
      <c r="TUE14" s="382"/>
      <c r="TUF14" s="383"/>
      <c r="TUG14" s="383"/>
      <c r="TUH14" s="382"/>
      <c r="TUI14" s="164"/>
      <c r="TUJ14" s="488"/>
      <c r="TUK14" s="488"/>
      <c r="TUL14" s="488"/>
      <c r="TUM14" s="488"/>
      <c r="TUN14" s="488"/>
      <c r="TUO14" s="488"/>
      <c r="TUP14" s="488"/>
      <c r="TUQ14" s="488"/>
      <c r="TUR14" s="488"/>
      <c r="TUS14" s="167"/>
      <c r="TUT14" s="167"/>
      <c r="TUU14" s="489"/>
      <c r="TUV14" s="382"/>
      <c r="TUW14" s="383"/>
      <c r="TUX14" s="383"/>
      <c r="TUY14" s="382"/>
      <c r="TUZ14" s="164"/>
      <c r="TVA14" s="488"/>
      <c r="TVB14" s="488"/>
      <c r="TVC14" s="488"/>
      <c r="TVD14" s="488"/>
      <c r="TVE14" s="488"/>
      <c r="TVF14" s="488"/>
      <c r="TVG14" s="488"/>
      <c r="TVH14" s="488"/>
      <c r="TVI14" s="488"/>
      <c r="TVJ14" s="167"/>
      <c r="TVK14" s="167"/>
      <c r="TVL14" s="489"/>
      <c r="TVM14" s="382"/>
      <c r="TVN14" s="383"/>
      <c r="TVO14" s="383"/>
      <c r="TVP14" s="382"/>
      <c r="TVQ14" s="164"/>
      <c r="TVR14" s="488"/>
      <c r="TVS14" s="488"/>
      <c r="TVT14" s="488"/>
      <c r="TVU14" s="488"/>
      <c r="TVV14" s="488"/>
      <c r="TVW14" s="488"/>
      <c r="TVX14" s="488"/>
      <c r="TVY14" s="488"/>
      <c r="TVZ14" s="488"/>
      <c r="TWA14" s="167"/>
      <c r="TWB14" s="167"/>
      <c r="TWC14" s="489"/>
      <c r="TWD14" s="382"/>
      <c r="TWE14" s="383"/>
      <c r="TWF14" s="383"/>
      <c r="TWG14" s="382"/>
      <c r="TWH14" s="164"/>
      <c r="TWI14" s="488"/>
      <c r="TWJ14" s="488"/>
      <c r="TWK14" s="488"/>
      <c r="TWL14" s="488"/>
      <c r="TWM14" s="488"/>
      <c r="TWN14" s="488"/>
      <c r="TWO14" s="488"/>
      <c r="TWP14" s="488"/>
      <c r="TWQ14" s="488"/>
      <c r="TWR14" s="167"/>
      <c r="TWS14" s="167"/>
      <c r="TWT14" s="489"/>
      <c r="TWU14" s="382"/>
      <c r="TWV14" s="383"/>
      <c r="TWW14" s="383"/>
      <c r="TWX14" s="382"/>
      <c r="TWY14" s="164"/>
      <c r="TWZ14" s="488"/>
      <c r="TXA14" s="488"/>
      <c r="TXB14" s="488"/>
      <c r="TXC14" s="488"/>
      <c r="TXD14" s="488"/>
      <c r="TXE14" s="488"/>
      <c r="TXF14" s="488"/>
      <c r="TXG14" s="488"/>
      <c r="TXH14" s="488"/>
      <c r="TXI14" s="167"/>
      <c r="TXJ14" s="167"/>
      <c r="TXK14" s="489"/>
      <c r="TXL14" s="382"/>
      <c r="TXM14" s="383"/>
      <c r="TXN14" s="383"/>
      <c r="TXO14" s="382"/>
      <c r="TXP14" s="164"/>
      <c r="TXQ14" s="488"/>
      <c r="TXR14" s="488"/>
      <c r="TXS14" s="488"/>
      <c r="TXT14" s="488"/>
      <c r="TXU14" s="488"/>
      <c r="TXV14" s="488"/>
      <c r="TXW14" s="488"/>
      <c r="TXX14" s="488"/>
      <c r="TXY14" s="488"/>
      <c r="TXZ14" s="167"/>
      <c r="TYA14" s="167"/>
      <c r="TYB14" s="489"/>
      <c r="TYC14" s="382"/>
      <c r="TYD14" s="383"/>
      <c r="TYE14" s="383"/>
      <c r="TYF14" s="382"/>
      <c r="TYG14" s="164"/>
      <c r="TYH14" s="488"/>
      <c r="TYI14" s="488"/>
      <c r="TYJ14" s="488"/>
      <c r="TYK14" s="488"/>
      <c r="TYL14" s="488"/>
      <c r="TYM14" s="488"/>
      <c r="TYN14" s="488"/>
      <c r="TYO14" s="488"/>
      <c r="TYP14" s="488"/>
      <c r="TYQ14" s="167"/>
      <c r="TYR14" s="167"/>
      <c r="TYS14" s="489"/>
      <c r="TYT14" s="382"/>
      <c r="TYU14" s="383"/>
      <c r="TYV14" s="383"/>
      <c r="TYW14" s="382"/>
      <c r="TYX14" s="164"/>
      <c r="TYY14" s="488"/>
      <c r="TYZ14" s="488"/>
      <c r="TZA14" s="488"/>
      <c r="TZB14" s="488"/>
      <c r="TZC14" s="488"/>
      <c r="TZD14" s="488"/>
      <c r="TZE14" s="488"/>
      <c r="TZF14" s="488"/>
      <c r="TZG14" s="488"/>
      <c r="TZH14" s="167"/>
      <c r="TZI14" s="167"/>
      <c r="TZJ14" s="489"/>
      <c r="TZK14" s="382"/>
      <c r="TZL14" s="383"/>
      <c r="TZM14" s="383"/>
      <c r="TZN14" s="382"/>
      <c r="TZO14" s="164"/>
      <c r="TZP14" s="488"/>
      <c r="TZQ14" s="488"/>
      <c r="TZR14" s="488"/>
      <c r="TZS14" s="488"/>
      <c r="TZT14" s="488"/>
      <c r="TZU14" s="488"/>
      <c r="TZV14" s="488"/>
      <c r="TZW14" s="488"/>
      <c r="TZX14" s="488"/>
      <c r="TZY14" s="167"/>
      <c r="TZZ14" s="167"/>
      <c r="UAA14" s="489"/>
      <c r="UAB14" s="382"/>
      <c r="UAC14" s="383"/>
      <c r="UAD14" s="383"/>
      <c r="UAE14" s="382"/>
      <c r="UAF14" s="164"/>
      <c r="UAG14" s="488"/>
      <c r="UAH14" s="488"/>
      <c r="UAI14" s="488"/>
      <c r="UAJ14" s="488"/>
      <c r="UAK14" s="488"/>
      <c r="UAL14" s="488"/>
      <c r="UAM14" s="488"/>
      <c r="UAN14" s="488"/>
      <c r="UAO14" s="488"/>
      <c r="UAP14" s="167"/>
      <c r="UAQ14" s="167"/>
      <c r="UAR14" s="489"/>
      <c r="UAS14" s="382"/>
      <c r="UAT14" s="383"/>
      <c r="UAU14" s="383"/>
      <c r="UAV14" s="382"/>
      <c r="UAW14" s="164"/>
      <c r="UAX14" s="488"/>
      <c r="UAY14" s="488"/>
      <c r="UAZ14" s="488"/>
      <c r="UBA14" s="488"/>
      <c r="UBB14" s="488"/>
      <c r="UBC14" s="488"/>
      <c r="UBD14" s="488"/>
      <c r="UBE14" s="488"/>
      <c r="UBF14" s="488"/>
      <c r="UBG14" s="167"/>
      <c r="UBH14" s="167"/>
      <c r="UBI14" s="489"/>
      <c r="UBJ14" s="382"/>
      <c r="UBK14" s="383"/>
      <c r="UBL14" s="383"/>
      <c r="UBM14" s="382"/>
      <c r="UBN14" s="164"/>
      <c r="UBO14" s="488"/>
      <c r="UBP14" s="488"/>
      <c r="UBQ14" s="488"/>
      <c r="UBR14" s="488"/>
      <c r="UBS14" s="488"/>
      <c r="UBT14" s="488"/>
      <c r="UBU14" s="488"/>
      <c r="UBV14" s="488"/>
      <c r="UBW14" s="488"/>
      <c r="UBX14" s="167"/>
      <c r="UBY14" s="167"/>
      <c r="UBZ14" s="489"/>
      <c r="UCA14" s="382"/>
      <c r="UCB14" s="383"/>
      <c r="UCC14" s="383"/>
      <c r="UCD14" s="382"/>
      <c r="UCE14" s="164"/>
      <c r="UCF14" s="488"/>
      <c r="UCG14" s="488"/>
      <c r="UCH14" s="488"/>
      <c r="UCI14" s="488"/>
      <c r="UCJ14" s="488"/>
      <c r="UCK14" s="488"/>
      <c r="UCL14" s="488"/>
      <c r="UCM14" s="488"/>
      <c r="UCN14" s="488"/>
      <c r="UCO14" s="167"/>
      <c r="UCP14" s="167"/>
      <c r="UCQ14" s="489"/>
      <c r="UCR14" s="382"/>
      <c r="UCS14" s="383"/>
      <c r="UCT14" s="383"/>
      <c r="UCU14" s="382"/>
      <c r="UCV14" s="164"/>
      <c r="UCW14" s="488"/>
      <c r="UCX14" s="488"/>
      <c r="UCY14" s="488"/>
      <c r="UCZ14" s="488"/>
      <c r="UDA14" s="488"/>
      <c r="UDB14" s="488"/>
      <c r="UDC14" s="488"/>
      <c r="UDD14" s="488"/>
      <c r="UDE14" s="488"/>
      <c r="UDF14" s="167"/>
      <c r="UDG14" s="167"/>
      <c r="UDH14" s="489"/>
      <c r="UDI14" s="382"/>
      <c r="UDJ14" s="383"/>
      <c r="UDK14" s="383"/>
      <c r="UDL14" s="382"/>
      <c r="UDM14" s="164"/>
      <c r="UDN14" s="488"/>
      <c r="UDO14" s="488"/>
      <c r="UDP14" s="488"/>
      <c r="UDQ14" s="488"/>
      <c r="UDR14" s="488"/>
      <c r="UDS14" s="488"/>
      <c r="UDT14" s="488"/>
      <c r="UDU14" s="488"/>
      <c r="UDV14" s="488"/>
      <c r="UDW14" s="167"/>
      <c r="UDX14" s="167"/>
      <c r="UDY14" s="489"/>
      <c r="UDZ14" s="382"/>
      <c r="UEA14" s="383"/>
      <c r="UEB14" s="383"/>
      <c r="UEC14" s="382"/>
      <c r="UED14" s="164"/>
      <c r="UEE14" s="488"/>
      <c r="UEF14" s="488"/>
      <c r="UEG14" s="488"/>
      <c r="UEH14" s="488"/>
      <c r="UEI14" s="488"/>
      <c r="UEJ14" s="488"/>
      <c r="UEK14" s="488"/>
      <c r="UEL14" s="488"/>
      <c r="UEM14" s="488"/>
      <c r="UEN14" s="167"/>
      <c r="UEO14" s="167"/>
      <c r="UEP14" s="489"/>
      <c r="UEQ14" s="382"/>
      <c r="UER14" s="383"/>
      <c r="UES14" s="383"/>
      <c r="UET14" s="382"/>
      <c r="UEU14" s="164"/>
      <c r="UEV14" s="488"/>
      <c r="UEW14" s="488"/>
      <c r="UEX14" s="488"/>
      <c r="UEY14" s="488"/>
      <c r="UEZ14" s="488"/>
      <c r="UFA14" s="488"/>
      <c r="UFB14" s="488"/>
      <c r="UFC14" s="488"/>
      <c r="UFD14" s="488"/>
      <c r="UFE14" s="167"/>
      <c r="UFF14" s="167"/>
      <c r="UFG14" s="489"/>
      <c r="UFH14" s="382"/>
      <c r="UFI14" s="383"/>
      <c r="UFJ14" s="383"/>
      <c r="UFK14" s="382"/>
      <c r="UFL14" s="164"/>
      <c r="UFM14" s="488"/>
      <c r="UFN14" s="488"/>
      <c r="UFO14" s="488"/>
      <c r="UFP14" s="488"/>
      <c r="UFQ14" s="488"/>
      <c r="UFR14" s="488"/>
      <c r="UFS14" s="488"/>
      <c r="UFT14" s="488"/>
      <c r="UFU14" s="488"/>
      <c r="UFV14" s="167"/>
      <c r="UFW14" s="167"/>
      <c r="UFX14" s="489"/>
      <c r="UFY14" s="382"/>
      <c r="UFZ14" s="383"/>
      <c r="UGA14" s="383"/>
      <c r="UGB14" s="382"/>
      <c r="UGC14" s="164"/>
      <c r="UGD14" s="488"/>
      <c r="UGE14" s="488"/>
      <c r="UGF14" s="488"/>
      <c r="UGG14" s="488"/>
      <c r="UGH14" s="488"/>
      <c r="UGI14" s="488"/>
      <c r="UGJ14" s="488"/>
      <c r="UGK14" s="488"/>
      <c r="UGL14" s="488"/>
      <c r="UGM14" s="167"/>
      <c r="UGN14" s="167"/>
      <c r="UGO14" s="489"/>
      <c r="UGP14" s="382"/>
      <c r="UGQ14" s="383"/>
      <c r="UGR14" s="383"/>
      <c r="UGS14" s="382"/>
      <c r="UGT14" s="164"/>
      <c r="UGU14" s="488"/>
      <c r="UGV14" s="488"/>
      <c r="UGW14" s="488"/>
      <c r="UGX14" s="488"/>
      <c r="UGY14" s="488"/>
      <c r="UGZ14" s="488"/>
      <c r="UHA14" s="488"/>
      <c r="UHB14" s="488"/>
      <c r="UHC14" s="488"/>
      <c r="UHD14" s="167"/>
      <c r="UHE14" s="167"/>
      <c r="UHF14" s="489"/>
      <c r="UHG14" s="382"/>
      <c r="UHH14" s="383"/>
      <c r="UHI14" s="383"/>
      <c r="UHJ14" s="382"/>
      <c r="UHK14" s="164"/>
      <c r="UHL14" s="488"/>
      <c r="UHM14" s="488"/>
      <c r="UHN14" s="488"/>
      <c r="UHO14" s="488"/>
      <c r="UHP14" s="488"/>
      <c r="UHQ14" s="488"/>
      <c r="UHR14" s="488"/>
      <c r="UHS14" s="488"/>
      <c r="UHT14" s="488"/>
      <c r="UHU14" s="167"/>
      <c r="UHV14" s="167"/>
      <c r="UHW14" s="489"/>
      <c r="UHX14" s="382"/>
      <c r="UHY14" s="383"/>
      <c r="UHZ14" s="383"/>
      <c r="UIA14" s="382"/>
      <c r="UIB14" s="164"/>
      <c r="UIC14" s="488"/>
      <c r="UID14" s="488"/>
      <c r="UIE14" s="488"/>
      <c r="UIF14" s="488"/>
      <c r="UIG14" s="488"/>
      <c r="UIH14" s="488"/>
      <c r="UII14" s="488"/>
      <c r="UIJ14" s="488"/>
      <c r="UIK14" s="488"/>
      <c r="UIL14" s="167"/>
      <c r="UIM14" s="167"/>
      <c r="UIN14" s="489"/>
      <c r="UIO14" s="382"/>
      <c r="UIP14" s="383"/>
      <c r="UIQ14" s="383"/>
      <c r="UIR14" s="382"/>
      <c r="UIS14" s="164"/>
      <c r="UIT14" s="488"/>
      <c r="UIU14" s="488"/>
      <c r="UIV14" s="488"/>
      <c r="UIW14" s="488"/>
      <c r="UIX14" s="488"/>
      <c r="UIY14" s="488"/>
      <c r="UIZ14" s="488"/>
      <c r="UJA14" s="488"/>
      <c r="UJB14" s="488"/>
      <c r="UJC14" s="167"/>
      <c r="UJD14" s="167"/>
      <c r="UJE14" s="489"/>
      <c r="UJF14" s="382"/>
      <c r="UJG14" s="383"/>
      <c r="UJH14" s="383"/>
      <c r="UJI14" s="382"/>
      <c r="UJJ14" s="164"/>
      <c r="UJK14" s="488"/>
      <c r="UJL14" s="488"/>
      <c r="UJM14" s="488"/>
      <c r="UJN14" s="488"/>
      <c r="UJO14" s="488"/>
      <c r="UJP14" s="488"/>
      <c r="UJQ14" s="488"/>
      <c r="UJR14" s="488"/>
      <c r="UJS14" s="488"/>
      <c r="UJT14" s="167"/>
      <c r="UJU14" s="167"/>
      <c r="UJV14" s="489"/>
      <c r="UJW14" s="382"/>
      <c r="UJX14" s="383"/>
      <c r="UJY14" s="383"/>
      <c r="UJZ14" s="382"/>
      <c r="UKA14" s="164"/>
      <c r="UKB14" s="488"/>
      <c r="UKC14" s="488"/>
      <c r="UKD14" s="488"/>
      <c r="UKE14" s="488"/>
      <c r="UKF14" s="488"/>
      <c r="UKG14" s="488"/>
      <c r="UKH14" s="488"/>
      <c r="UKI14" s="488"/>
      <c r="UKJ14" s="488"/>
      <c r="UKK14" s="167"/>
      <c r="UKL14" s="167"/>
      <c r="UKM14" s="489"/>
      <c r="UKN14" s="382"/>
      <c r="UKO14" s="383"/>
      <c r="UKP14" s="383"/>
      <c r="UKQ14" s="382"/>
      <c r="UKR14" s="164"/>
      <c r="UKS14" s="488"/>
      <c r="UKT14" s="488"/>
      <c r="UKU14" s="488"/>
      <c r="UKV14" s="488"/>
      <c r="UKW14" s="488"/>
      <c r="UKX14" s="488"/>
      <c r="UKY14" s="488"/>
      <c r="UKZ14" s="488"/>
      <c r="ULA14" s="488"/>
      <c r="ULB14" s="167"/>
      <c r="ULC14" s="167"/>
      <c r="ULD14" s="489"/>
      <c r="ULE14" s="382"/>
      <c r="ULF14" s="383"/>
      <c r="ULG14" s="383"/>
      <c r="ULH14" s="382"/>
      <c r="ULI14" s="164"/>
      <c r="ULJ14" s="488"/>
      <c r="ULK14" s="488"/>
      <c r="ULL14" s="488"/>
      <c r="ULM14" s="488"/>
      <c r="ULN14" s="488"/>
      <c r="ULO14" s="488"/>
      <c r="ULP14" s="488"/>
      <c r="ULQ14" s="488"/>
      <c r="ULR14" s="488"/>
      <c r="ULS14" s="167"/>
      <c r="ULT14" s="167"/>
      <c r="ULU14" s="489"/>
      <c r="ULV14" s="382"/>
      <c r="ULW14" s="383"/>
      <c r="ULX14" s="383"/>
      <c r="ULY14" s="382"/>
      <c r="ULZ14" s="164"/>
      <c r="UMA14" s="488"/>
      <c r="UMB14" s="488"/>
      <c r="UMC14" s="488"/>
      <c r="UMD14" s="488"/>
      <c r="UME14" s="488"/>
      <c r="UMF14" s="488"/>
      <c r="UMG14" s="488"/>
      <c r="UMH14" s="488"/>
      <c r="UMI14" s="488"/>
      <c r="UMJ14" s="167"/>
      <c r="UMK14" s="167"/>
      <c r="UML14" s="489"/>
      <c r="UMM14" s="382"/>
      <c r="UMN14" s="383"/>
      <c r="UMO14" s="383"/>
      <c r="UMP14" s="382"/>
      <c r="UMQ14" s="164"/>
      <c r="UMR14" s="488"/>
      <c r="UMS14" s="488"/>
      <c r="UMT14" s="488"/>
      <c r="UMU14" s="488"/>
      <c r="UMV14" s="488"/>
      <c r="UMW14" s="488"/>
      <c r="UMX14" s="488"/>
      <c r="UMY14" s="488"/>
      <c r="UMZ14" s="488"/>
      <c r="UNA14" s="167"/>
      <c r="UNB14" s="167"/>
      <c r="UNC14" s="489"/>
      <c r="UND14" s="382"/>
      <c r="UNE14" s="383"/>
      <c r="UNF14" s="383"/>
      <c r="UNG14" s="382"/>
      <c r="UNH14" s="164"/>
      <c r="UNI14" s="488"/>
      <c r="UNJ14" s="488"/>
      <c r="UNK14" s="488"/>
      <c r="UNL14" s="488"/>
      <c r="UNM14" s="488"/>
      <c r="UNN14" s="488"/>
      <c r="UNO14" s="488"/>
      <c r="UNP14" s="488"/>
      <c r="UNQ14" s="488"/>
      <c r="UNR14" s="167"/>
      <c r="UNS14" s="167"/>
      <c r="UNT14" s="489"/>
      <c r="UNU14" s="382"/>
      <c r="UNV14" s="383"/>
      <c r="UNW14" s="383"/>
      <c r="UNX14" s="382"/>
      <c r="UNY14" s="164"/>
      <c r="UNZ14" s="488"/>
      <c r="UOA14" s="488"/>
      <c r="UOB14" s="488"/>
      <c r="UOC14" s="488"/>
      <c r="UOD14" s="488"/>
      <c r="UOE14" s="488"/>
      <c r="UOF14" s="488"/>
      <c r="UOG14" s="488"/>
      <c r="UOH14" s="488"/>
      <c r="UOI14" s="167"/>
      <c r="UOJ14" s="167"/>
      <c r="UOK14" s="489"/>
      <c r="UOL14" s="382"/>
      <c r="UOM14" s="383"/>
      <c r="UON14" s="383"/>
      <c r="UOO14" s="382"/>
      <c r="UOP14" s="164"/>
      <c r="UOQ14" s="488"/>
      <c r="UOR14" s="488"/>
      <c r="UOS14" s="488"/>
      <c r="UOT14" s="488"/>
      <c r="UOU14" s="488"/>
      <c r="UOV14" s="488"/>
      <c r="UOW14" s="488"/>
      <c r="UOX14" s="488"/>
      <c r="UOY14" s="488"/>
      <c r="UOZ14" s="167"/>
      <c r="UPA14" s="167"/>
      <c r="UPB14" s="489"/>
      <c r="UPC14" s="382"/>
      <c r="UPD14" s="383"/>
      <c r="UPE14" s="383"/>
      <c r="UPF14" s="382"/>
      <c r="UPG14" s="164"/>
      <c r="UPH14" s="488"/>
      <c r="UPI14" s="488"/>
      <c r="UPJ14" s="488"/>
      <c r="UPK14" s="488"/>
      <c r="UPL14" s="488"/>
      <c r="UPM14" s="488"/>
      <c r="UPN14" s="488"/>
      <c r="UPO14" s="488"/>
      <c r="UPP14" s="488"/>
      <c r="UPQ14" s="167"/>
      <c r="UPR14" s="167"/>
      <c r="UPS14" s="489"/>
      <c r="UPT14" s="382"/>
      <c r="UPU14" s="383"/>
      <c r="UPV14" s="383"/>
      <c r="UPW14" s="382"/>
      <c r="UPX14" s="164"/>
      <c r="UPY14" s="488"/>
      <c r="UPZ14" s="488"/>
      <c r="UQA14" s="488"/>
      <c r="UQB14" s="488"/>
      <c r="UQC14" s="488"/>
      <c r="UQD14" s="488"/>
      <c r="UQE14" s="488"/>
      <c r="UQF14" s="488"/>
      <c r="UQG14" s="488"/>
      <c r="UQH14" s="167"/>
      <c r="UQI14" s="167"/>
      <c r="UQJ14" s="489"/>
      <c r="UQK14" s="382"/>
      <c r="UQL14" s="383"/>
      <c r="UQM14" s="383"/>
      <c r="UQN14" s="382"/>
      <c r="UQO14" s="164"/>
      <c r="UQP14" s="488"/>
      <c r="UQQ14" s="488"/>
      <c r="UQR14" s="488"/>
      <c r="UQS14" s="488"/>
      <c r="UQT14" s="488"/>
      <c r="UQU14" s="488"/>
      <c r="UQV14" s="488"/>
      <c r="UQW14" s="488"/>
      <c r="UQX14" s="488"/>
      <c r="UQY14" s="167"/>
      <c r="UQZ14" s="167"/>
      <c r="URA14" s="489"/>
      <c r="URB14" s="382"/>
      <c r="URC14" s="383"/>
      <c r="URD14" s="383"/>
      <c r="URE14" s="382"/>
      <c r="URF14" s="164"/>
      <c r="URG14" s="488"/>
      <c r="URH14" s="488"/>
      <c r="URI14" s="488"/>
      <c r="URJ14" s="488"/>
      <c r="URK14" s="488"/>
      <c r="URL14" s="488"/>
      <c r="URM14" s="488"/>
      <c r="URN14" s="488"/>
      <c r="URO14" s="488"/>
      <c r="URP14" s="167"/>
      <c r="URQ14" s="167"/>
      <c r="URR14" s="489"/>
      <c r="URS14" s="382"/>
      <c r="URT14" s="383"/>
      <c r="URU14" s="383"/>
      <c r="URV14" s="382"/>
      <c r="URW14" s="164"/>
      <c r="URX14" s="488"/>
      <c r="URY14" s="488"/>
      <c r="URZ14" s="488"/>
      <c r="USA14" s="488"/>
      <c r="USB14" s="488"/>
      <c r="USC14" s="488"/>
      <c r="USD14" s="488"/>
      <c r="USE14" s="488"/>
      <c r="USF14" s="488"/>
      <c r="USG14" s="167"/>
      <c r="USH14" s="167"/>
      <c r="USI14" s="489"/>
      <c r="USJ14" s="382"/>
      <c r="USK14" s="383"/>
      <c r="USL14" s="383"/>
      <c r="USM14" s="382"/>
      <c r="USN14" s="164"/>
      <c r="USO14" s="488"/>
      <c r="USP14" s="488"/>
      <c r="USQ14" s="488"/>
      <c r="USR14" s="488"/>
      <c r="USS14" s="488"/>
      <c r="UST14" s="488"/>
      <c r="USU14" s="488"/>
      <c r="USV14" s="488"/>
      <c r="USW14" s="488"/>
      <c r="USX14" s="167"/>
      <c r="USY14" s="167"/>
      <c r="USZ14" s="489"/>
      <c r="UTA14" s="382"/>
      <c r="UTB14" s="383"/>
      <c r="UTC14" s="383"/>
      <c r="UTD14" s="382"/>
      <c r="UTE14" s="164"/>
      <c r="UTF14" s="488"/>
      <c r="UTG14" s="488"/>
      <c r="UTH14" s="488"/>
      <c r="UTI14" s="488"/>
      <c r="UTJ14" s="488"/>
      <c r="UTK14" s="488"/>
      <c r="UTL14" s="488"/>
      <c r="UTM14" s="488"/>
      <c r="UTN14" s="488"/>
      <c r="UTO14" s="167"/>
      <c r="UTP14" s="167"/>
      <c r="UTQ14" s="489"/>
      <c r="UTR14" s="382"/>
      <c r="UTS14" s="383"/>
      <c r="UTT14" s="383"/>
      <c r="UTU14" s="382"/>
      <c r="UTV14" s="164"/>
      <c r="UTW14" s="488"/>
      <c r="UTX14" s="488"/>
      <c r="UTY14" s="488"/>
      <c r="UTZ14" s="488"/>
      <c r="UUA14" s="488"/>
      <c r="UUB14" s="488"/>
      <c r="UUC14" s="488"/>
      <c r="UUD14" s="488"/>
      <c r="UUE14" s="488"/>
      <c r="UUF14" s="167"/>
      <c r="UUG14" s="167"/>
      <c r="UUH14" s="489"/>
      <c r="UUI14" s="382"/>
      <c r="UUJ14" s="383"/>
      <c r="UUK14" s="383"/>
      <c r="UUL14" s="382"/>
      <c r="UUM14" s="164"/>
      <c r="UUN14" s="488"/>
      <c r="UUO14" s="488"/>
      <c r="UUP14" s="488"/>
      <c r="UUQ14" s="488"/>
      <c r="UUR14" s="488"/>
      <c r="UUS14" s="488"/>
      <c r="UUT14" s="488"/>
      <c r="UUU14" s="488"/>
      <c r="UUV14" s="488"/>
      <c r="UUW14" s="167"/>
      <c r="UUX14" s="167"/>
      <c r="UUY14" s="489"/>
      <c r="UUZ14" s="382"/>
      <c r="UVA14" s="383"/>
      <c r="UVB14" s="383"/>
      <c r="UVC14" s="382"/>
      <c r="UVD14" s="164"/>
      <c r="UVE14" s="488"/>
      <c r="UVF14" s="488"/>
      <c r="UVG14" s="488"/>
      <c r="UVH14" s="488"/>
      <c r="UVI14" s="488"/>
      <c r="UVJ14" s="488"/>
      <c r="UVK14" s="488"/>
      <c r="UVL14" s="488"/>
      <c r="UVM14" s="488"/>
      <c r="UVN14" s="167"/>
      <c r="UVO14" s="167"/>
      <c r="UVP14" s="489"/>
      <c r="UVQ14" s="382"/>
      <c r="UVR14" s="383"/>
      <c r="UVS14" s="383"/>
      <c r="UVT14" s="382"/>
      <c r="UVU14" s="164"/>
      <c r="UVV14" s="488"/>
      <c r="UVW14" s="488"/>
      <c r="UVX14" s="488"/>
      <c r="UVY14" s="488"/>
      <c r="UVZ14" s="488"/>
      <c r="UWA14" s="488"/>
      <c r="UWB14" s="488"/>
      <c r="UWC14" s="488"/>
      <c r="UWD14" s="488"/>
      <c r="UWE14" s="167"/>
      <c r="UWF14" s="167"/>
      <c r="UWG14" s="489"/>
      <c r="UWH14" s="382"/>
      <c r="UWI14" s="383"/>
      <c r="UWJ14" s="383"/>
      <c r="UWK14" s="382"/>
      <c r="UWL14" s="164"/>
      <c r="UWM14" s="488"/>
      <c r="UWN14" s="488"/>
      <c r="UWO14" s="488"/>
      <c r="UWP14" s="488"/>
      <c r="UWQ14" s="488"/>
      <c r="UWR14" s="488"/>
      <c r="UWS14" s="488"/>
      <c r="UWT14" s="488"/>
      <c r="UWU14" s="488"/>
      <c r="UWV14" s="167"/>
      <c r="UWW14" s="167"/>
      <c r="UWX14" s="489"/>
      <c r="UWY14" s="382"/>
      <c r="UWZ14" s="383"/>
      <c r="UXA14" s="383"/>
      <c r="UXB14" s="382"/>
      <c r="UXC14" s="164"/>
      <c r="UXD14" s="488"/>
      <c r="UXE14" s="488"/>
      <c r="UXF14" s="488"/>
      <c r="UXG14" s="488"/>
      <c r="UXH14" s="488"/>
      <c r="UXI14" s="488"/>
      <c r="UXJ14" s="488"/>
      <c r="UXK14" s="488"/>
      <c r="UXL14" s="488"/>
      <c r="UXM14" s="167"/>
      <c r="UXN14" s="167"/>
      <c r="UXO14" s="489"/>
      <c r="UXP14" s="382"/>
      <c r="UXQ14" s="383"/>
      <c r="UXR14" s="383"/>
      <c r="UXS14" s="382"/>
      <c r="UXT14" s="164"/>
      <c r="UXU14" s="488"/>
      <c r="UXV14" s="488"/>
      <c r="UXW14" s="488"/>
      <c r="UXX14" s="488"/>
      <c r="UXY14" s="488"/>
      <c r="UXZ14" s="488"/>
      <c r="UYA14" s="488"/>
      <c r="UYB14" s="488"/>
      <c r="UYC14" s="488"/>
      <c r="UYD14" s="167"/>
      <c r="UYE14" s="167"/>
      <c r="UYF14" s="489"/>
      <c r="UYG14" s="382"/>
      <c r="UYH14" s="383"/>
      <c r="UYI14" s="383"/>
      <c r="UYJ14" s="382"/>
      <c r="UYK14" s="164"/>
      <c r="UYL14" s="488"/>
      <c r="UYM14" s="488"/>
      <c r="UYN14" s="488"/>
      <c r="UYO14" s="488"/>
      <c r="UYP14" s="488"/>
      <c r="UYQ14" s="488"/>
      <c r="UYR14" s="488"/>
      <c r="UYS14" s="488"/>
      <c r="UYT14" s="488"/>
      <c r="UYU14" s="167"/>
      <c r="UYV14" s="167"/>
      <c r="UYW14" s="489"/>
      <c r="UYX14" s="382"/>
      <c r="UYY14" s="383"/>
      <c r="UYZ14" s="383"/>
      <c r="UZA14" s="382"/>
      <c r="UZB14" s="164"/>
      <c r="UZC14" s="488"/>
      <c r="UZD14" s="488"/>
      <c r="UZE14" s="488"/>
      <c r="UZF14" s="488"/>
      <c r="UZG14" s="488"/>
      <c r="UZH14" s="488"/>
      <c r="UZI14" s="488"/>
      <c r="UZJ14" s="488"/>
      <c r="UZK14" s="488"/>
      <c r="UZL14" s="167"/>
      <c r="UZM14" s="167"/>
      <c r="UZN14" s="489"/>
      <c r="UZO14" s="382"/>
      <c r="UZP14" s="383"/>
      <c r="UZQ14" s="383"/>
      <c r="UZR14" s="382"/>
      <c r="UZS14" s="164"/>
      <c r="UZT14" s="488"/>
      <c r="UZU14" s="488"/>
      <c r="UZV14" s="488"/>
      <c r="UZW14" s="488"/>
      <c r="UZX14" s="488"/>
      <c r="UZY14" s="488"/>
      <c r="UZZ14" s="488"/>
      <c r="VAA14" s="488"/>
      <c r="VAB14" s="488"/>
      <c r="VAC14" s="167"/>
      <c r="VAD14" s="167"/>
      <c r="VAE14" s="489"/>
      <c r="VAF14" s="382"/>
      <c r="VAG14" s="383"/>
      <c r="VAH14" s="383"/>
      <c r="VAI14" s="382"/>
      <c r="VAJ14" s="164"/>
      <c r="VAK14" s="488"/>
      <c r="VAL14" s="488"/>
      <c r="VAM14" s="488"/>
      <c r="VAN14" s="488"/>
      <c r="VAO14" s="488"/>
      <c r="VAP14" s="488"/>
      <c r="VAQ14" s="488"/>
      <c r="VAR14" s="488"/>
      <c r="VAS14" s="488"/>
      <c r="VAT14" s="167"/>
      <c r="VAU14" s="167"/>
      <c r="VAV14" s="489"/>
      <c r="VAW14" s="382"/>
      <c r="VAX14" s="383"/>
      <c r="VAY14" s="383"/>
      <c r="VAZ14" s="382"/>
      <c r="VBA14" s="164"/>
      <c r="VBB14" s="488"/>
      <c r="VBC14" s="488"/>
      <c r="VBD14" s="488"/>
      <c r="VBE14" s="488"/>
      <c r="VBF14" s="488"/>
      <c r="VBG14" s="488"/>
      <c r="VBH14" s="488"/>
      <c r="VBI14" s="488"/>
      <c r="VBJ14" s="488"/>
      <c r="VBK14" s="167"/>
      <c r="VBL14" s="167"/>
      <c r="VBM14" s="489"/>
      <c r="VBN14" s="382"/>
      <c r="VBO14" s="383"/>
      <c r="VBP14" s="383"/>
      <c r="VBQ14" s="382"/>
      <c r="VBR14" s="164"/>
      <c r="VBS14" s="488"/>
      <c r="VBT14" s="488"/>
      <c r="VBU14" s="488"/>
      <c r="VBV14" s="488"/>
      <c r="VBW14" s="488"/>
      <c r="VBX14" s="488"/>
      <c r="VBY14" s="488"/>
      <c r="VBZ14" s="488"/>
      <c r="VCA14" s="488"/>
      <c r="VCB14" s="167"/>
      <c r="VCC14" s="167"/>
      <c r="VCD14" s="489"/>
      <c r="VCE14" s="382"/>
      <c r="VCF14" s="383"/>
      <c r="VCG14" s="383"/>
      <c r="VCH14" s="382"/>
      <c r="VCI14" s="164"/>
      <c r="VCJ14" s="488"/>
      <c r="VCK14" s="488"/>
      <c r="VCL14" s="488"/>
      <c r="VCM14" s="488"/>
      <c r="VCN14" s="488"/>
      <c r="VCO14" s="488"/>
      <c r="VCP14" s="488"/>
      <c r="VCQ14" s="488"/>
      <c r="VCR14" s="488"/>
      <c r="VCS14" s="167"/>
      <c r="VCT14" s="167"/>
      <c r="VCU14" s="489"/>
      <c r="VCV14" s="382"/>
      <c r="VCW14" s="383"/>
      <c r="VCX14" s="383"/>
      <c r="VCY14" s="382"/>
      <c r="VCZ14" s="164"/>
      <c r="VDA14" s="488"/>
      <c r="VDB14" s="488"/>
      <c r="VDC14" s="488"/>
      <c r="VDD14" s="488"/>
      <c r="VDE14" s="488"/>
      <c r="VDF14" s="488"/>
      <c r="VDG14" s="488"/>
      <c r="VDH14" s="488"/>
      <c r="VDI14" s="488"/>
      <c r="VDJ14" s="167"/>
      <c r="VDK14" s="167"/>
      <c r="VDL14" s="489"/>
      <c r="VDM14" s="382"/>
      <c r="VDN14" s="383"/>
      <c r="VDO14" s="383"/>
      <c r="VDP14" s="382"/>
      <c r="VDQ14" s="164"/>
      <c r="VDR14" s="488"/>
      <c r="VDS14" s="488"/>
      <c r="VDT14" s="488"/>
      <c r="VDU14" s="488"/>
      <c r="VDV14" s="488"/>
      <c r="VDW14" s="488"/>
      <c r="VDX14" s="488"/>
      <c r="VDY14" s="488"/>
      <c r="VDZ14" s="488"/>
      <c r="VEA14" s="167"/>
      <c r="VEB14" s="167"/>
      <c r="VEC14" s="489"/>
      <c r="VED14" s="382"/>
      <c r="VEE14" s="383"/>
      <c r="VEF14" s="383"/>
      <c r="VEG14" s="382"/>
      <c r="VEH14" s="164"/>
      <c r="VEI14" s="488"/>
      <c r="VEJ14" s="488"/>
      <c r="VEK14" s="488"/>
      <c r="VEL14" s="488"/>
      <c r="VEM14" s="488"/>
      <c r="VEN14" s="488"/>
      <c r="VEO14" s="488"/>
      <c r="VEP14" s="488"/>
      <c r="VEQ14" s="488"/>
      <c r="VER14" s="167"/>
      <c r="VES14" s="167"/>
      <c r="VET14" s="489"/>
      <c r="VEU14" s="382"/>
      <c r="VEV14" s="383"/>
      <c r="VEW14" s="383"/>
      <c r="VEX14" s="382"/>
      <c r="VEY14" s="164"/>
      <c r="VEZ14" s="488"/>
      <c r="VFA14" s="488"/>
      <c r="VFB14" s="488"/>
      <c r="VFC14" s="488"/>
      <c r="VFD14" s="488"/>
      <c r="VFE14" s="488"/>
      <c r="VFF14" s="488"/>
      <c r="VFG14" s="488"/>
      <c r="VFH14" s="488"/>
      <c r="VFI14" s="167"/>
      <c r="VFJ14" s="167"/>
      <c r="VFK14" s="489"/>
      <c r="VFL14" s="382"/>
      <c r="VFM14" s="383"/>
      <c r="VFN14" s="383"/>
      <c r="VFO14" s="382"/>
      <c r="VFP14" s="164"/>
      <c r="VFQ14" s="488"/>
      <c r="VFR14" s="488"/>
      <c r="VFS14" s="488"/>
      <c r="VFT14" s="488"/>
      <c r="VFU14" s="488"/>
      <c r="VFV14" s="488"/>
      <c r="VFW14" s="488"/>
      <c r="VFX14" s="488"/>
      <c r="VFY14" s="488"/>
      <c r="VFZ14" s="167"/>
      <c r="VGA14" s="167"/>
      <c r="VGB14" s="489"/>
      <c r="VGC14" s="382"/>
      <c r="VGD14" s="383"/>
      <c r="VGE14" s="383"/>
      <c r="VGF14" s="382"/>
      <c r="VGG14" s="164"/>
      <c r="VGH14" s="488"/>
      <c r="VGI14" s="488"/>
      <c r="VGJ14" s="488"/>
      <c r="VGK14" s="488"/>
      <c r="VGL14" s="488"/>
      <c r="VGM14" s="488"/>
      <c r="VGN14" s="488"/>
      <c r="VGO14" s="488"/>
      <c r="VGP14" s="488"/>
      <c r="VGQ14" s="167"/>
      <c r="VGR14" s="167"/>
      <c r="VGS14" s="489"/>
      <c r="VGT14" s="382"/>
      <c r="VGU14" s="383"/>
      <c r="VGV14" s="383"/>
      <c r="VGW14" s="382"/>
      <c r="VGX14" s="164"/>
      <c r="VGY14" s="488"/>
      <c r="VGZ14" s="488"/>
      <c r="VHA14" s="488"/>
      <c r="VHB14" s="488"/>
      <c r="VHC14" s="488"/>
      <c r="VHD14" s="488"/>
      <c r="VHE14" s="488"/>
      <c r="VHF14" s="488"/>
      <c r="VHG14" s="488"/>
      <c r="VHH14" s="167"/>
      <c r="VHI14" s="167"/>
      <c r="VHJ14" s="489"/>
      <c r="VHK14" s="382"/>
      <c r="VHL14" s="383"/>
      <c r="VHM14" s="383"/>
      <c r="VHN14" s="382"/>
      <c r="VHO14" s="164"/>
      <c r="VHP14" s="488"/>
      <c r="VHQ14" s="488"/>
      <c r="VHR14" s="488"/>
      <c r="VHS14" s="488"/>
      <c r="VHT14" s="488"/>
      <c r="VHU14" s="488"/>
      <c r="VHV14" s="488"/>
      <c r="VHW14" s="488"/>
      <c r="VHX14" s="488"/>
      <c r="VHY14" s="167"/>
      <c r="VHZ14" s="167"/>
      <c r="VIA14" s="489"/>
      <c r="VIB14" s="382"/>
      <c r="VIC14" s="383"/>
      <c r="VID14" s="383"/>
      <c r="VIE14" s="382"/>
      <c r="VIF14" s="164"/>
      <c r="VIG14" s="488"/>
      <c r="VIH14" s="488"/>
      <c r="VII14" s="488"/>
      <c r="VIJ14" s="488"/>
      <c r="VIK14" s="488"/>
      <c r="VIL14" s="488"/>
      <c r="VIM14" s="488"/>
      <c r="VIN14" s="488"/>
      <c r="VIO14" s="488"/>
      <c r="VIP14" s="167"/>
      <c r="VIQ14" s="167"/>
      <c r="VIR14" s="489"/>
      <c r="VIS14" s="382"/>
      <c r="VIT14" s="383"/>
      <c r="VIU14" s="383"/>
      <c r="VIV14" s="382"/>
      <c r="VIW14" s="164"/>
      <c r="VIX14" s="488"/>
      <c r="VIY14" s="488"/>
      <c r="VIZ14" s="488"/>
      <c r="VJA14" s="488"/>
      <c r="VJB14" s="488"/>
      <c r="VJC14" s="488"/>
      <c r="VJD14" s="488"/>
      <c r="VJE14" s="488"/>
      <c r="VJF14" s="488"/>
      <c r="VJG14" s="167"/>
      <c r="VJH14" s="167"/>
      <c r="VJI14" s="489"/>
      <c r="VJJ14" s="382"/>
      <c r="VJK14" s="383"/>
      <c r="VJL14" s="383"/>
      <c r="VJM14" s="382"/>
      <c r="VJN14" s="164"/>
      <c r="VJO14" s="488"/>
      <c r="VJP14" s="488"/>
      <c r="VJQ14" s="488"/>
      <c r="VJR14" s="488"/>
      <c r="VJS14" s="488"/>
      <c r="VJT14" s="488"/>
      <c r="VJU14" s="488"/>
      <c r="VJV14" s="488"/>
      <c r="VJW14" s="488"/>
      <c r="VJX14" s="167"/>
      <c r="VJY14" s="167"/>
      <c r="VJZ14" s="489"/>
      <c r="VKA14" s="382"/>
      <c r="VKB14" s="383"/>
      <c r="VKC14" s="383"/>
      <c r="VKD14" s="382"/>
      <c r="VKE14" s="164"/>
      <c r="VKF14" s="488"/>
      <c r="VKG14" s="488"/>
      <c r="VKH14" s="488"/>
      <c r="VKI14" s="488"/>
      <c r="VKJ14" s="488"/>
      <c r="VKK14" s="488"/>
      <c r="VKL14" s="488"/>
      <c r="VKM14" s="488"/>
      <c r="VKN14" s="488"/>
      <c r="VKO14" s="167"/>
      <c r="VKP14" s="167"/>
      <c r="VKQ14" s="489"/>
      <c r="VKR14" s="382"/>
      <c r="VKS14" s="383"/>
      <c r="VKT14" s="383"/>
      <c r="VKU14" s="382"/>
      <c r="VKV14" s="164"/>
      <c r="VKW14" s="488"/>
      <c r="VKX14" s="488"/>
      <c r="VKY14" s="488"/>
      <c r="VKZ14" s="488"/>
      <c r="VLA14" s="488"/>
      <c r="VLB14" s="488"/>
      <c r="VLC14" s="488"/>
      <c r="VLD14" s="488"/>
      <c r="VLE14" s="488"/>
      <c r="VLF14" s="167"/>
      <c r="VLG14" s="167"/>
      <c r="VLH14" s="489"/>
      <c r="VLI14" s="382"/>
      <c r="VLJ14" s="383"/>
      <c r="VLK14" s="383"/>
      <c r="VLL14" s="382"/>
      <c r="VLM14" s="164"/>
      <c r="VLN14" s="488"/>
      <c r="VLO14" s="488"/>
      <c r="VLP14" s="488"/>
      <c r="VLQ14" s="488"/>
      <c r="VLR14" s="488"/>
      <c r="VLS14" s="488"/>
      <c r="VLT14" s="488"/>
      <c r="VLU14" s="488"/>
      <c r="VLV14" s="488"/>
      <c r="VLW14" s="167"/>
      <c r="VLX14" s="167"/>
      <c r="VLY14" s="489"/>
      <c r="VLZ14" s="382"/>
      <c r="VMA14" s="383"/>
      <c r="VMB14" s="383"/>
      <c r="VMC14" s="382"/>
      <c r="VMD14" s="164"/>
      <c r="VME14" s="488"/>
      <c r="VMF14" s="488"/>
      <c r="VMG14" s="488"/>
      <c r="VMH14" s="488"/>
      <c r="VMI14" s="488"/>
      <c r="VMJ14" s="488"/>
      <c r="VMK14" s="488"/>
      <c r="VML14" s="488"/>
      <c r="VMM14" s="488"/>
      <c r="VMN14" s="167"/>
      <c r="VMO14" s="167"/>
      <c r="VMP14" s="489"/>
      <c r="VMQ14" s="382"/>
      <c r="VMR14" s="383"/>
      <c r="VMS14" s="383"/>
      <c r="VMT14" s="382"/>
      <c r="VMU14" s="164"/>
      <c r="VMV14" s="488"/>
      <c r="VMW14" s="488"/>
      <c r="VMX14" s="488"/>
      <c r="VMY14" s="488"/>
      <c r="VMZ14" s="488"/>
      <c r="VNA14" s="488"/>
      <c r="VNB14" s="488"/>
      <c r="VNC14" s="488"/>
      <c r="VND14" s="488"/>
      <c r="VNE14" s="167"/>
      <c r="VNF14" s="167"/>
      <c r="VNG14" s="489"/>
      <c r="VNH14" s="382"/>
      <c r="VNI14" s="383"/>
      <c r="VNJ14" s="383"/>
      <c r="VNK14" s="382"/>
      <c r="VNL14" s="164"/>
      <c r="VNM14" s="488"/>
      <c r="VNN14" s="488"/>
      <c r="VNO14" s="488"/>
      <c r="VNP14" s="488"/>
      <c r="VNQ14" s="488"/>
      <c r="VNR14" s="488"/>
      <c r="VNS14" s="488"/>
      <c r="VNT14" s="488"/>
      <c r="VNU14" s="488"/>
      <c r="VNV14" s="167"/>
      <c r="VNW14" s="167"/>
      <c r="VNX14" s="489"/>
      <c r="VNY14" s="382"/>
      <c r="VNZ14" s="383"/>
      <c r="VOA14" s="383"/>
      <c r="VOB14" s="382"/>
      <c r="VOC14" s="164"/>
      <c r="VOD14" s="488"/>
      <c r="VOE14" s="488"/>
      <c r="VOF14" s="488"/>
      <c r="VOG14" s="488"/>
      <c r="VOH14" s="488"/>
      <c r="VOI14" s="488"/>
      <c r="VOJ14" s="488"/>
      <c r="VOK14" s="488"/>
      <c r="VOL14" s="488"/>
      <c r="VOM14" s="167"/>
      <c r="VON14" s="167"/>
      <c r="VOO14" s="489"/>
      <c r="VOP14" s="382"/>
      <c r="VOQ14" s="383"/>
      <c r="VOR14" s="383"/>
      <c r="VOS14" s="382"/>
      <c r="VOT14" s="164"/>
      <c r="VOU14" s="488"/>
      <c r="VOV14" s="488"/>
      <c r="VOW14" s="488"/>
      <c r="VOX14" s="488"/>
      <c r="VOY14" s="488"/>
      <c r="VOZ14" s="488"/>
      <c r="VPA14" s="488"/>
      <c r="VPB14" s="488"/>
      <c r="VPC14" s="488"/>
      <c r="VPD14" s="167"/>
      <c r="VPE14" s="167"/>
      <c r="VPF14" s="489"/>
      <c r="VPG14" s="382"/>
      <c r="VPH14" s="383"/>
      <c r="VPI14" s="383"/>
      <c r="VPJ14" s="382"/>
      <c r="VPK14" s="164"/>
      <c r="VPL14" s="488"/>
      <c r="VPM14" s="488"/>
      <c r="VPN14" s="488"/>
      <c r="VPO14" s="488"/>
      <c r="VPP14" s="488"/>
      <c r="VPQ14" s="488"/>
      <c r="VPR14" s="488"/>
      <c r="VPS14" s="488"/>
      <c r="VPT14" s="488"/>
      <c r="VPU14" s="167"/>
      <c r="VPV14" s="167"/>
      <c r="VPW14" s="489"/>
      <c r="VPX14" s="382"/>
      <c r="VPY14" s="383"/>
      <c r="VPZ14" s="383"/>
      <c r="VQA14" s="382"/>
      <c r="VQB14" s="164"/>
      <c r="VQC14" s="488"/>
      <c r="VQD14" s="488"/>
      <c r="VQE14" s="488"/>
      <c r="VQF14" s="488"/>
      <c r="VQG14" s="488"/>
      <c r="VQH14" s="488"/>
      <c r="VQI14" s="488"/>
      <c r="VQJ14" s="488"/>
      <c r="VQK14" s="488"/>
      <c r="VQL14" s="167"/>
      <c r="VQM14" s="167"/>
      <c r="VQN14" s="489"/>
      <c r="VQO14" s="382"/>
      <c r="VQP14" s="383"/>
      <c r="VQQ14" s="383"/>
      <c r="VQR14" s="382"/>
      <c r="VQS14" s="164"/>
      <c r="VQT14" s="488"/>
      <c r="VQU14" s="488"/>
      <c r="VQV14" s="488"/>
      <c r="VQW14" s="488"/>
      <c r="VQX14" s="488"/>
      <c r="VQY14" s="488"/>
      <c r="VQZ14" s="488"/>
      <c r="VRA14" s="488"/>
      <c r="VRB14" s="488"/>
      <c r="VRC14" s="167"/>
      <c r="VRD14" s="167"/>
      <c r="VRE14" s="489"/>
      <c r="VRF14" s="382"/>
      <c r="VRG14" s="383"/>
      <c r="VRH14" s="383"/>
      <c r="VRI14" s="382"/>
      <c r="VRJ14" s="164"/>
      <c r="VRK14" s="488"/>
      <c r="VRL14" s="488"/>
      <c r="VRM14" s="488"/>
      <c r="VRN14" s="488"/>
      <c r="VRO14" s="488"/>
      <c r="VRP14" s="488"/>
      <c r="VRQ14" s="488"/>
      <c r="VRR14" s="488"/>
      <c r="VRS14" s="488"/>
      <c r="VRT14" s="167"/>
      <c r="VRU14" s="167"/>
      <c r="VRV14" s="489"/>
      <c r="VRW14" s="382"/>
      <c r="VRX14" s="383"/>
      <c r="VRY14" s="383"/>
      <c r="VRZ14" s="382"/>
      <c r="VSA14" s="164"/>
      <c r="VSB14" s="488"/>
      <c r="VSC14" s="488"/>
      <c r="VSD14" s="488"/>
      <c r="VSE14" s="488"/>
      <c r="VSF14" s="488"/>
      <c r="VSG14" s="488"/>
      <c r="VSH14" s="488"/>
      <c r="VSI14" s="488"/>
      <c r="VSJ14" s="488"/>
      <c r="VSK14" s="167"/>
      <c r="VSL14" s="167"/>
      <c r="VSM14" s="489"/>
      <c r="VSN14" s="382"/>
      <c r="VSO14" s="383"/>
      <c r="VSP14" s="383"/>
      <c r="VSQ14" s="382"/>
      <c r="VSR14" s="164"/>
      <c r="VSS14" s="488"/>
      <c r="VST14" s="488"/>
      <c r="VSU14" s="488"/>
      <c r="VSV14" s="488"/>
      <c r="VSW14" s="488"/>
      <c r="VSX14" s="488"/>
      <c r="VSY14" s="488"/>
      <c r="VSZ14" s="488"/>
      <c r="VTA14" s="488"/>
      <c r="VTB14" s="167"/>
      <c r="VTC14" s="167"/>
      <c r="VTD14" s="489"/>
      <c r="VTE14" s="382"/>
      <c r="VTF14" s="383"/>
      <c r="VTG14" s="383"/>
      <c r="VTH14" s="382"/>
      <c r="VTI14" s="164"/>
      <c r="VTJ14" s="488"/>
      <c r="VTK14" s="488"/>
      <c r="VTL14" s="488"/>
      <c r="VTM14" s="488"/>
      <c r="VTN14" s="488"/>
      <c r="VTO14" s="488"/>
      <c r="VTP14" s="488"/>
      <c r="VTQ14" s="488"/>
      <c r="VTR14" s="488"/>
      <c r="VTS14" s="167"/>
      <c r="VTT14" s="167"/>
      <c r="VTU14" s="489"/>
      <c r="VTV14" s="382"/>
      <c r="VTW14" s="383"/>
      <c r="VTX14" s="383"/>
      <c r="VTY14" s="382"/>
      <c r="VTZ14" s="164"/>
      <c r="VUA14" s="488"/>
      <c r="VUB14" s="488"/>
      <c r="VUC14" s="488"/>
      <c r="VUD14" s="488"/>
      <c r="VUE14" s="488"/>
      <c r="VUF14" s="488"/>
      <c r="VUG14" s="488"/>
      <c r="VUH14" s="488"/>
      <c r="VUI14" s="488"/>
      <c r="VUJ14" s="167"/>
      <c r="VUK14" s="167"/>
      <c r="VUL14" s="489"/>
      <c r="VUM14" s="382"/>
      <c r="VUN14" s="383"/>
      <c r="VUO14" s="383"/>
      <c r="VUP14" s="382"/>
      <c r="VUQ14" s="164"/>
      <c r="VUR14" s="488"/>
      <c r="VUS14" s="488"/>
      <c r="VUT14" s="488"/>
      <c r="VUU14" s="488"/>
      <c r="VUV14" s="488"/>
      <c r="VUW14" s="488"/>
      <c r="VUX14" s="488"/>
      <c r="VUY14" s="488"/>
      <c r="VUZ14" s="488"/>
      <c r="VVA14" s="167"/>
      <c r="VVB14" s="167"/>
      <c r="VVC14" s="489"/>
      <c r="VVD14" s="382"/>
      <c r="VVE14" s="383"/>
      <c r="VVF14" s="383"/>
      <c r="VVG14" s="382"/>
      <c r="VVH14" s="164"/>
      <c r="VVI14" s="488"/>
      <c r="VVJ14" s="488"/>
      <c r="VVK14" s="488"/>
      <c r="VVL14" s="488"/>
      <c r="VVM14" s="488"/>
      <c r="VVN14" s="488"/>
      <c r="VVO14" s="488"/>
      <c r="VVP14" s="488"/>
      <c r="VVQ14" s="488"/>
      <c r="VVR14" s="167"/>
      <c r="VVS14" s="167"/>
      <c r="VVT14" s="489"/>
      <c r="VVU14" s="382"/>
      <c r="VVV14" s="383"/>
      <c r="VVW14" s="383"/>
      <c r="VVX14" s="382"/>
      <c r="VVY14" s="164"/>
      <c r="VVZ14" s="488"/>
      <c r="VWA14" s="488"/>
      <c r="VWB14" s="488"/>
      <c r="VWC14" s="488"/>
      <c r="VWD14" s="488"/>
      <c r="VWE14" s="488"/>
      <c r="VWF14" s="488"/>
      <c r="VWG14" s="488"/>
      <c r="VWH14" s="488"/>
      <c r="VWI14" s="167"/>
      <c r="VWJ14" s="167"/>
      <c r="VWK14" s="489"/>
      <c r="VWL14" s="382"/>
      <c r="VWM14" s="383"/>
      <c r="VWN14" s="383"/>
      <c r="VWO14" s="382"/>
      <c r="VWP14" s="164"/>
      <c r="VWQ14" s="488"/>
      <c r="VWR14" s="488"/>
      <c r="VWS14" s="488"/>
      <c r="VWT14" s="488"/>
      <c r="VWU14" s="488"/>
      <c r="VWV14" s="488"/>
      <c r="VWW14" s="488"/>
      <c r="VWX14" s="488"/>
      <c r="VWY14" s="488"/>
      <c r="VWZ14" s="167"/>
      <c r="VXA14" s="167"/>
      <c r="VXB14" s="489"/>
      <c r="VXC14" s="382"/>
      <c r="VXD14" s="383"/>
      <c r="VXE14" s="383"/>
      <c r="VXF14" s="382"/>
      <c r="VXG14" s="164"/>
      <c r="VXH14" s="488"/>
      <c r="VXI14" s="488"/>
      <c r="VXJ14" s="488"/>
      <c r="VXK14" s="488"/>
      <c r="VXL14" s="488"/>
      <c r="VXM14" s="488"/>
      <c r="VXN14" s="488"/>
      <c r="VXO14" s="488"/>
      <c r="VXP14" s="488"/>
      <c r="VXQ14" s="167"/>
      <c r="VXR14" s="167"/>
      <c r="VXS14" s="489"/>
      <c r="VXT14" s="382"/>
      <c r="VXU14" s="383"/>
      <c r="VXV14" s="383"/>
      <c r="VXW14" s="382"/>
      <c r="VXX14" s="164"/>
      <c r="VXY14" s="488"/>
      <c r="VXZ14" s="488"/>
      <c r="VYA14" s="488"/>
      <c r="VYB14" s="488"/>
      <c r="VYC14" s="488"/>
      <c r="VYD14" s="488"/>
      <c r="VYE14" s="488"/>
      <c r="VYF14" s="488"/>
      <c r="VYG14" s="488"/>
      <c r="VYH14" s="167"/>
      <c r="VYI14" s="167"/>
      <c r="VYJ14" s="489"/>
      <c r="VYK14" s="382"/>
      <c r="VYL14" s="383"/>
      <c r="VYM14" s="383"/>
      <c r="VYN14" s="382"/>
      <c r="VYO14" s="164"/>
      <c r="VYP14" s="488"/>
      <c r="VYQ14" s="488"/>
      <c r="VYR14" s="488"/>
      <c r="VYS14" s="488"/>
      <c r="VYT14" s="488"/>
      <c r="VYU14" s="488"/>
      <c r="VYV14" s="488"/>
      <c r="VYW14" s="488"/>
      <c r="VYX14" s="488"/>
      <c r="VYY14" s="167"/>
      <c r="VYZ14" s="167"/>
      <c r="VZA14" s="489"/>
      <c r="VZB14" s="382"/>
      <c r="VZC14" s="383"/>
      <c r="VZD14" s="383"/>
      <c r="VZE14" s="382"/>
      <c r="VZF14" s="164"/>
      <c r="VZG14" s="488"/>
      <c r="VZH14" s="488"/>
      <c r="VZI14" s="488"/>
      <c r="VZJ14" s="488"/>
      <c r="VZK14" s="488"/>
      <c r="VZL14" s="488"/>
      <c r="VZM14" s="488"/>
      <c r="VZN14" s="488"/>
      <c r="VZO14" s="488"/>
      <c r="VZP14" s="167"/>
      <c r="VZQ14" s="167"/>
      <c r="VZR14" s="489"/>
      <c r="VZS14" s="382"/>
      <c r="VZT14" s="383"/>
      <c r="VZU14" s="383"/>
      <c r="VZV14" s="382"/>
      <c r="VZW14" s="164"/>
      <c r="VZX14" s="488"/>
      <c r="VZY14" s="488"/>
      <c r="VZZ14" s="488"/>
      <c r="WAA14" s="488"/>
      <c r="WAB14" s="488"/>
      <c r="WAC14" s="488"/>
      <c r="WAD14" s="488"/>
      <c r="WAE14" s="488"/>
      <c r="WAF14" s="488"/>
      <c r="WAG14" s="167"/>
      <c r="WAH14" s="167"/>
      <c r="WAI14" s="489"/>
      <c r="WAJ14" s="382"/>
      <c r="WAK14" s="383"/>
      <c r="WAL14" s="383"/>
      <c r="WAM14" s="382"/>
      <c r="WAN14" s="164"/>
      <c r="WAO14" s="488"/>
      <c r="WAP14" s="488"/>
      <c r="WAQ14" s="488"/>
      <c r="WAR14" s="488"/>
      <c r="WAS14" s="488"/>
      <c r="WAT14" s="488"/>
      <c r="WAU14" s="488"/>
      <c r="WAV14" s="488"/>
      <c r="WAW14" s="488"/>
      <c r="WAX14" s="167"/>
      <c r="WAY14" s="167"/>
      <c r="WAZ14" s="489"/>
      <c r="WBA14" s="382"/>
      <c r="WBB14" s="383"/>
      <c r="WBC14" s="383"/>
      <c r="WBD14" s="382"/>
      <c r="WBE14" s="164"/>
      <c r="WBF14" s="488"/>
      <c r="WBG14" s="488"/>
      <c r="WBH14" s="488"/>
      <c r="WBI14" s="488"/>
      <c r="WBJ14" s="488"/>
      <c r="WBK14" s="488"/>
      <c r="WBL14" s="488"/>
      <c r="WBM14" s="488"/>
      <c r="WBN14" s="488"/>
      <c r="WBO14" s="167"/>
      <c r="WBP14" s="167"/>
      <c r="WBQ14" s="489"/>
      <c r="WBR14" s="382"/>
      <c r="WBS14" s="383"/>
      <c r="WBT14" s="383"/>
      <c r="WBU14" s="382"/>
      <c r="WBV14" s="164"/>
      <c r="WBW14" s="488"/>
      <c r="WBX14" s="488"/>
      <c r="WBY14" s="488"/>
      <c r="WBZ14" s="488"/>
      <c r="WCA14" s="488"/>
      <c r="WCB14" s="488"/>
      <c r="WCC14" s="488"/>
      <c r="WCD14" s="488"/>
      <c r="WCE14" s="488"/>
      <c r="WCF14" s="167"/>
      <c r="WCG14" s="167"/>
      <c r="WCH14" s="489"/>
      <c r="WCI14" s="382"/>
      <c r="WCJ14" s="383"/>
      <c r="WCK14" s="383"/>
      <c r="WCL14" s="382"/>
      <c r="WCM14" s="164"/>
      <c r="WCN14" s="488"/>
      <c r="WCO14" s="488"/>
      <c r="WCP14" s="488"/>
      <c r="WCQ14" s="488"/>
      <c r="WCR14" s="488"/>
      <c r="WCS14" s="488"/>
      <c r="WCT14" s="488"/>
      <c r="WCU14" s="488"/>
      <c r="WCV14" s="488"/>
      <c r="WCW14" s="167"/>
      <c r="WCX14" s="167"/>
      <c r="WCY14" s="489"/>
      <c r="WCZ14" s="382"/>
      <c r="WDA14" s="383"/>
      <c r="WDB14" s="383"/>
      <c r="WDC14" s="382"/>
      <c r="WDD14" s="164"/>
      <c r="WDE14" s="488"/>
      <c r="WDF14" s="488"/>
      <c r="WDG14" s="488"/>
      <c r="WDH14" s="488"/>
      <c r="WDI14" s="488"/>
      <c r="WDJ14" s="488"/>
      <c r="WDK14" s="488"/>
      <c r="WDL14" s="488"/>
      <c r="WDM14" s="488"/>
      <c r="WDN14" s="167"/>
      <c r="WDO14" s="167"/>
      <c r="WDP14" s="489"/>
      <c r="WDQ14" s="382"/>
      <c r="WDR14" s="383"/>
      <c r="WDS14" s="383"/>
      <c r="WDT14" s="382"/>
      <c r="WDU14" s="164"/>
      <c r="WDV14" s="488"/>
      <c r="WDW14" s="488"/>
      <c r="WDX14" s="488"/>
      <c r="WDY14" s="488"/>
      <c r="WDZ14" s="488"/>
      <c r="WEA14" s="488"/>
      <c r="WEB14" s="488"/>
      <c r="WEC14" s="488"/>
      <c r="WED14" s="488"/>
      <c r="WEE14" s="167"/>
      <c r="WEF14" s="167"/>
      <c r="WEG14" s="489"/>
      <c r="WEH14" s="382"/>
      <c r="WEI14" s="383"/>
      <c r="WEJ14" s="383"/>
      <c r="WEK14" s="382"/>
      <c r="WEL14" s="164"/>
      <c r="WEM14" s="488"/>
      <c r="WEN14" s="488"/>
      <c r="WEO14" s="488"/>
      <c r="WEP14" s="488"/>
      <c r="WEQ14" s="488"/>
      <c r="WER14" s="488"/>
      <c r="WES14" s="488"/>
      <c r="WET14" s="488"/>
      <c r="WEU14" s="488"/>
      <c r="WEV14" s="167"/>
      <c r="WEW14" s="167"/>
      <c r="WEX14" s="489"/>
      <c r="WEY14" s="382"/>
      <c r="WEZ14" s="383"/>
      <c r="WFA14" s="383"/>
      <c r="WFB14" s="382"/>
      <c r="WFC14" s="164"/>
      <c r="WFD14" s="488"/>
      <c r="WFE14" s="488"/>
      <c r="WFF14" s="488"/>
      <c r="WFG14" s="488"/>
      <c r="WFH14" s="488"/>
      <c r="WFI14" s="488"/>
      <c r="WFJ14" s="488"/>
      <c r="WFK14" s="488"/>
      <c r="WFL14" s="488"/>
      <c r="WFM14" s="167"/>
      <c r="WFN14" s="167"/>
      <c r="WFO14" s="489"/>
      <c r="WFP14" s="382"/>
      <c r="WFQ14" s="383"/>
      <c r="WFR14" s="383"/>
      <c r="WFS14" s="382"/>
      <c r="WFT14" s="164"/>
      <c r="WFU14" s="488"/>
      <c r="WFV14" s="488"/>
      <c r="WFW14" s="488"/>
      <c r="WFX14" s="488"/>
      <c r="WFY14" s="488"/>
      <c r="WFZ14" s="488"/>
      <c r="WGA14" s="488"/>
      <c r="WGB14" s="488"/>
      <c r="WGC14" s="488"/>
      <c r="WGD14" s="167"/>
      <c r="WGE14" s="167"/>
      <c r="WGF14" s="489"/>
      <c r="WGG14" s="382"/>
      <c r="WGH14" s="383"/>
      <c r="WGI14" s="383"/>
      <c r="WGJ14" s="382"/>
      <c r="WGK14" s="164"/>
      <c r="WGL14" s="488"/>
      <c r="WGM14" s="488"/>
      <c r="WGN14" s="488"/>
      <c r="WGO14" s="488"/>
      <c r="WGP14" s="488"/>
      <c r="WGQ14" s="488"/>
      <c r="WGR14" s="488"/>
      <c r="WGS14" s="488"/>
      <c r="WGT14" s="488"/>
      <c r="WGU14" s="167"/>
      <c r="WGV14" s="167"/>
      <c r="WGW14" s="489"/>
      <c r="WGX14" s="382"/>
      <c r="WGY14" s="383"/>
      <c r="WGZ14" s="383"/>
      <c r="WHA14" s="382"/>
      <c r="WHB14" s="164"/>
      <c r="WHC14" s="488"/>
      <c r="WHD14" s="488"/>
      <c r="WHE14" s="488"/>
      <c r="WHF14" s="488"/>
      <c r="WHG14" s="488"/>
      <c r="WHH14" s="488"/>
      <c r="WHI14" s="488"/>
      <c r="WHJ14" s="488"/>
      <c r="WHK14" s="488"/>
      <c r="WHL14" s="167"/>
      <c r="WHM14" s="167"/>
      <c r="WHN14" s="489"/>
      <c r="WHO14" s="382"/>
      <c r="WHP14" s="383"/>
      <c r="WHQ14" s="383"/>
      <c r="WHR14" s="382"/>
      <c r="WHS14" s="164"/>
      <c r="WHT14" s="488"/>
      <c r="WHU14" s="488"/>
      <c r="WHV14" s="488"/>
      <c r="WHW14" s="488"/>
      <c r="WHX14" s="488"/>
      <c r="WHY14" s="488"/>
      <c r="WHZ14" s="488"/>
      <c r="WIA14" s="488"/>
      <c r="WIB14" s="488"/>
      <c r="WIC14" s="167"/>
      <c r="WID14" s="167"/>
      <c r="WIE14" s="489"/>
      <c r="WIF14" s="382"/>
      <c r="WIG14" s="383"/>
      <c r="WIH14" s="383"/>
      <c r="WII14" s="382"/>
      <c r="WIJ14" s="164"/>
      <c r="WIK14" s="488"/>
      <c r="WIL14" s="488"/>
      <c r="WIM14" s="488"/>
      <c r="WIN14" s="488"/>
      <c r="WIO14" s="488"/>
      <c r="WIP14" s="488"/>
      <c r="WIQ14" s="488"/>
      <c r="WIR14" s="488"/>
      <c r="WIS14" s="488"/>
      <c r="WIT14" s="167"/>
      <c r="WIU14" s="167"/>
      <c r="WIV14" s="489"/>
      <c r="WIW14" s="382"/>
      <c r="WIX14" s="383"/>
      <c r="WIY14" s="383"/>
      <c r="WIZ14" s="382"/>
      <c r="WJA14" s="164"/>
      <c r="WJB14" s="488"/>
      <c r="WJC14" s="488"/>
      <c r="WJD14" s="488"/>
      <c r="WJE14" s="488"/>
      <c r="WJF14" s="488"/>
      <c r="WJG14" s="488"/>
      <c r="WJH14" s="488"/>
      <c r="WJI14" s="488"/>
      <c r="WJJ14" s="488"/>
      <c r="WJK14" s="167"/>
      <c r="WJL14" s="167"/>
      <c r="WJM14" s="489"/>
      <c r="WJN14" s="382"/>
      <c r="WJO14" s="383"/>
      <c r="WJP14" s="383"/>
      <c r="WJQ14" s="382"/>
      <c r="WJR14" s="164"/>
      <c r="WJS14" s="488"/>
      <c r="WJT14" s="488"/>
      <c r="WJU14" s="488"/>
      <c r="WJV14" s="488"/>
      <c r="WJW14" s="488"/>
      <c r="WJX14" s="488"/>
      <c r="WJY14" s="488"/>
      <c r="WJZ14" s="488"/>
      <c r="WKA14" s="488"/>
      <c r="WKB14" s="167"/>
      <c r="WKC14" s="167"/>
      <c r="WKD14" s="489"/>
      <c r="WKE14" s="382"/>
      <c r="WKF14" s="383"/>
      <c r="WKG14" s="383"/>
      <c r="WKH14" s="382"/>
      <c r="WKI14" s="164"/>
      <c r="WKJ14" s="488"/>
      <c r="WKK14" s="488"/>
      <c r="WKL14" s="488"/>
      <c r="WKM14" s="488"/>
      <c r="WKN14" s="488"/>
      <c r="WKO14" s="488"/>
      <c r="WKP14" s="488"/>
      <c r="WKQ14" s="488"/>
      <c r="WKR14" s="488"/>
      <c r="WKS14" s="167"/>
      <c r="WKT14" s="167"/>
      <c r="WKU14" s="489"/>
      <c r="WKV14" s="382"/>
      <c r="WKW14" s="383"/>
      <c r="WKX14" s="383"/>
      <c r="WKY14" s="382"/>
      <c r="WKZ14" s="164"/>
      <c r="WLA14" s="488"/>
      <c r="WLB14" s="488"/>
      <c r="WLC14" s="488"/>
      <c r="WLD14" s="488"/>
      <c r="WLE14" s="488"/>
      <c r="WLF14" s="488"/>
      <c r="WLG14" s="488"/>
      <c r="WLH14" s="488"/>
      <c r="WLI14" s="488"/>
      <c r="WLJ14" s="167"/>
      <c r="WLK14" s="167"/>
      <c r="WLL14" s="489"/>
      <c r="WLM14" s="382"/>
      <c r="WLN14" s="383"/>
      <c r="WLO14" s="383"/>
      <c r="WLP14" s="382"/>
      <c r="WLQ14" s="164"/>
      <c r="WLR14" s="488"/>
      <c r="WLS14" s="488"/>
      <c r="WLT14" s="488"/>
      <c r="WLU14" s="488"/>
      <c r="WLV14" s="488"/>
      <c r="WLW14" s="488"/>
      <c r="WLX14" s="488"/>
      <c r="WLY14" s="488"/>
      <c r="WLZ14" s="488"/>
      <c r="WMA14" s="167"/>
      <c r="WMB14" s="167"/>
      <c r="WMC14" s="489"/>
      <c r="WMD14" s="382"/>
      <c r="WME14" s="383"/>
      <c r="WMF14" s="383"/>
      <c r="WMG14" s="382"/>
      <c r="WMH14" s="164"/>
      <c r="WMI14" s="488"/>
      <c r="WMJ14" s="488"/>
      <c r="WMK14" s="488"/>
      <c r="WML14" s="488"/>
      <c r="WMM14" s="488"/>
      <c r="WMN14" s="488"/>
      <c r="WMO14" s="488"/>
      <c r="WMP14" s="488"/>
      <c r="WMQ14" s="488"/>
      <c r="WMR14" s="167"/>
      <c r="WMS14" s="167"/>
      <c r="WMT14" s="489"/>
      <c r="WMU14" s="382"/>
      <c r="WMV14" s="383"/>
      <c r="WMW14" s="383"/>
      <c r="WMX14" s="382"/>
      <c r="WMY14" s="164"/>
      <c r="WMZ14" s="488"/>
      <c r="WNA14" s="488"/>
      <c r="WNB14" s="488"/>
      <c r="WNC14" s="488"/>
      <c r="WND14" s="488"/>
      <c r="WNE14" s="488"/>
      <c r="WNF14" s="488"/>
      <c r="WNG14" s="488"/>
      <c r="WNH14" s="488"/>
      <c r="WNI14" s="167"/>
      <c r="WNJ14" s="167"/>
      <c r="WNK14" s="489"/>
      <c r="WNL14" s="382"/>
      <c r="WNM14" s="383"/>
      <c r="WNN14" s="383"/>
      <c r="WNO14" s="382"/>
      <c r="WNP14" s="164"/>
      <c r="WNQ14" s="488"/>
      <c r="WNR14" s="488"/>
      <c r="WNS14" s="488"/>
      <c r="WNT14" s="488"/>
      <c r="WNU14" s="488"/>
      <c r="WNV14" s="488"/>
      <c r="WNW14" s="488"/>
      <c r="WNX14" s="488"/>
      <c r="WNY14" s="488"/>
      <c r="WNZ14" s="167"/>
      <c r="WOA14" s="167"/>
      <c r="WOB14" s="489"/>
      <c r="WOC14" s="382"/>
      <c r="WOD14" s="383"/>
      <c r="WOE14" s="383"/>
      <c r="WOF14" s="382"/>
      <c r="WOG14" s="164"/>
      <c r="WOH14" s="488"/>
      <c r="WOI14" s="488"/>
      <c r="WOJ14" s="488"/>
      <c r="WOK14" s="488"/>
      <c r="WOL14" s="488"/>
      <c r="WOM14" s="488"/>
      <c r="WON14" s="488"/>
      <c r="WOO14" s="488"/>
      <c r="WOP14" s="488"/>
      <c r="WOQ14" s="167"/>
      <c r="WOR14" s="167"/>
      <c r="WOS14" s="489"/>
      <c r="WOT14" s="382"/>
      <c r="WOU14" s="383"/>
      <c r="WOV14" s="383"/>
      <c r="WOW14" s="382"/>
      <c r="WOX14" s="164"/>
      <c r="WOY14" s="488"/>
      <c r="WOZ14" s="488"/>
      <c r="WPA14" s="488"/>
      <c r="WPB14" s="488"/>
      <c r="WPC14" s="488"/>
      <c r="WPD14" s="488"/>
      <c r="WPE14" s="488"/>
      <c r="WPF14" s="488"/>
      <c r="WPG14" s="488"/>
      <c r="WPH14" s="167"/>
      <c r="WPI14" s="167"/>
      <c r="WPJ14" s="489"/>
      <c r="WPK14" s="382"/>
      <c r="WPL14" s="383"/>
      <c r="WPM14" s="383"/>
      <c r="WPN14" s="382"/>
      <c r="WPO14" s="164"/>
      <c r="WPP14" s="488"/>
      <c r="WPQ14" s="488"/>
      <c r="WPR14" s="488"/>
      <c r="WPS14" s="488"/>
      <c r="WPT14" s="488"/>
      <c r="WPU14" s="488"/>
      <c r="WPV14" s="488"/>
      <c r="WPW14" s="488"/>
      <c r="WPX14" s="488"/>
      <c r="WPY14" s="167"/>
      <c r="WPZ14" s="167"/>
      <c r="WQA14" s="489"/>
      <c r="WQB14" s="382"/>
      <c r="WQC14" s="383"/>
      <c r="WQD14" s="383"/>
      <c r="WQE14" s="382"/>
      <c r="WQF14" s="164"/>
      <c r="WQG14" s="488"/>
      <c r="WQH14" s="488"/>
      <c r="WQI14" s="488"/>
      <c r="WQJ14" s="488"/>
      <c r="WQK14" s="488"/>
      <c r="WQL14" s="488"/>
      <c r="WQM14" s="488"/>
      <c r="WQN14" s="488"/>
      <c r="WQO14" s="488"/>
      <c r="WQP14" s="167"/>
      <c r="WQQ14" s="167"/>
      <c r="WQR14" s="489"/>
      <c r="WQS14" s="382"/>
      <c r="WQT14" s="383"/>
      <c r="WQU14" s="383"/>
      <c r="WQV14" s="382"/>
      <c r="WQW14" s="164"/>
      <c r="WQX14" s="488"/>
      <c r="WQY14" s="488"/>
      <c r="WQZ14" s="488"/>
      <c r="WRA14" s="488"/>
      <c r="WRB14" s="488"/>
      <c r="WRC14" s="488"/>
      <c r="WRD14" s="488"/>
      <c r="WRE14" s="488"/>
      <c r="WRF14" s="488"/>
      <c r="WRG14" s="167"/>
      <c r="WRH14" s="167"/>
      <c r="WRI14" s="489"/>
      <c r="WRJ14" s="382"/>
      <c r="WRK14" s="383"/>
      <c r="WRL14" s="383"/>
      <c r="WRM14" s="382"/>
      <c r="WRN14" s="164"/>
      <c r="WRO14" s="488"/>
      <c r="WRP14" s="488"/>
      <c r="WRQ14" s="488"/>
      <c r="WRR14" s="488"/>
      <c r="WRS14" s="488"/>
      <c r="WRT14" s="488"/>
      <c r="WRU14" s="488"/>
      <c r="WRV14" s="488"/>
      <c r="WRW14" s="488"/>
      <c r="WRX14" s="167"/>
      <c r="WRY14" s="167"/>
      <c r="WRZ14" s="489"/>
      <c r="WSA14" s="382"/>
      <c r="WSB14" s="383"/>
      <c r="WSC14" s="383"/>
      <c r="WSD14" s="382"/>
      <c r="WSE14" s="164"/>
      <c r="WSF14" s="488"/>
      <c r="WSG14" s="488"/>
      <c r="WSH14" s="488"/>
      <c r="WSI14" s="488"/>
      <c r="WSJ14" s="488"/>
      <c r="WSK14" s="488"/>
      <c r="WSL14" s="488"/>
      <c r="WSM14" s="488"/>
      <c r="WSN14" s="488"/>
      <c r="WSO14" s="167"/>
      <c r="WSP14" s="167"/>
      <c r="WSQ14" s="489"/>
      <c r="WSR14" s="382"/>
      <c r="WSS14" s="383"/>
      <c r="WST14" s="383"/>
      <c r="WSU14" s="382"/>
      <c r="WSV14" s="164"/>
      <c r="WSW14" s="488"/>
      <c r="WSX14" s="488"/>
      <c r="WSY14" s="488"/>
      <c r="WSZ14" s="488"/>
      <c r="WTA14" s="488"/>
      <c r="WTB14" s="488"/>
      <c r="WTC14" s="488"/>
      <c r="WTD14" s="488"/>
      <c r="WTE14" s="488"/>
      <c r="WTF14" s="167"/>
      <c r="WTG14" s="167"/>
      <c r="WTH14" s="489"/>
      <c r="WTI14" s="382"/>
      <c r="WTJ14" s="383"/>
      <c r="WTK14" s="383"/>
      <c r="WTL14" s="382"/>
      <c r="WTM14" s="164"/>
      <c r="WTN14" s="488"/>
      <c r="WTO14" s="488"/>
      <c r="WTP14" s="488"/>
      <c r="WTQ14" s="488"/>
      <c r="WTR14" s="488"/>
      <c r="WTS14" s="488"/>
      <c r="WTT14" s="488"/>
      <c r="WTU14" s="488"/>
      <c r="WTV14" s="488"/>
      <c r="WTW14" s="167"/>
      <c r="WTX14" s="167"/>
      <c r="WTY14" s="489"/>
      <c r="WTZ14" s="382"/>
      <c r="WUA14" s="383"/>
      <c r="WUB14" s="383"/>
      <c r="WUC14" s="382"/>
      <c r="WUD14" s="164"/>
      <c r="WUE14" s="488"/>
      <c r="WUF14" s="488"/>
      <c r="WUG14" s="488"/>
      <c r="WUH14" s="488"/>
      <c r="WUI14" s="488"/>
      <c r="WUJ14" s="488"/>
      <c r="WUK14" s="488"/>
      <c r="WUL14" s="488"/>
      <c r="WUM14" s="488"/>
      <c r="WUN14" s="167"/>
      <c r="WUO14" s="167"/>
      <c r="WUP14" s="489"/>
      <c r="WUQ14" s="382"/>
      <c r="WUR14" s="383"/>
      <c r="WUS14" s="383"/>
      <c r="WUT14" s="382"/>
      <c r="WUU14" s="164"/>
      <c r="WUV14" s="488"/>
      <c r="WUW14" s="488"/>
      <c r="WUX14" s="488"/>
      <c r="WUY14" s="488"/>
      <c r="WUZ14" s="488"/>
      <c r="WVA14" s="488"/>
      <c r="WVB14" s="488"/>
      <c r="WVC14" s="488"/>
      <c r="WVD14" s="488"/>
      <c r="WVE14" s="167"/>
      <c r="WVF14" s="167"/>
      <c r="WVG14" s="489"/>
      <c r="WVH14" s="382"/>
      <c r="WVI14" s="383"/>
      <c r="WVJ14" s="383"/>
      <c r="WVK14" s="382"/>
      <c r="WVL14" s="164"/>
      <c r="WVM14" s="488"/>
      <c r="WVN14" s="488"/>
      <c r="WVO14" s="488"/>
      <c r="WVP14" s="488"/>
      <c r="WVQ14" s="488"/>
      <c r="WVR14" s="488"/>
      <c r="WVS14" s="488"/>
      <c r="WVT14" s="488"/>
      <c r="WVU14" s="488"/>
      <c r="WVV14" s="167"/>
      <c r="WVW14" s="167"/>
      <c r="WVX14" s="489"/>
      <c r="WVY14" s="382"/>
      <c r="WVZ14" s="383"/>
      <c r="WWA14" s="383"/>
      <c r="WWB14" s="382"/>
      <c r="WWC14" s="164"/>
      <c r="WWD14" s="488"/>
      <c r="WWE14" s="488"/>
      <c r="WWF14" s="488"/>
      <c r="WWG14" s="488"/>
      <c r="WWH14" s="488"/>
      <c r="WWI14" s="488"/>
      <c r="WWJ14" s="488"/>
      <c r="WWK14" s="488"/>
      <c r="WWL14" s="488"/>
      <c r="WWM14" s="167"/>
      <c r="WWN14" s="167"/>
      <c r="WWO14" s="489"/>
      <c r="WWP14" s="382"/>
      <c r="WWQ14" s="383"/>
      <c r="WWR14" s="383"/>
      <c r="WWS14" s="382"/>
      <c r="WWT14" s="164"/>
      <c r="WWU14" s="488"/>
      <c r="WWV14" s="488"/>
      <c r="WWW14" s="488"/>
      <c r="WWX14" s="488"/>
      <c r="WWY14" s="488"/>
      <c r="WWZ14" s="488"/>
      <c r="WXA14" s="488"/>
      <c r="WXB14" s="488"/>
      <c r="WXC14" s="488"/>
      <c r="WXD14" s="167"/>
      <c r="WXE14" s="167"/>
      <c r="WXF14" s="489"/>
      <c r="WXG14" s="382"/>
      <c r="WXH14" s="383"/>
      <c r="WXI14" s="383"/>
      <c r="WXJ14" s="382"/>
      <c r="WXK14" s="164"/>
      <c r="WXL14" s="488"/>
      <c r="WXM14" s="488"/>
      <c r="WXN14" s="488"/>
      <c r="WXO14" s="488"/>
      <c r="WXP14" s="488"/>
      <c r="WXQ14" s="488"/>
      <c r="WXR14" s="488"/>
      <c r="WXS14" s="488"/>
      <c r="WXT14" s="488"/>
      <c r="WXU14" s="167"/>
      <c r="WXV14" s="167"/>
      <c r="WXW14" s="489"/>
      <c r="WXX14" s="382"/>
      <c r="WXY14" s="383"/>
      <c r="WXZ14" s="383"/>
      <c r="WYA14" s="382"/>
      <c r="WYB14" s="164"/>
      <c r="WYC14" s="488"/>
      <c r="WYD14" s="488"/>
      <c r="WYE14" s="488"/>
      <c r="WYF14" s="488"/>
      <c r="WYG14" s="488"/>
      <c r="WYH14" s="488"/>
      <c r="WYI14" s="488"/>
      <c r="WYJ14" s="488"/>
      <c r="WYK14" s="488"/>
      <c r="WYL14" s="167"/>
      <c r="WYM14" s="167"/>
      <c r="WYN14" s="489"/>
      <c r="WYO14" s="382"/>
      <c r="WYP14" s="383"/>
      <c r="WYQ14" s="383"/>
      <c r="WYR14" s="382"/>
      <c r="WYS14" s="164"/>
      <c r="WYT14" s="488"/>
      <c r="WYU14" s="488"/>
      <c r="WYV14" s="488"/>
      <c r="WYW14" s="488"/>
      <c r="WYX14" s="488"/>
      <c r="WYY14" s="488"/>
      <c r="WYZ14" s="488"/>
      <c r="WZA14" s="488"/>
      <c r="WZB14" s="488"/>
      <c r="WZC14" s="167"/>
      <c r="WZD14" s="167"/>
      <c r="WZE14" s="489"/>
      <c r="WZF14" s="382"/>
      <c r="WZG14" s="383"/>
      <c r="WZH14" s="383"/>
      <c r="WZI14" s="382"/>
      <c r="WZJ14" s="164"/>
      <c r="WZK14" s="488"/>
      <c r="WZL14" s="488"/>
      <c r="WZM14" s="488"/>
      <c r="WZN14" s="488"/>
      <c r="WZO14" s="488"/>
      <c r="WZP14" s="488"/>
      <c r="WZQ14" s="488"/>
      <c r="WZR14" s="488"/>
      <c r="WZS14" s="488"/>
      <c r="WZT14" s="167"/>
      <c r="WZU14" s="167"/>
      <c r="WZV14" s="489"/>
      <c r="WZW14" s="382"/>
      <c r="WZX14" s="383"/>
      <c r="WZY14" s="383"/>
      <c r="WZZ14" s="382"/>
      <c r="XAA14" s="164"/>
      <c r="XAB14" s="488"/>
      <c r="XAC14" s="488"/>
      <c r="XAD14" s="488"/>
      <c r="XAE14" s="488"/>
      <c r="XAF14" s="488"/>
      <c r="XAG14" s="488"/>
      <c r="XAH14" s="488"/>
      <c r="XAI14" s="488"/>
      <c r="XAJ14" s="488"/>
      <c r="XAK14" s="167"/>
      <c r="XAL14" s="167"/>
      <c r="XAM14" s="489"/>
      <c r="XAN14" s="382"/>
      <c r="XAO14" s="383"/>
      <c r="XAP14" s="383"/>
      <c r="XAQ14" s="382"/>
      <c r="XAR14" s="164"/>
      <c r="XAS14" s="488"/>
      <c r="XAT14" s="488"/>
      <c r="XAU14" s="488"/>
      <c r="XAV14" s="488"/>
      <c r="XAW14" s="488"/>
      <c r="XAX14" s="488"/>
      <c r="XAY14" s="488"/>
      <c r="XAZ14" s="488"/>
      <c r="XBA14" s="488"/>
      <c r="XBB14" s="167"/>
      <c r="XBC14" s="167"/>
      <c r="XBD14" s="489"/>
      <c r="XBE14" s="382"/>
      <c r="XBF14" s="383"/>
      <c r="XBG14" s="383"/>
      <c r="XBH14" s="382"/>
      <c r="XBI14" s="164"/>
      <c r="XBJ14" s="488"/>
      <c r="XBK14" s="488"/>
      <c r="XBL14" s="488"/>
      <c r="XBM14" s="488"/>
      <c r="XBN14" s="488"/>
      <c r="XBO14" s="488"/>
      <c r="XBP14" s="488"/>
      <c r="XBQ14" s="488"/>
      <c r="XBR14" s="488"/>
      <c r="XBS14" s="167"/>
      <c r="XBT14" s="167"/>
      <c r="XBU14" s="489"/>
      <c r="XBV14" s="382"/>
      <c r="XBW14" s="383"/>
      <c r="XBX14" s="383"/>
      <c r="XBY14" s="382"/>
      <c r="XBZ14" s="164"/>
      <c r="XCA14" s="488"/>
      <c r="XCB14" s="488"/>
      <c r="XCC14" s="488"/>
      <c r="XCD14" s="488"/>
      <c r="XCE14" s="488"/>
      <c r="XCF14" s="488"/>
      <c r="XCG14" s="488"/>
      <c r="XCH14" s="488"/>
      <c r="XCI14" s="488"/>
      <c r="XCJ14" s="167"/>
      <c r="XCK14" s="167"/>
      <c r="XCL14" s="489"/>
      <c r="XCM14" s="382"/>
      <c r="XCN14" s="383"/>
      <c r="XCO14" s="383"/>
      <c r="XCP14" s="382"/>
      <c r="XCQ14" s="164"/>
      <c r="XCR14" s="488"/>
      <c r="XCS14" s="488"/>
      <c r="XCT14" s="488"/>
      <c r="XCU14" s="488"/>
      <c r="XCV14" s="488"/>
      <c r="XCW14" s="488"/>
      <c r="XCX14" s="488"/>
      <c r="XCY14" s="488"/>
      <c r="XCZ14" s="488"/>
      <c r="XDA14" s="167"/>
      <c r="XDB14" s="167"/>
      <c r="XDC14" s="489"/>
      <c r="XDD14" s="382"/>
      <c r="XDE14" s="383"/>
      <c r="XDF14" s="383"/>
      <c r="XDG14" s="382"/>
      <c r="XDH14" s="164"/>
      <c r="XDI14" s="488"/>
      <c r="XDJ14" s="488"/>
      <c r="XDK14" s="488"/>
      <c r="XDL14" s="488"/>
      <c r="XDM14" s="488"/>
      <c r="XDN14" s="488"/>
      <c r="XDO14" s="488"/>
      <c r="XDP14" s="488"/>
      <c r="XDQ14" s="488"/>
      <c r="XDR14" s="167"/>
      <c r="XDS14" s="167"/>
      <c r="XDT14" s="489"/>
      <c r="XDU14" s="382"/>
      <c r="XDV14" s="383"/>
      <c r="XDW14" s="383"/>
      <c r="XDX14" s="382"/>
      <c r="XDY14" s="164"/>
      <c r="XDZ14" s="488"/>
      <c r="XEA14" s="488"/>
      <c r="XEB14" s="488"/>
      <c r="XEC14" s="488"/>
      <c r="XED14" s="488"/>
      <c r="XEE14" s="488"/>
      <c r="XEF14" s="488"/>
      <c r="XEG14" s="488"/>
      <c r="XEH14" s="488"/>
      <c r="XEI14" s="167"/>
      <c r="XEJ14" s="167"/>
      <c r="XEK14" s="489"/>
      <c r="XEL14" s="382"/>
      <c r="XEM14" s="383"/>
      <c r="XEN14" s="383"/>
      <c r="XEO14" s="382"/>
      <c r="XEP14" s="164"/>
      <c r="XEQ14" s="488"/>
      <c r="XER14" s="488"/>
      <c r="XES14" s="488"/>
      <c r="XET14" s="488"/>
      <c r="XEU14" s="488"/>
      <c r="XEV14" s="488"/>
      <c r="XEW14" s="488"/>
      <c r="XEX14" s="488"/>
      <c r="XEY14" s="488"/>
      <c r="XEZ14" s="167"/>
      <c r="XFA14" s="167"/>
      <c r="XFB14" s="489"/>
    </row>
    <row r="15" spans="1:16382" ht="24">
      <c r="A15" s="377" t="s">
        <v>8784</v>
      </c>
      <c r="B15" s="31">
        <v>80419560588</v>
      </c>
      <c r="C15" s="1" t="s">
        <v>8787</v>
      </c>
      <c r="D15" s="373" t="s">
        <v>6487</v>
      </c>
      <c r="E15" s="483"/>
      <c r="F15" s="483"/>
      <c r="G15" s="483"/>
      <c r="H15" s="483"/>
      <c r="I15" s="377" t="s">
        <v>2859</v>
      </c>
      <c r="J15" s="463" t="s">
        <v>8722</v>
      </c>
      <c r="K15" s="463" t="s">
        <v>8722</v>
      </c>
      <c r="L15" s="490">
        <v>774.6</v>
      </c>
      <c r="M15" s="468">
        <v>44986</v>
      </c>
      <c r="N15" s="468">
        <v>45273</v>
      </c>
      <c r="O15" s="490">
        <v>774.6</v>
      </c>
      <c r="P15" s="164"/>
      <c r="Q15" s="488"/>
      <c r="R15" s="488"/>
      <c r="S15" s="488"/>
      <c r="T15" s="488"/>
      <c r="U15" s="488"/>
      <c r="V15" s="488"/>
      <c r="W15" s="488"/>
      <c r="X15" s="488"/>
      <c r="Y15" s="488"/>
      <c r="Z15" s="167"/>
      <c r="AA15" s="167"/>
      <c r="AB15" s="489"/>
      <c r="AC15" s="382"/>
      <c r="AD15" s="383"/>
      <c r="AE15" s="383"/>
      <c r="AF15" s="382"/>
      <c r="AG15" s="164"/>
      <c r="AH15" s="488"/>
      <c r="AI15" s="488"/>
      <c r="AJ15" s="488"/>
      <c r="AK15" s="488"/>
      <c r="AL15" s="488"/>
      <c r="AM15" s="488"/>
      <c r="AN15" s="488"/>
      <c r="AO15" s="488"/>
      <c r="AP15" s="488"/>
      <c r="AQ15" s="167"/>
      <c r="AR15" s="167"/>
      <c r="AS15" s="489"/>
      <c r="AT15" s="382"/>
      <c r="AU15" s="383"/>
      <c r="AV15" s="383"/>
      <c r="AW15" s="382"/>
      <c r="AX15" s="164"/>
      <c r="AY15" s="488"/>
      <c r="AZ15" s="488"/>
      <c r="BA15" s="488"/>
      <c r="BB15" s="488"/>
      <c r="BC15" s="488"/>
      <c r="BD15" s="488"/>
      <c r="BE15" s="488"/>
      <c r="BF15" s="488"/>
      <c r="BG15" s="488"/>
      <c r="BH15" s="167"/>
      <c r="BI15" s="167"/>
      <c r="BJ15" s="489"/>
      <c r="BK15" s="382"/>
      <c r="BL15" s="383"/>
      <c r="BM15" s="383"/>
      <c r="BN15" s="382"/>
      <c r="BO15" s="164"/>
      <c r="BP15" s="488"/>
      <c r="BQ15" s="488"/>
      <c r="BR15" s="488"/>
      <c r="BS15" s="488"/>
      <c r="BT15" s="488"/>
      <c r="BU15" s="488"/>
      <c r="BV15" s="488"/>
      <c r="BW15" s="488"/>
      <c r="BX15" s="488"/>
      <c r="BY15" s="167"/>
      <c r="BZ15" s="167"/>
      <c r="CA15" s="489"/>
      <c r="CB15" s="382"/>
      <c r="CC15" s="383"/>
      <c r="CD15" s="383"/>
      <c r="CE15" s="382"/>
      <c r="CF15" s="164"/>
      <c r="CG15" s="488"/>
      <c r="CH15" s="488"/>
      <c r="CI15" s="488"/>
      <c r="CJ15" s="488"/>
      <c r="CK15" s="488"/>
      <c r="CL15" s="488"/>
      <c r="CM15" s="488"/>
      <c r="CN15" s="488"/>
      <c r="CO15" s="488"/>
      <c r="CP15" s="167"/>
      <c r="CQ15" s="167"/>
      <c r="CR15" s="489"/>
      <c r="CS15" s="382"/>
      <c r="CT15" s="383"/>
      <c r="CU15" s="383"/>
      <c r="CV15" s="382"/>
      <c r="CW15" s="164"/>
      <c r="CX15" s="488"/>
      <c r="CY15" s="488"/>
      <c r="CZ15" s="488"/>
      <c r="DA15" s="488"/>
      <c r="DB15" s="488"/>
      <c r="DC15" s="488"/>
      <c r="DD15" s="488"/>
      <c r="DE15" s="488"/>
      <c r="DF15" s="488"/>
      <c r="DG15" s="167"/>
      <c r="DH15" s="167"/>
      <c r="DI15" s="489"/>
      <c r="DJ15" s="382"/>
      <c r="DK15" s="383"/>
      <c r="DL15" s="383"/>
      <c r="DM15" s="382"/>
      <c r="DN15" s="164"/>
      <c r="DO15" s="488"/>
      <c r="DP15" s="488"/>
      <c r="DQ15" s="488"/>
      <c r="DR15" s="488"/>
      <c r="DS15" s="488"/>
      <c r="DT15" s="488"/>
      <c r="DU15" s="488"/>
      <c r="DV15" s="488"/>
      <c r="DW15" s="488"/>
      <c r="DX15" s="167"/>
      <c r="DY15" s="167"/>
      <c r="DZ15" s="489"/>
      <c r="EA15" s="382"/>
      <c r="EB15" s="383"/>
      <c r="EC15" s="383"/>
      <c r="ED15" s="382"/>
      <c r="EE15" s="164"/>
      <c r="EF15" s="488"/>
      <c r="EG15" s="488"/>
      <c r="EH15" s="488"/>
      <c r="EI15" s="488"/>
      <c r="EJ15" s="488"/>
      <c r="EK15" s="488"/>
      <c r="EL15" s="488"/>
      <c r="EM15" s="488"/>
      <c r="EN15" s="488"/>
      <c r="EO15" s="167"/>
      <c r="EP15" s="167"/>
      <c r="EQ15" s="489"/>
      <c r="ER15" s="382"/>
      <c r="ES15" s="383"/>
      <c r="ET15" s="383"/>
      <c r="EU15" s="382"/>
      <c r="EV15" s="164"/>
      <c r="EW15" s="488"/>
      <c r="EX15" s="488"/>
      <c r="EY15" s="488"/>
      <c r="EZ15" s="488"/>
      <c r="FA15" s="488"/>
      <c r="FB15" s="488"/>
      <c r="FC15" s="488"/>
      <c r="FD15" s="488"/>
      <c r="FE15" s="488"/>
      <c r="FF15" s="167"/>
      <c r="FG15" s="167"/>
      <c r="FH15" s="489"/>
      <c r="FI15" s="382"/>
      <c r="FJ15" s="383"/>
      <c r="FK15" s="383"/>
      <c r="FL15" s="382"/>
      <c r="FM15" s="164"/>
      <c r="FN15" s="488"/>
      <c r="FO15" s="488"/>
      <c r="FP15" s="488"/>
      <c r="FQ15" s="488"/>
      <c r="FR15" s="488"/>
      <c r="FS15" s="488"/>
      <c r="FT15" s="488"/>
      <c r="FU15" s="488"/>
      <c r="FV15" s="488"/>
      <c r="FW15" s="167"/>
      <c r="FX15" s="167"/>
      <c r="FY15" s="489"/>
      <c r="FZ15" s="382"/>
      <c r="GA15" s="383"/>
      <c r="GB15" s="383"/>
      <c r="GC15" s="382"/>
      <c r="GD15" s="164"/>
      <c r="GE15" s="488"/>
      <c r="GF15" s="488"/>
      <c r="GG15" s="488"/>
      <c r="GH15" s="488"/>
      <c r="GI15" s="488"/>
      <c r="GJ15" s="488"/>
      <c r="GK15" s="488"/>
      <c r="GL15" s="488"/>
      <c r="GM15" s="488"/>
      <c r="GN15" s="167"/>
      <c r="GO15" s="167"/>
      <c r="GP15" s="489"/>
      <c r="GQ15" s="382"/>
      <c r="GR15" s="383"/>
      <c r="GS15" s="383"/>
      <c r="GT15" s="382"/>
      <c r="GU15" s="164"/>
      <c r="GV15" s="488"/>
      <c r="GW15" s="488"/>
      <c r="GX15" s="488"/>
      <c r="GY15" s="488"/>
      <c r="GZ15" s="488"/>
      <c r="HA15" s="488"/>
      <c r="HB15" s="488"/>
      <c r="HC15" s="488"/>
      <c r="HD15" s="488"/>
      <c r="HE15" s="167"/>
      <c r="HF15" s="167"/>
      <c r="HG15" s="489"/>
      <c r="HH15" s="382"/>
      <c r="HI15" s="383"/>
      <c r="HJ15" s="383"/>
      <c r="HK15" s="382"/>
      <c r="HL15" s="164"/>
      <c r="HM15" s="488"/>
      <c r="HN15" s="488"/>
      <c r="HO15" s="488"/>
      <c r="HP15" s="488"/>
      <c r="HQ15" s="488"/>
      <c r="HR15" s="488"/>
      <c r="HS15" s="488"/>
      <c r="HT15" s="488"/>
      <c r="HU15" s="488"/>
      <c r="HV15" s="167"/>
      <c r="HW15" s="167"/>
      <c r="HX15" s="489"/>
      <c r="HY15" s="382"/>
      <c r="HZ15" s="383"/>
      <c r="IA15" s="383"/>
      <c r="IB15" s="382"/>
      <c r="IC15" s="164"/>
      <c r="ID15" s="488"/>
      <c r="IE15" s="488"/>
      <c r="IF15" s="488"/>
      <c r="IG15" s="488"/>
      <c r="IH15" s="488"/>
      <c r="II15" s="488"/>
      <c r="IJ15" s="488"/>
      <c r="IK15" s="488"/>
      <c r="IL15" s="488"/>
      <c r="IM15" s="167"/>
      <c r="IN15" s="167"/>
      <c r="IO15" s="489"/>
      <c r="IP15" s="382"/>
      <c r="IQ15" s="383"/>
      <c r="IR15" s="383"/>
      <c r="IS15" s="382"/>
      <c r="IT15" s="164"/>
      <c r="IU15" s="488"/>
      <c r="IV15" s="488"/>
      <c r="IW15" s="488"/>
      <c r="IX15" s="488"/>
      <c r="IY15" s="488"/>
      <c r="IZ15" s="488"/>
      <c r="JA15" s="488"/>
      <c r="JB15" s="488"/>
      <c r="JC15" s="488"/>
      <c r="JD15" s="167"/>
      <c r="JE15" s="167"/>
      <c r="JF15" s="489"/>
      <c r="JG15" s="382"/>
      <c r="JH15" s="383"/>
      <c r="JI15" s="383"/>
      <c r="JJ15" s="382"/>
      <c r="JK15" s="164"/>
      <c r="JL15" s="488"/>
      <c r="JM15" s="488"/>
      <c r="JN15" s="488"/>
      <c r="JO15" s="488"/>
      <c r="JP15" s="488"/>
      <c r="JQ15" s="488"/>
      <c r="JR15" s="488"/>
      <c r="JS15" s="488"/>
      <c r="JT15" s="488"/>
      <c r="JU15" s="167"/>
      <c r="JV15" s="167"/>
      <c r="JW15" s="489"/>
      <c r="JX15" s="382"/>
      <c r="JY15" s="383"/>
      <c r="JZ15" s="383"/>
      <c r="KA15" s="382"/>
      <c r="KB15" s="164"/>
      <c r="KC15" s="488"/>
      <c r="KD15" s="488"/>
      <c r="KE15" s="488"/>
      <c r="KF15" s="488"/>
      <c r="KG15" s="488"/>
      <c r="KH15" s="488"/>
      <c r="KI15" s="488"/>
      <c r="KJ15" s="488"/>
      <c r="KK15" s="488"/>
      <c r="KL15" s="167"/>
      <c r="KM15" s="167"/>
      <c r="KN15" s="489"/>
      <c r="KO15" s="382"/>
      <c r="KP15" s="383"/>
      <c r="KQ15" s="383"/>
      <c r="KR15" s="382"/>
      <c r="KS15" s="164"/>
      <c r="KT15" s="488"/>
      <c r="KU15" s="488"/>
      <c r="KV15" s="488"/>
      <c r="KW15" s="488"/>
      <c r="KX15" s="488"/>
      <c r="KY15" s="488"/>
      <c r="KZ15" s="488"/>
      <c r="LA15" s="488"/>
      <c r="LB15" s="488"/>
      <c r="LC15" s="167"/>
      <c r="LD15" s="167"/>
      <c r="LE15" s="489"/>
      <c r="LF15" s="382"/>
      <c r="LG15" s="383"/>
      <c r="LH15" s="383"/>
      <c r="LI15" s="382"/>
      <c r="LJ15" s="164"/>
      <c r="LK15" s="488"/>
      <c r="LL15" s="488"/>
      <c r="LM15" s="488"/>
      <c r="LN15" s="488"/>
      <c r="LO15" s="488"/>
      <c r="LP15" s="488"/>
      <c r="LQ15" s="488"/>
      <c r="LR15" s="488"/>
      <c r="LS15" s="488"/>
      <c r="LT15" s="167"/>
      <c r="LU15" s="167"/>
      <c r="LV15" s="489"/>
      <c r="LW15" s="382"/>
      <c r="LX15" s="383"/>
      <c r="LY15" s="383"/>
      <c r="LZ15" s="382"/>
      <c r="MA15" s="164"/>
      <c r="MB15" s="488"/>
      <c r="MC15" s="488"/>
      <c r="MD15" s="488"/>
      <c r="ME15" s="488"/>
      <c r="MF15" s="488"/>
      <c r="MG15" s="488"/>
      <c r="MH15" s="488"/>
      <c r="MI15" s="488"/>
      <c r="MJ15" s="488"/>
      <c r="MK15" s="167"/>
      <c r="ML15" s="167"/>
      <c r="MM15" s="489"/>
      <c r="MN15" s="382"/>
      <c r="MO15" s="383"/>
      <c r="MP15" s="383"/>
      <c r="MQ15" s="382"/>
      <c r="MR15" s="164"/>
      <c r="MS15" s="488"/>
      <c r="MT15" s="488"/>
      <c r="MU15" s="488"/>
      <c r="MV15" s="488"/>
      <c r="MW15" s="488"/>
      <c r="MX15" s="488"/>
      <c r="MY15" s="488"/>
      <c r="MZ15" s="488"/>
      <c r="NA15" s="488"/>
      <c r="NB15" s="167"/>
      <c r="NC15" s="167"/>
      <c r="ND15" s="489"/>
      <c r="NE15" s="382"/>
      <c r="NF15" s="383"/>
      <c r="NG15" s="383"/>
      <c r="NH15" s="382"/>
      <c r="NI15" s="164"/>
      <c r="NJ15" s="488"/>
      <c r="NK15" s="488"/>
      <c r="NL15" s="488"/>
      <c r="NM15" s="488"/>
      <c r="NN15" s="488"/>
      <c r="NO15" s="488"/>
      <c r="NP15" s="488"/>
      <c r="NQ15" s="488"/>
      <c r="NR15" s="488"/>
      <c r="NS15" s="167"/>
      <c r="NT15" s="167"/>
      <c r="NU15" s="489"/>
      <c r="NV15" s="382"/>
      <c r="NW15" s="383"/>
      <c r="NX15" s="383"/>
      <c r="NY15" s="382"/>
      <c r="NZ15" s="164"/>
      <c r="OA15" s="488"/>
      <c r="OB15" s="488"/>
      <c r="OC15" s="488"/>
      <c r="OD15" s="488"/>
      <c r="OE15" s="488"/>
      <c r="OF15" s="488"/>
      <c r="OG15" s="488"/>
      <c r="OH15" s="488"/>
      <c r="OI15" s="488"/>
      <c r="OJ15" s="167"/>
      <c r="OK15" s="167"/>
      <c r="OL15" s="489"/>
      <c r="OM15" s="382"/>
      <c r="ON15" s="383"/>
      <c r="OO15" s="383"/>
      <c r="OP15" s="382"/>
      <c r="OQ15" s="164"/>
      <c r="OR15" s="488"/>
      <c r="OS15" s="488"/>
      <c r="OT15" s="488"/>
      <c r="OU15" s="488"/>
      <c r="OV15" s="488"/>
      <c r="OW15" s="488"/>
      <c r="OX15" s="488"/>
      <c r="OY15" s="488"/>
      <c r="OZ15" s="488"/>
      <c r="PA15" s="167"/>
      <c r="PB15" s="167"/>
      <c r="PC15" s="489"/>
      <c r="PD15" s="382"/>
      <c r="PE15" s="383"/>
      <c r="PF15" s="383"/>
      <c r="PG15" s="382"/>
      <c r="PH15" s="164"/>
      <c r="PI15" s="488"/>
      <c r="PJ15" s="488"/>
      <c r="PK15" s="488"/>
      <c r="PL15" s="488"/>
      <c r="PM15" s="488"/>
      <c r="PN15" s="488"/>
      <c r="PO15" s="488"/>
      <c r="PP15" s="488"/>
      <c r="PQ15" s="488"/>
      <c r="PR15" s="167"/>
      <c r="PS15" s="167"/>
      <c r="PT15" s="489"/>
      <c r="PU15" s="382"/>
      <c r="PV15" s="383"/>
      <c r="PW15" s="383"/>
      <c r="PX15" s="382"/>
      <c r="PY15" s="164"/>
      <c r="PZ15" s="488"/>
      <c r="QA15" s="488"/>
      <c r="QB15" s="488"/>
      <c r="QC15" s="488"/>
      <c r="QD15" s="488"/>
      <c r="QE15" s="488"/>
      <c r="QF15" s="488"/>
      <c r="QG15" s="488"/>
      <c r="QH15" s="488"/>
      <c r="QI15" s="167"/>
      <c r="QJ15" s="167"/>
      <c r="QK15" s="489"/>
      <c r="QL15" s="382"/>
      <c r="QM15" s="383"/>
      <c r="QN15" s="383"/>
      <c r="QO15" s="382"/>
      <c r="QP15" s="164"/>
      <c r="QQ15" s="488"/>
      <c r="QR15" s="488"/>
      <c r="QS15" s="488"/>
      <c r="QT15" s="488"/>
      <c r="QU15" s="488"/>
      <c r="QV15" s="488"/>
      <c r="QW15" s="488"/>
      <c r="QX15" s="488"/>
      <c r="QY15" s="488"/>
      <c r="QZ15" s="167"/>
      <c r="RA15" s="167"/>
      <c r="RB15" s="489"/>
      <c r="RC15" s="382"/>
      <c r="RD15" s="383"/>
      <c r="RE15" s="383"/>
      <c r="RF15" s="382"/>
      <c r="RG15" s="164"/>
      <c r="RH15" s="488"/>
      <c r="RI15" s="488"/>
      <c r="RJ15" s="488"/>
      <c r="RK15" s="488"/>
      <c r="RL15" s="488"/>
      <c r="RM15" s="488"/>
      <c r="RN15" s="488"/>
      <c r="RO15" s="488"/>
      <c r="RP15" s="488"/>
      <c r="RQ15" s="167"/>
      <c r="RR15" s="167"/>
      <c r="RS15" s="489"/>
      <c r="RT15" s="382"/>
      <c r="RU15" s="383"/>
      <c r="RV15" s="383"/>
      <c r="RW15" s="382"/>
      <c r="RX15" s="164"/>
      <c r="RY15" s="488"/>
      <c r="RZ15" s="488"/>
      <c r="SA15" s="488"/>
      <c r="SB15" s="488"/>
      <c r="SC15" s="488"/>
      <c r="SD15" s="488"/>
      <c r="SE15" s="488"/>
      <c r="SF15" s="488"/>
      <c r="SG15" s="488"/>
      <c r="SH15" s="167"/>
      <c r="SI15" s="167"/>
      <c r="SJ15" s="489"/>
      <c r="SK15" s="382"/>
      <c r="SL15" s="383"/>
      <c r="SM15" s="383"/>
      <c r="SN15" s="382"/>
      <c r="SO15" s="164"/>
      <c r="SP15" s="488"/>
      <c r="SQ15" s="488"/>
      <c r="SR15" s="488"/>
      <c r="SS15" s="488"/>
      <c r="ST15" s="488"/>
      <c r="SU15" s="488"/>
      <c r="SV15" s="488"/>
      <c r="SW15" s="488"/>
      <c r="SX15" s="488"/>
      <c r="SY15" s="167"/>
      <c r="SZ15" s="167"/>
      <c r="TA15" s="489"/>
      <c r="TB15" s="382"/>
      <c r="TC15" s="383"/>
      <c r="TD15" s="383"/>
      <c r="TE15" s="382"/>
      <c r="TF15" s="164"/>
      <c r="TG15" s="488"/>
      <c r="TH15" s="488"/>
      <c r="TI15" s="488"/>
      <c r="TJ15" s="488"/>
      <c r="TK15" s="488"/>
      <c r="TL15" s="488"/>
      <c r="TM15" s="488"/>
      <c r="TN15" s="488"/>
      <c r="TO15" s="488"/>
      <c r="TP15" s="167"/>
      <c r="TQ15" s="167"/>
      <c r="TR15" s="489"/>
      <c r="TS15" s="382"/>
      <c r="TT15" s="383"/>
      <c r="TU15" s="383"/>
      <c r="TV15" s="382"/>
      <c r="TW15" s="164"/>
      <c r="TX15" s="488"/>
      <c r="TY15" s="488"/>
      <c r="TZ15" s="488"/>
      <c r="UA15" s="488"/>
      <c r="UB15" s="488"/>
      <c r="UC15" s="488"/>
      <c r="UD15" s="488"/>
      <c r="UE15" s="488"/>
      <c r="UF15" s="488"/>
      <c r="UG15" s="167"/>
      <c r="UH15" s="167"/>
      <c r="UI15" s="489"/>
      <c r="UJ15" s="382"/>
      <c r="UK15" s="383"/>
      <c r="UL15" s="383"/>
      <c r="UM15" s="382"/>
      <c r="UN15" s="164"/>
      <c r="UO15" s="488"/>
      <c r="UP15" s="488"/>
      <c r="UQ15" s="488"/>
      <c r="UR15" s="488"/>
      <c r="US15" s="488"/>
      <c r="UT15" s="488"/>
      <c r="UU15" s="488"/>
      <c r="UV15" s="488"/>
      <c r="UW15" s="488"/>
      <c r="UX15" s="167"/>
      <c r="UY15" s="167"/>
      <c r="UZ15" s="489"/>
      <c r="VA15" s="382"/>
      <c r="VB15" s="383"/>
      <c r="VC15" s="383"/>
      <c r="VD15" s="382"/>
      <c r="VE15" s="164"/>
      <c r="VF15" s="488"/>
      <c r="VG15" s="488"/>
      <c r="VH15" s="488"/>
      <c r="VI15" s="488"/>
      <c r="VJ15" s="488"/>
      <c r="VK15" s="488"/>
      <c r="VL15" s="488"/>
      <c r="VM15" s="488"/>
      <c r="VN15" s="488"/>
      <c r="VO15" s="167"/>
      <c r="VP15" s="167"/>
      <c r="VQ15" s="489"/>
      <c r="VR15" s="382"/>
      <c r="VS15" s="383"/>
      <c r="VT15" s="383"/>
      <c r="VU15" s="382"/>
      <c r="VV15" s="164"/>
      <c r="VW15" s="488"/>
      <c r="VX15" s="488"/>
      <c r="VY15" s="488"/>
      <c r="VZ15" s="488"/>
      <c r="WA15" s="488"/>
      <c r="WB15" s="488"/>
      <c r="WC15" s="488"/>
      <c r="WD15" s="488"/>
      <c r="WE15" s="488"/>
      <c r="WF15" s="167"/>
      <c r="WG15" s="167"/>
      <c r="WH15" s="489"/>
      <c r="WI15" s="382"/>
      <c r="WJ15" s="383"/>
      <c r="WK15" s="383"/>
      <c r="WL15" s="382"/>
      <c r="WM15" s="164"/>
      <c r="WN15" s="488"/>
      <c r="WO15" s="488"/>
      <c r="WP15" s="488"/>
      <c r="WQ15" s="488"/>
      <c r="WR15" s="488"/>
      <c r="WS15" s="488"/>
      <c r="WT15" s="488"/>
      <c r="WU15" s="488"/>
      <c r="WV15" s="488"/>
      <c r="WW15" s="167"/>
      <c r="WX15" s="167"/>
      <c r="WY15" s="489"/>
      <c r="WZ15" s="382"/>
      <c r="XA15" s="383"/>
      <c r="XB15" s="383"/>
      <c r="XC15" s="382"/>
      <c r="XD15" s="164"/>
      <c r="XE15" s="488"/>
      <c r="XF15" s="488"/>
      <c r="XG15" s="488"/>
      <c r="XH15" s="488"/>
      <c r="XI15" s="488"/>
      <c r="XJ15" s="488"/>
      <c r="XK15" s="488"/>
      <c r="XL15" s="488"/>
      <c r="XM15" s="488"/>
      <c r="XN15" s="167"/>
      <c r="XO15" s="167"/>
      <c r="XP15" s="489"/>
      <c r="XQ15" s="382"/>
      <c r="XR15" s="383"/>
      <c r="XS15" s="383"/>
      <c r="XT15" s="382"/>
      <c r="XU15" s="164"/>
      <c r="XV15" s="488"/>
      <c r="XW15" s="488"/>
      <c r="XX15" s="488"/>
      <c r="XY15" s="488"/>
      <c r="XZ15" s="488"/>
      <c r="YA15" s="488"/>
      <c r="YB15" s="488"/>
      <c r="YC15" s="488"/>
      <c r="YD15" s="488"/>
      <c r="YE15" s="167"/>
      <c r="YF15" s="167"/>
      <c r="YG15" s="489"/>
      <c r="YH15" s="382"/>
      <c r="YI15" s="383"/>
      <c r="YJ15" s="383"/>
      <c r="YK15" s="382"/>
      <c r="YL15" s="164"/>
      <c r="YM15" s="488"/>
      <c r="YN15" s="488"/>
      <c r="YO15" s="488"/>
      <c r="YP15" s="488"/>
      <c r="YQ15" s="488"/>
      <c r="YR15" s="488"/>
      <c r="YS15" s="488"/>
      <c r="YT15" s="488"/>
      <c r="YU15" s="488"/>
      <c r="YV15" s="167"/>
      <c r="YW15" s="167"/>
      <c r="YX15" s="489"/>
      <c r="YY15" s="382"/>
      <c r="YZ15" s="383"/>
      <c r="ZA15" s="383"/>
      <c r="ZB15" s="382"/>
      <c r="ZC15" s="164"/>
      <c r="ZD15" s="488"/>
      <c r="ZE15" s="488"/>
      <c r="ZF15" s="488"/>
      <c r="ZG15" s="488"/>
      <c r="ZH15" s="488"/>
      <c r="ZI15" s="488"/>
      <c r="ZJ15" s="488"/>
      <c r="ZK15" s="488"/>
      <c r="ZL15" s="488"/>
      <c r="ZM15" s="167"/>
      <c r="ZN15" s="167"/>
      <c r="ZO15" s="489"/>
      <c r="ZP15" s="382"/>
      <c r="ZQ15" s="383"/>
      <c r="ZR15" s="383"/>
      <c r="ZS15" s="382"/>
      <c r="ZT15" s="164"/>
      <c r="ZU15" s="488"/>
      <c r="ZV15" s="488"/>
      <c r="ZW15" s="488"/>
      <c r="ZX15" s="488"/>
      <c r="ZY15" s="488"/>
      <c r="ZZ15" s="488"/>
      <c r="AAA15" s="488"/>
      <c r="AAB15" s="488"/>
      <c r="AAC15" s="488"/>
      <c r="AAD15" s="167"/>
      <c r="AAE15" s="167"/>
      <c r="AAF15" s="489"/>
      <c r="AAG15" s="382"/>
      <c r="AAH15" s="383"/>
      <c r="AAI15" s="383"/>
      <c r="AAJ15" s="382"/>
      <c r="AAK15" s="164"/>
      <c r="AAL15" s="488"/>
      <c r="AAM15" s="488"/>
      <c r="AAN15" s="488"/>
      <c r="AAO15" s="488"/>
      <c r="AAP15" s="488"/>
      <c r="AAQ15" s="488"/>
      <c r="AAR15" s="488"/>
      <c r="AAS15" s="488"/>
      <c r="AAT15" s="488"/>
      <c r="AAU15" s="167"/>
      <c r="AAV15" s="167"/>
      <c r="AAW15" s="489"/>
      <c r="AAX15" s="382"/>
      <c r="AAY15" s="383"/>
      <c r="AAZ15" s="383"/>
      <c r="ABA15" s="382"/>
      <c r="ABB15" s="164"/>
      <c r="ABC15" s="488"/>
      <c r="ABD15" s="488"/>
      <c r="ABE15" s="488"/>
      <c r="ABF15" s="488"/>
      <c r="ABG15" s="488"/>
      <c r="ABH15" s="488"/>
      <c r="ABI15" s="488"/>
      <c r="ABJ15" s="488"/>
      <c r="ABK15" s="488"/>
      <c r="ABL15" s="167"/>
      <c r="ABM15" s="167"/>
      <c r="ABN15" s="489"/>
      <c r="ABO15" s="382"/>
      <c r="ABP15" s="383"/>
      <c r="ABQ15" s="383"/>
      <c r="ABR15" s="382"/>
      <c r="ABS15" s="164"/>
      <c r="ABT15" s="488"/>
      <c r="ABU15" s="488"/>
      <c r="ABV15" s="488"/>
      <c r="ABW15" s="488"/>
      <c r="ABX15" s="488"/>
      <c r="ABY15" s="488"/>
      <c r="ABZ15" s="488"/>
      <c r="ACA15" s="488"/>
      <c r="ACB15" s="488"/>
      <c r="ACC15" s="167"/>
      <c r="ACD15" s="167"/>
      <c r="ACE15" s="489"/>
      <c r="ACF15" s="382"/>
      <c r="ACG15" s="383"/>
      <c r="ACH15" s="383"/>
      <c r="ACI15" s="382"/>
      <c r="ACJ15" s="164"/>
      <c r="ACK15" s="488"/>
      <c r="ACL15" s="488"/>
      <c r="ACM15" s="488"/>
      <c r="ACN15" s="488"/>
      <c r="ACO15" s="488"/>
      <c r="ACP15" s="488"/>
      <c r="ACQ15" s="488"/>
      <c r="ACR15" s="488"/>
      <c r="ACS15" s="488"/>
      <c r="ACT15" s="167"/>
      <c r="ACU15" s="167"/>
      <c r="ACV15" s="489"/>
      <c r="ACW15" s="382"/>
      <c r="ACX15" s="383"/>
      <c r="ACY15" s="383"/>
      <c r="ACZ15" s="382"/>
      <c r="ADA15" s="164"/>
      <c r="ADB15" s="488"/>
      <c r="ADC15" s="488"/>
      <c r="ADD15" s="488"/>
      <c r="ADE15" s="488"/>
      <c r="ADF15" s="488"/>
      <c r="ADG15" s="488"/>
      <c r="ADH15" s="488"/>
      <c r="ADI15" s="488"/>
      <c r="ADJ15" s="488"/>
      <c r="ADK15" s="167"/>
      <c r="ADL15" s="167"/>
      <c r="ADM15" s="489"/>
      <c r="ADN15" s="382"/>
      <c r="ADO15" s="383"/>
      <c r="ADP15" s="383"/>
      <c r="ADQ15" s="382"/>
      <c r="ADR15" s="164"/>
      <c r="ADS15" s="488"/>
      <c r="ADT15" s="488"/>
      <c r="ADU15" s="488"/>
      <c r="ADV15" s="488"/>
      <c r="ADW15" s="488"/>
      <c r="ADX15" s="488"/>
      <c r="ADY15" s="488"/>
      <c r="ADZ15" s="488"/>
      <c r="AEA15" s="488"/>
      <c r="AEB15" s="167"/>
      <c r="AEC15" s="167"/>
      <c r="AED15" s="489"/>
      <c r="AEE15" s="382"/>
      <c r="AEF15" s="383"/>
      <c r="AEG15" s="383"/>
      <c r="AEH15" s="382"/>
      <c r="AEI15" s="164"/>
      <c r="AEJ15" s="488"/>
      <c r="AEK15" s="488"/>
      <c r="AEL15" s="488"/>
      <c r="AEM15" s="488"/>
      <c r="AEN15" s="488"/>
      <c r="AEO15" s="488"/>
      <c r="AEP15" s="488"/>
      <c r="AEQ15" s="488"/>
      <c r="AER15" s="488"/>
      <c r="AES15" s="167"/>
      <c r="AET15" s="167"/>
      <c r="AEU15" s="489"/>
      <c r="AEV15" s="382"/>
      <c r="AEW15" s="383"/>
      <c r="AEX15" s="383"/>
      <c r="AEY15" s="382"/>
      <c r="AEZ15" s="164"/>
      <c r="AFA15" s="488"/>
      <c r="AFB15" s="488"/>
      <c r="AFC15" s="488"/>
      <c r="AFD15" s="488"/>
      <c r="AFE15" s="488"/>
      <c r="AFF15" s="488"/>
      <c r="AFG15" s="488"/>
      <c r="AFH15" s="488"/>
      <c r="AFI15" s="488"/>
      <c r="AFJ15" s="167"/>
      <c r="AFK15" s="167"/>
      <c r="AFL15" s="489"/>
      <c r="AFM15" s="382"/>
      <c r="AFN15" s="383"/>
      <c r="AFO15" s="383"/>
      <c r="AFP15" s="382"/>
      <c r="AFQ15" s="164"/>
      <c r="AFR15" s="488"/>
      <c r="AFS15" s="488"/>
      <c r="AFT15" s="488"/>
      <c r="AFU15" s="488"/>
      <c r="AFV15" s="488"/>
      <c r="AFW15" s="488"/>
      <c r="AFX15" s="488"/>
      <c r="AFY15" s="488"/>
      <c r="AFZ15" s="488"/>
      <c r="AGA15" s="167"/>
      <c r="AGB15" s="167"/>
      <c r="AGC15" s="489"/>
      <c r="AGD15" s="382"/>
      <c r="AGE15" s="383"/>
      <c r="AGF15" s="383"/>
      <c r="AGG15" s="382"/>
      <c r="AGH15" s="164"/>
      <c r="AGI15" s="488"/>
      <c r="AGJ15" s="488"/>
      <c r="AGK15" s="488"/>
      <c r="AGL15" s="488"/>
      <c r="AGM15" s="488"/>
      <c r="AGN15" s="488"/>
      <c r="AGO15" s="488"/>
      <c r="AGP15" s="488"/>
      <c r="AGQ15" s="488"/>
      <c r="AGR15" s="167"/>
      <c r="AGS15" s="167"/>
      <c r="AGT15" s="489"/>
      <c r="AGU15" s="382"/>
      <c r="AGV15" s="383"/>
      <c r="AGW15" s="383"/>
      <c r="AGX15" s="382"/>
      <c r="AGY15" s="164"/>
      <c r="AGZ15" s="488"/>
      <c r="AHA15" s="488"/>
      <c r="AHB15" s="488"/>
      <c r="AHC15" s="488"/>
      <c r="AHD15" s="488"/>
      <c r="AHE15" s="488"/>
      <c r="AHF15" s="488"/>
      <c r="AHG15" s="488"/>
      <c r="AHH15" s="488"/>
      <c r="AHI15" s="167"/>
      <c r="AHJ15" s="167"/>
      <c r="AHK15" s="489"/>
      <c r="AHL15" s="382"/>
      <c r="AHM15" s="383"/>
      <c r="AHN15" s="383"/>
      <c r="AHO15" s="382"/>
      <c r="AHP15" s="164"/>
      <c r="AHQ15" s="488"/>
      <c r="AHR15" s="488"/>
      <c r="AHS15" s="488"/>
      <c r="AHT15" s="488"/>
      <c r="AHU15" s="488"/>
      <c r="AHV15" s="488"/>
      <c r="AHW15" s="488"/>
      <c r="AHX15" s="488"/>
      <c r="AHY15" s="488"/>
      <c r="AHZ15" s="167"/>
      <c r="AIA15" s="167"/>
      <c r="AIB15" s="489"/>
      <c r="AIC15" s="382"/>
      <c r="AID15" s="383"/>
      <c r="AIE15" s="383"/>
      <c r="AIF15" s="382"/>
      <c r="AIG15" s="164"/>
      <c r="AIH15" s="488"/>
      <c r="AII15" s="488"/>
      <c r="AIJ15" s="488"/>
      <c r="AIK15" s="488"/>
      <c r="AIL15" s="488"/>
      <c r="AIM15" s="488"/>
      <c r="AIN15" s="488"/>
      <c r="AIO15" s="488"/>
      <c r="AIP15" s="488"/>
      <c r="AIQ15" s="167"/>
      <c r="AIR15" s="167"/>
      <c r="AIS15" s="489"/>
      <c r="AIT15" s="382"/>
      <c r="AIU15" s="383"/>
      <c r="AIV15" s="383"/>
      <c r="AIW15" s="382"/>
      <c r="AIX15" s="164"/>
      <c r="AIY15" s="488"/>
      <c r="AIZ15" s="488"/>
      <c r="AJA15" s="488"/>
      <c r="AJB15" s="488"/>
      <c r="AJC15" s="488"/>
      <c r="AJD15" s="488"/>
      <c r="AJE15" s="488"/>
      <c r="AJF15" s="488"/>
      <c r="AJG15" s="488"/>
      <c r="AJH15" s="167"/>
      <c r="AJI15" s="167"/>
      <c r="AJJ15" s="489"/>
      <c r="AJK15" s="382"/>
      <c r="AJL15" s="383"/>
      <c r="AJM15" s="383"/>
      <c r="AJN15" s="382"/>
      <c r="AJO15" s="164"/>
      <c r="AJP15" s="488"/>
      <c r="AJQ15" s="488"/>
      <c r="AJR15" s="488"/>
      <c r="AJS15" s="488"/>
      <c r="AJT15" s="488"/>
      <c r="AJU15" s="488"/>
      <c r="AJV15" s="488"/>
      <c r="AJW15" s="488"/>
      <c r="AJX15" s="488"/>
      <c r="AJY15" s="167"/>
      <c r="AJZ15" s="167"/>
      <c r="AKA15" s="489"/>
      <c r="AKB15" s="382"/>
      <c r="AKC15" s="383"/>
      <c r="AKD15" s="383"/>
      <c r="AKE15" s="382"/>
      <c r="AKF15" s="164"/>
      <c r="AKG15" s="488"/>
      <c r="AKH15" s="488"/>
      <c r="AKI15" s="488"/>
      <c r="AKJ15" s="488"/>
      <c r="AKK15" s="488"/>
      <c r="AKL15" s="488"/>
      <c r="AKM15" s="488"/>
      <c r="AKN15" s="488"/>
      <c r="AKO15" s="488"/>
      <c r="AKP15" s="167"/>
      <c r="AKQ15" s="167"/>
      <c r="AKR15" s="489"/>
      <c r="AKS15" s="382"/>
      <c r="AKT15" s="383"/>
      <c r="AKU15" s="383"/>
      <c r="AKV15" s="382"/>
      <c r="AKW15" s="164"/>
      <c r="AKX15" s="488"/>
      <c r="AKY15" s="488"/>
      <c r="AKZ15" s="488"/>
      <c r="ALA15" s="488"/>
      <c r="ALB15" s="488"/>
      <c r="ALC15" s="488"/>
      <c r="ALD15" s="488"/>
      <c r="ALE15" s="488"/>
      <c r="ALF15" s="488"/>
      <c r="ALG15" s="167"/>
      <c r="ALH15" s="167"/>
      <c r="ALI15" s="489"/>
      <c r="ALJ15" s="382"/>
      <c r="ALK15" s="383"/>
      <c r="ALL15" s="383"/>
      <c r="ALM15" s="382"/>
      <c r="ALN15" s="164"/>
      <c r="ALO15" s="488"/>
      <c r="ALP15" s="488"/>
      <c r="ALQ15" s="488"/>
      <c r="ALR15" s="488"/>
      <c r="ALS15" s="488"/>
      <c r="ALT15" s="488"/>
      <c r="ALU15" s="488"/>
      <c r="ALV15" s="488"/>
      <c r="ALW15" s="488"/>
      <c r="ALX15" s="167"/>
      <c r="ALY15" s="167"/>
      <c r="ALZ15" s="489"/>
      <c r="AMA15" s="382"/>
      <c r="AMB15" s="383"/>
      <c r="AMC15" s="383"/>
      <c r="AMD15" s="382"/>
      <c r="AME15" s="164"/>
      <c r="AMF15" s="488"/>
      <c r="AMG15" s="488"/>
      <c r="AMH15" s="488"/>
      <c r="AMI15" s="488"/>
      <c r="AMJ15" s="488"/>
      <c r="AMK15" s="488"/>
      <c r="AML15" s="488"/>
      <c r="AMM15" s="488"/>
      <c r="AMN15" s="488"/>
      <c r="AMO15" s="167"/>
      <c r="AMP15" s="167"/>
      <c r="AMQ15" s="489"/>
      <c r="AMR15" s="382"/>
      <c r="AMS15" s="383"/>
      <c r="AMT15" s="383"/>
      <c r="AMU15" s="382"/>
      <c r="AMV15" s="164"/>
      <c r="AMW15" s="488"/>
      <c r="AMX15" s="488"/>
      <c r="AMY15" s="488"/>
      <c r="AMZ15" s="488"/>
      <c r="ANA15" s="488"/>
      <c r="ANB15" s="488"/>
      <c r="ANC15" s="488"/>
      <c r="AND15" s="488"/>
      <c r="ANE15" s="488"/>
      <c r="ANF15" s="167"/>
      <c r="ANG15" s="167"/>
      <c r="ANH15" s="489"/>
      <c r="ANI15" s="382"/>
      <c r="ANJ15" s="383"/>
      <c r="ANK15" s="383"/>
      <c r="ANL15" s="382"/>
      <c r="ANM15" s="164"/>
      <c r="ANN15" s="488"/>
      <c r="ANO15" s="488"/>
      <c r="ANP15" s="488"/>
      <c r="ANQ15" s="488"/>
      <c r="ANR15" s="488"/>
      <c r="ANS15" s="488"/>
      <c r="ANT15" s="488"/>
      <c r="ANU15" s="488"/>
      <c r="ANV15" s="488"/>
      <c r="ANW15" s="167"/>
      <c r="ANX15" s="167"/>
      <c r="ANY15" s="489"/>
      <c r="ANZ15" s="382"/>
      <c r="AOA15" s="383"/>
      <c r="AOB15" s="383"/>
      <c r="AOC15" s="382"/>
      <c r="AOD15" s="164"/>
      <c r="AOE15" s="488"/>
      <c r="AOF15" s="488"/>
      <c r="AOG15" s="488"/>
      <c r="AOH15" s="488"/>
      <c r="AOI15" s="488"/>
      <c r="AOJ15" s="488"/>
      <c r="AOK15" s="488"/>
      <c r="AOL15" s="488"/>
      <c r="AOM15" s="488"/>
      <c r="AON15" s="167"/>
      <c r="AOO15" s="167"/>
      <c r="AOP15" s="489"/>
      <c r="AOQ15" s="382"/>
      <c r="AOR15" s="383"/>
      <c r="AOS15" s="383"/>
      <c r="AOT15" s="382"/>
      <c r="AOU15" s="164"/>
      <c r="AOV15" s="488"/>
      <c r="AOW15" s="488"/>
      <c r="AOX15" s="488"/>
      <c r="AOY15" s="488"/>
      <c r="AOZ15" s="488"/>
      <c r="APA15" s="488"/>
      <c r="APB15" s="488"/>
      <c r="APC15" s="488"/>
      <c r="APD15" s="488"/>
      <c r="APE15" s="167"/>
      <c r="APF15" s="167"/>
      <c r="APG15" s="489"/>
      <c r="APH15" s="382"/>
      <c r="API15" s="383"/>
      <c r="APJ15" s="383"/>
      <c r="APK15" s="382"/>
      <c r="APL15" s="164"/>
      <c r="APM15" s="488"/>
      <c r="APN15" s="488"/>
      <c r="APO15" s="488"/>
      <c r="APP15" s="488"/>
      <c r="APQ15" s="488"/>
      <c r="APR15" s="488"/>
      <c r="APS15" s="488"/>
      <c r="APT15" s="488"/>
      <c r="APU15" s="488"/>
      <c r="APV15" s="167"/>
      <c r="APW15" s="167"/>
      <c r="APX15" s="489"/>
      <c r="APY15" s="382"/>
      <c r="APZ15" s="383"/>
      <c r="AQA15" s="383"/>
      <c r="AQB15" s="382"/>
      <c r="AQC15" s="164"/>
      <c r="AQD15" s="488"/>
      <c r="AQE15" s="488"/>
      <c r="AQF15" s="488"/>
      <c r="AQG15" s="488"/>
      <c r="AQH15" s="488"/>
      <c r="AQI15" s="488"/>
      <c r="AQJ15" s="488"/>
      <c r="AQK15" s="488"/>
      <c r="AQL15" s="488"/>
      <c r="AQM15" s="167"/>
      <c r="AQN15" s="167"/>
      <c r="AQO15" s="489"/>
      <c r="AQP15" s="382"/>
      <c r="AQQ15" s="383"/>
      <c r="AQR15" s="383"/>
      <c r="AQS15" s="382"/>
      <c r="AQT15" s="164"/>
      <c r="AQU15" s="488"/>
      <c r="AQV15" s="488"/>
      <c r="AQW15" s="488"/>
      <c r="AQX15" s="488"/>
      <c r="AQY15" s="488"/>
      <c r="AQZ15" s="488"/>
      <c r="ARA15" s="488"/>
      <c r="ARB15" s="488"/>
      <c r="ARC15" s="488"/>
      <c r="ARD15" s="167"/>
      <c r="ARE15" s="167"/>
      <c r="ARF15" s="489"/>
      <c r="ARG15" s="382"/>
      <c r="ARH15" s="383"/>
      <c r="ARI15" s="383"/>
      <c r="ARJ15" s="382"/>
      <c r="ARK15" s="164"/>
      <c r="ARL15" s="488"/>
      <c r="ARM15" s="488"/>
      <c r="ARN15" s="488"/>
      <c r="ARO15" s="488"/>
      <c r="ARP15" s="488"/>
      <c r="ARQ15" s="488"/>
      <c r="ARR15" s="488"/>
      <c r="ARS15" s="488"/>
      <c r="ART15" s="488"/>
      <c r="ARU15" s="167"/>
      <c r="ARV15" s="167"/>
      <c r="ARW15" s="489"/>
      <c r="ARX15" s="382"/>
      <c r="ARY15" s="383"/>
      <c r="ARZ15" s="383"/>
      <c r="ASA15" s="382"/>
      <c r="ASB15" s="164"/>
      <c r="ASC15" s="488"/>
      <c r="ASD15" s="488"/>
      <c r="ASE15" s="488"/>
      <c r="ASF15" s="488"/>
      <c r="ASG15" s="488"/>
      <c r="ASH15" s="488"/>
      <c r="ASI15" s="488"/>
      <c r="ASJ15" s="488"/>
      <c r="ASK15" s="488"/>
      <c r="ASL15" s="167"/>
      <c r="ASM15" s="167"/>
      <c r="ASN15" s="489"/>
      <c r="ASO15" s="382"/>
      <c r="ASP15" s="383"/>
      <c r="ASQ15" s="383"/>
      <c r="ASR15" s="382"/>
      <c r="ASS15" s="164"/>
      <c r="AST15" s="488"/>
      <c r="ASU15" s="488"/>
      <c r="ASV15" s="488"/>
      <c r="ASW15" s="488"/>
      <c r="ASX15" s="488"/>
      <c r="ASY15" s="488"/>
      <c r="ASZ15" s="488"/>
      <c r="ATA15" s="488"/>
      <c r="ATB15" s="488"/>
      <c r="ATC15" s="167"/>
      <c r="ATD15" s="167"/>
      <c r="ATE15" s="489"/>
      <c r="ATF15" s="382"/>
      <c r="ATG15" s="383"/>
      <c r="ATH15" s="383"/>
      <c r="ATI15" s="382"/>
      <c r="ATJ15" s="164"/>
      <c r="ATK15" s="488"/>
      <c r="ATL15" s="488"/>
      <c r="ATM15" s="488"/>
      <c r="ATN15" s="488"/>
      <c r="ATO15" s="488"/>
      <c r="ATP15" s="488"/>
      <c r="ATQ15" s="488"/>
      <c r="ATR15" s="488"/>
      <c r="ATS15" s="488"/>
      <c r="ATT15" s="167"/>
      <c r="ATU15" s="167"/>
      <c r="ATV15" s="489"/>
      <c r="ATW15" s="382"/>
      <c r="ATX15" s="383"/>
      <c r="ATY15" s="383"/>
      <c r="ATZ15" s="382"/>
      <c r="AUA15" s="164"/>
      <c r="AUB15" s="488"/>
      <c r="AUC15" s="488"/>
      <c r="AUD15" s="488"/>
      <c r="AUE15" s="488"/>
      <c r="AUF15" s="488"/>
      <c r="AUG15" s="488"/>
      <c r="AUH15" s="488"/>
      <c r="AUI15" s="488"/>
      <c r="AUJ15" s="488"/>
      <c r="AUK15" s="167"/>
      <c r="AUL15" s="167"/>
      <c r="AUM15" s="489"/>
      <c r="AUN15" s="382"/>
      <c r="AUO15" s="383"/>
      <c r="AUP15" s="383"/>
      <c r="AUQ15" s="382"/>
      <c r="AUR15" s="164"/>
      <c r="AUS15" s="488"/>
      <c r="AUT15" s="488"/>
      <c r="AUU15" s="488"/>
      <c r="AUV15" s="488"/>
      <c r="AUW15" s="488"/>
      <c r="AUX15" s="488"/>
      <c r="AUY15" s="488"/>
      <c r="AUZ15" s="488"/>
      <c r="AVA15" s="488"/>
      <c r="AVB15" s="167"/>
      <c r="AVC15" s="167"/>
      <c r="AVD15" s="489"/>
      <c r="AVE15" s="382"/>
      <c r="AVF15" s="383"/>
      <c r="AVG15" s="383"/>
      <c r="AVH15" s="382"/>
      <c r="AVI15" s="164"/>
      <c r="AVJ15" s="488"/>
      <c r="AVK15" s="488"/>
      <c r="AVL15" s="488"/>
      <c r="AVM15" s="488"/>
      <c r="AVN15" s="488"/>
      <c r="AVO15" s="488"/>
      <c r="AVP15" s="488"/>
      <c r="AVQ15" s="488"/>
      <c r="AVR15" s="488"/>
      <c r="AVS15" s="167"/>
      <c r="AVT15" s="167"/>
      <c r="AVU15" s="489"/>
      <c r="AVV15" s="382"/>
      <c r="AVW15" s="383"/>
      <c r="AVX15" s="383"/>
      <c r="AVY15" s="382"/>
      <c r="AVZ15" s="164"/>
      <c r="AWA15" s="488"/>
      <c r="AWB15" s="488"/>
      <c r="AWC15" s="488"/>
      <c r="AWD15" s="488"/>
      <c r="AWE15" s="488"/>
      <c r="AWF15" s="488"/>
      <c r="AWG15" s="488"/>
      <c r="AWH15" s="488"/>
      <c r="AWI15" s="488"/>
      <c r="AWJ15" s="167"/>
      <c r="AWK15" s="167"/>
      <c r="AWL15" s="489"/>
      <c r="AWM15" s="382"/>
      <c r="AWN15" s="383"/>
      <c r="AWO15" s="383"/>
      <c r="AWP15" s="382"/>
      <c r="AWQ15" s="164"/>
      <c r="AWR15" s="488"/>
      <c r="AWS15" s="488"/>
      <c r="AWT15" s="488"/>
      <c r="AWU15" s="488"/>
      <c r="AWV15" s="488"/>
      <c r="AWW15" s="488"/>
      <c r="AWX15" s="488"/>
      <c r="AWY15" s="488"/>
      <c r="AWZ15" s="488"/>
      <c r="AXA15" s="167"/>
      <c r="AXB15" s="167"/>
      <c r="AXC15" s="489"/>
      <c r="AXD15" s="382"/>
      <c r="AXE15" s="383"/>
      <c r="AXF15" s="383"/>
      <c r="AXG15" s="382"/>
      <c r="AXH15" s="164"/>
      <c r="AXI15" s="488"/>
      <c r="AXJ15" s="488"/>
      <c r="AXK15" s="488"/>
      <c r="AXL15" s="488"/>
      <c r="AXM15" s="488"/>
      <c r="AXN15" s="488"/>
      <c r="AXO15" s="488"/>
      <c r="AXP15" s="488"/>
      <c r="AXQ15" s="488"/>
      <c r="AXR15" s="167"/>
      <c r="AXS15" s="167"/>
      <c r="AXT15" s="489"/>
      <c r="AXU15" s="382"/>
      <c r="AXV15" s="383"/>
      <c r="AXW15" s="383"/>
      <c r="AXX15" s="382"/>
      <c r="AXY15" s="164"/>
      <c r="AXZ15" s="488"/>
      <c r="AYA15" s="488"/>
      <c r="AYB15" s="488"/>
      <c r="AYC15" s="488"/>
      <c r="AYD15" s="488"/>
      <c r="AYE15" s="488"/>
      <c r="AYF15" s="488"/>
      <c r="AYG15" s="488"/>
      <c r="AYH15" s="488"/>
      <c r="AYI15" s="167"/>
      <c r="AYJ15" s="167"/>
      <c r="AYK15" s="489"/>
      <c r="AYL15" s="382"/>
      <c r="AYM15" s="383"/>
      <c r="AYN15" s="383"/>
      <c r="AYO15" s="382"/>
      <c r="AYP15" s="164"/>
      <c r="AYQ15" s="488"/>
      <c r="AYR15" s="488"/>
      <c r="AYS15" s="488"/>
      <c r="AYT15" s="488"/>
      <c r="AYU15" s="488"/>
      <c r="AYV15" s="488"/>
      <c r="AYW15" s="488"/>
      <c r="AYX15" s="488"/>
      <c r="AYY15" s="488"/>
      <c r="AYZ15" s="167"/>
      <c r="AZA15" s="167"/>
      <c r="AZB15" s="489"/>
      <c r="AZC15" s="382"/>
      <c r="AZD15" s="383"/>
      <c r="AZE15" s="383"/>
      <c r="AZF15" s="382"/>
      <c r="AZG15" s="164"/>
      <c r="AZH15" s="488"/>
      <c r="AZI15" s="488"/>
      <c r="AZJ15" s="488"/>
      <c r="AZK15" s="488"/>
      <c r="AZL15" s="488"/>
      <c r="AZM15" s="488"/>
      <c r="AZN15" s="488"/>
      <c r="AZO15" s="488"/>
      <c r="AZP15" s="488"/>
      <c r="AZQ15" s="167"/>
      <c r="AZR15" s="167"/>
      <c r="AZS15" s="489"/>
      <c r="AZT15" s="382"/>
      <c r="AZU15" s="383"/>
      <c r="AZV15" s="383"/>
      <c r="AZW15" s="382"/>
      <c r="AZX15" s="164"/>
      <c r="AZY15" s="488"/>
      <c r="AZZ15" s="488"/>
      <c r="BAA15" s="488"/>
      <c r="BAB15" s="488"/>
      <c r="BAC15" s="488"/>
      <c r="BAD15" s="488"/>
      <c r="BAE15" s="488"/>
      <c r="BAF15" s="488"/>
      <c r="BAG15" s="488"/>
      <c r="BAH15" s="167"/>
      <c r="BAI15" s="167"/>
      <c r="BAJ15" s="489"/>
      <c r="BAK15" s="382"/>
      <c r="BAL15" s="383"/>
      <c r="BAM15" s="383"/>
      <c r="BAN15" s="382"/>
      <c r="BAO15" s="164"/>
      <c r="BAP15" s="488"/>
      <c r="BAQ15" s="488"/>
      <c r="BAR15" s="488"/>
      <c r="BAS15" s="488"/>
      <c r="BAT15" s="488"/>
      <c r="BAU15" s="488"/>
      <c r="BAV15" s="488"/>
      <c r="BAW15" s="488"/>
      <c r="BAX15" s="488"/>
      <c r="BAY15" s="167"/>
      <c r="BAZ15" s="167"/>
      <c r="BBA15" s="489"/>
      <c r="BBB15" s="382"/>
      <c r="BBC15" s="383"/>
      <c r="BBD15" s="383"/>
      <c r="BBE15" s="382"/>
      <c r="BBF15" s="164"/>
      <c r="BBG15" s="488"/>
      <c r="BBH15" s="488"/>
      <c r="BBI15" s="488"/>
      <c r="BBJ15" s="488"/>
      <c r="BBK15" s="488"/>
      <c r="BBL15" s="488"/>
      <c r="BBM15" s="488"/>
      <c r="BBN15" s="488"/>
      <c r="BBO15" s="488"/>
      <c r="BBP15" s="167"/>
      <c r="BBQ15" s="167"/>
      <c r="BBR15" s="489"/>
      <c r="BBS15" s="382"/>
      <c r="BBT15" s="383"/>
      <c r="BBU15" s="383"/>
      <c r="BBV15" s="382"/>
      <c r="BBW15" s="164"/>
      <c r="BBX15" s="488"/>
      <c r="BBY15" s="488"/>
      <c r="BBZ15" s="488"/>
      <c r="BCA15" s="488"/>
      <c r="BCB15" s="488"/>
      <c r="BCC15" s="488"/>
      <c r="BCD15" s="488"/>
      <c r="BCE15" s="488"/>
      <c r="BCF15" s="488"/>
      <c r="BCG15" s="167"/>
      <c r="BCH15" s="167"/>
      <c r="BCI15" s="489"/>
      <c r="BCJ15" s="382"/>
      <c r="BCK15" s="383"/>
      <c r="BCL15" s="383"/>
      <c r="BCM15" s="382"/>
      <c r="BCN15" s="164"/>
      <c r="BCO15" s="488"/>
      <c r="BCP15" s="488"/>
      <c r="BCQ15" s="488"/>
      <c r="BCR15" s="488"/>
      <c r="BCS15" s="488"/>
      <c r="BCT15" s="488"/>
      <c r="BCU15" s="488"/>
      <c r="BCV15" s="488"/>
      <c r="BCW15" s="488"/>
      <c r="BCX15" s="167"/>
      <c r="BCY15" s="167"/>
      <c r="BCZ15" s="489"/>
      <c r="BDA15" s="382"/>
      <c r="BDB15" s="383"/>
      <c r="BDC15" s="383"/>
      <c r="BDD15" s="382"/>
      <c r="BDE15" s="164"/>
      <c r="BDF15" s="488"/>
      <c r="BDG15" s="488"/>
      <c r="BDH15" s="488"/>
      <c r="BDI15" s="488"/>
      <c r="BDJ15" s="488"/>
      <c r="BDK15" s="488"/>
      <c r="BDL15" s="488"/>
      <c r="BDM15" s="488"/>
      <c r="BDN15" s="488"/>
      <c r="BDO15" s="167"/>
      <c r="BDP15" s="167"/>
      <c r="BDQ15" s="489"/>
      <c r="BDR15" s="382"/>
      <c r="BDS15" s="383"/>
      <c r="BDT15" s="383"/>
      <c r="BDU15" s="382"/>
      <c r="BDV15" s="164"/>
      <c r="BDW15" s="488"/>
      <c r="BDX15" s="488"/>
      <c r="BDY15" s="488"/>
      <c r="BDZ15" s="488"/>
      <c r="BEA15" s="488"/>
      <c r="BEB15" s="488"/>
      <c r="BEC15" s="488"/>
      <c r="BED15" s="488"/>
      <c r="BEE15" s="488"/>
      <c r="BEF15" s="167"/>
      <c r="BEG15" s="167"/>
      <c r="BEH15" s="489"/>
      <c r="BEI15" s="382"/>
      <c r="BEJ15" s="383"/>
      <c r="BEK15" s="383"/>
      <c r="BEL15" s="382"/>
      <c r="BEM15" s="164"/>
      <c r="BEN15" s="488"/>
      <c r="BEO15" s="488"/>
      <c r="BEP15" s="488"/>
      <c r="BEQ15" s="488"/>
      <c r="BER15" s="488"/>
      <c r="BES15" s="488"/>
      <c r="BET15" s="488"/>
      <c r="BEU15" s="488"/>
      <c r="BEV15" s="488"/>
      <c r="BEW15" s="167"/>
      <c r="BEX15" s="167"/>
      <c r="BEY15" s="489"/>
      <c r="BEZ15" s="382"/>
      <c r="BFA15" s="383"/>
      <c r="BFB15" s="383"/>
      <c r="BFC15" s="382"/>
      <c r="BFD15" s="164"/>
      <c r="BFE15" s="488"/>
      <c r="BFF15" s="488"/>
      <c r="BFG15" s="488"/>
      <c r="BFH15" s="488"/>
      <c r="BFI15" s="488"/>
      <c r="BFJ15" s="488"/>
      <c r="BFK15" s="488"/>
      <c r="BFL15" s="488"/>
      <c r="BFM15" s="488"/>
      <c r="BFN15" s="167"/>
      <c r="BFO15" s="167"/>
      <c r="BFP15" s="489"/>
      <c r="BFQ15" s="382"/>
      <c r="BFR15" s="383"/>
      <c r="BFS15" s="383"/>
      <c r="BFT15" s="382"/>
      <c r="BFU15" s="164"/>
      <c r="BFV15" s="488"/>
      <c r="BFW15" s="488"/>
      <c r="BFX15" s="488"/>
      <c r="BFY15" s="488"/>
      <c r="BFZ15" s="488"/>
      <c r="BGA15" s="488"/>
      <c r="BGB15" s="488"/>
      <c r="BGC15" s="488"/>
      <c r="BGD15" s="488"/>
      <c r="BGE15" s="167"/>
      <c r="BGF15" s="167"/>
      <c r="BGG15" s="489"/>
      <c r="BGH15" s="382"/>
      <c r="BGI15" s="383"/>
      <c r="BGJ15" s="383"/>
      <c r="BGK15" s="382"/>
      <c r="BGL15" s="164"/>
      <c r="BGM15" s="488"/>
      <c r="BGN15" s="488"/>
      <c r="BGO15" s="488"/>
      <c r="BGP15" s="488"/>
      <c r="BGQ15" s="488"/>
      <c r="BGR15" s="488"/>
      <c r="BGS15" s="488"/>
      <c r="BGT15" s="488"/>
      <c r="BGU15" s="488"/>
      <c r="BGV15" s="167"/>
      <c r="BGW15" s="167"/>
      <c r="BGX15" s="489"/>
      <c r="BGY15" s="382"/>
      <c r="BGZ15" s="383"/>
      <c r="BHA15" s="383"/>
      <c r="BHB15" s="382"/>
      <c r="BHC15" s="164"/>
      <c r="BHD15" s="488"/>
      <c r="BHE15" s="488"/>
      <c r="BHF15" s="488"/>
      <c r="BHG15" s="488"/>
      <c r="BHH15" s="488"/>
      <c r="BHI15" s="488"/>
      <c r="BHJ15" s="488"/>
      <c r="BHK15" s="488"/>
      <c r="BHL15" s="488"/>
      <c r="BHM15" s="167"/>
      <c r="BHN15" s="167"/>
      <c r="BHO15" s="489"/>
      <c r="BHP15" s="382"/>
      <c r="BHQ15" s="383"/>
      <c r="BHR15" s="383"/>
      <c r="BHS15" s="382"/>
      <c r="BHT15" s="164"/>
      <c r="BHU15" s="488"/>
      <c r="BHV15" s="488"/>
      <c r="BHW15" s="488"/>
      <c r="BHX15" s="488"/>
      <c r="BHY15" s="488"/>
      <c r="BHZ15" s="488"/>
      <c r="BIA15" s="488"/>
      <c r="BIB15" s="488"/>
      <c r="BIC15" s="488"/>
      <c r="BID15" s="167"/>
      <c r="BIE15" s="167"/>
      <c r="BIF15" s="489"/>
      <c r="BIG15" s="382"/>
      <c r="BIH15" s="383"/>
      <c r="BII15" s="383"/>
      <c r="BIJ15" s="382"/>
      <c r="BIK15" s="164"/>
      <c r="BIL15" s="488"/>
      <c r="BIM15" s="488"/>
      <c r="BIN15" s="488"/>
      <c r="BIO15" s="488"/>
      <c r="BIP15" s="488"/>
      <c r="BIQ15" s="488"/>
      <c r="BIR15" s="488"/>
      <c r="BIS15" s="488"/>
      <c r="BIT15" s="488"/>
      <c r="BIU15" s="167"/>
      <c r="BIV15" s="167"/>
      <c r="BIW15" s="489"/>
      <c r="BIX15" s="382"/>
      <c r="BIY15" s="383"/>
      <c r="BIZ15" s="383"/>
      <c r="BJA15" s="382"/>
      <c r="BJB15" s="164"/>
      <c r="BJC15" s="488"/>
      <c r="BJD15" s="488"/>
      <c r="BJE15" s="488"/>
      <c r="BJF15" s="488"/>
      <c r="BJG15" s="488"/>
      <c r="BJH15" s="488"/>
      <c r="BJI15" s="488"/>
      <c r="BJJ15" s="488"/>
      <c r="BJK15" s="488"/>
      <c r="BJL15" s="167"/>
      <c r="BJM15" s="167"/>
      <c r="BJN15" s="489"/>
      <c r="BJO15" s="382"/>
      <c r="BJP15" s="383"/>
      <c r="BJQ15" s="383"/>
      <c r="BJR15" s="382"/>
      <c r="BJS15" s="164"/>
      <c r="BJT15" s="488"/>
      <c r="BJU15" s="488"/>
      <c r="BJV15" s="488"/>
      <c r="BJW15" s="488"/>
      <c r="BJX15" s="488"/>
      <c r="BJY15" s="488"/>
      <c r="BJZ15" s="488"/>
      <c r="BKA15" s="488"/>
      <c r="BKB15" s="488"/>
      <c r="BKC15" s="167"/>
      <c r="BKD15" s="167"/>
      <c r="BKE15" s="489"/>
      <c r="BKF15" s="382"/>
      <c r="BKG15" s="383"/>
      <c r="BKH15" s="383"/>
      <c r="BKI15" s="382"/>
      <c r="BKJ15" s="164"/>
      <c r="BKK15" s="488"/>
      <c r="BKL15" s="488"/>
      <c r="BKM15" s="488"/>
      <c r="BKN15" s="488"/>
      <c r="BKO15" s="488"/>
      <c r="BKP15" s="488"/>
      <c r="BKQ15" s="488"/>
      <c r="BKR15" s="488"/>
      <c r="BKS15" s="488"/>
      <c r="BKT15" s="167"/>
      <c r="BKU15" s="167"/>
      <c r="BKV15" s="489"/>
      <c r="BKW15" s="382"/>
      <c r="BKX15" s="383"/>
      <c r="BKY15" s="383"/>
      <c r="BKZ15" s="382"/>
      <c r="BLA15" s="164"/>
      <c r="BLB15" s="488"/>
      <c r="BLC15" s="488"/>
      <c r="BLD15" s="488"/>
      <c r="BLE15" s="488"/>
      <c r="BLF15" s="488"/>
      <c r="BLG15" s="488"/>
      <c r="BLH15" s="488"/>
      <c r="BLI15" s="488"/>
      <c r="BLJ15" s="488"/>
      <c r="BLK15" s="167"/>
      <c r="BLL15" s="167"/>
      <c r="BLM15" s="489"/>
      <c r="BLN15" s="382"/>
      <c r="BLO15" s="383"/>
      <c r="BLP15" s="383"/>
      <c r="BLQ15" s="382"/>
      <c r="BLR15" s="164"/>
      <c r="BLS15" s="488"/>
      <c r="BLT15" s="488"/>
      <c r="BLU15" s="488"/>
      <c r="BLV15" s="488"/>
      <c r="BLW15" s="488"/>
      <c r="BLX15" s="488"/>
      <c r="BLY15" s="488"/>
      <c r="BLZ15" s="488"/>
      <c r="BMA15" s="488"/>
      <c r="BMB15" s="167"/>
      <c r="BMC15" s="167"/>
      <c r="BMD15" s="489"/>
      <c r="BME15" s="382"/>
      <c r="BMF15" s="383"/>
      <c r="BMG15" s="383"/>
      <c r="BMH15" s="382"/>
      <c r="BMI15" s="164"/>
      <c r="BMJ15" s="488"/>
      <c r="BMK15" s="488"/>
      <c r="BML15" s="488"/>
      <c r="BMM15" s="488"/>
      <c r="BMN15" s="488"/>
      <c r="BMO15" s="488"/>
      <c r="BMP15" s="488"/>
      <c r="BMQ15" s="488"/>
      <c r="BMR15" s="488"/>
      <c r="BMS15" s="167"/>
      <c r="BMT15" s="167"/>
      <c r="BMU15" s="489"/>
      <c r="BMV15" s="382"/>
      <c r="BMW15" s="383"/>
      <c r="BMX15" s="383"/>
      <c r="BMY15" s="382"/>
      <c r="BMZ15" s="164"/>
      <c r="BNA15" s="488"/>
      <c r="BNB15" s="488"/>
      <c r="BNC15" s="488"/>
      <c r="BND15" s="488"/>
      <c r="BNE15" s="488"/>
      <c r="BNF15" s="488"/>
      <c r="BNG15" s="488"/>
      <c r="BNH15" s="488"/>
      <c r="BNI15" s="488"/>
      <c r="BNJ15" s="167"/>
      <c r="BNK15" s="167"/>
      <c r="BNL15" s="489"/>
      <c r="BNM15" s="382"/>
      <c r="BNN15" s="383"/>
      <c r="BNO15" s="383"/>
      <c r="BNP15" s="382"/>
      <c r="BNQ15" s="164"/>
      <c r="BNR15" s="488"/>
      <c r="BNS15" s="488"/>
      <c r="BNT15" s="488"/>
      <c r="BNU15" s="488"/>
      <c r="BNV15" s="488"/>
      <c r="BNW15" s="488"/>
      <c r="BNX15" s="488"/>
      <c r="BNY15" s="488"/>
      <c r="BNZ15" s="488"/>
      <c r="BOA15" s="167"/>
      <c r="BOB15" s="167"/>
      <c r="BOC15" s="489"/>
      <c r="BOD15" s="382"/>
      <c r="BOE15" s="383"/>
      <c r="BOF15" s="383"/>
      <c r="BOG15" s="382"/>
      <c r="BOH15" s="164"/>
      <c r="BOI15" s="488"/>
      <c r="BOJ15" s="488"/>
      <c r="BOK15" s="488"/>
      <c r="BOL15" s="488"/>
      <c r="BOM15" s="488"/>
      <c r="BON15" s="488"/>
      <c r="BOO15" s="488"/>
      <c r="BOP15" s="488"/>
      <c r="BOQ15" s="488"/>
      <c r="BOR15" s="167"/>
      <c r="BOS15" s="167"/>
      <c r="BOT15" s="489"/>
      <c r="BOU15" s="382"/>
      <c r="BOV15" s="383"/>
      <c r="BOW15" s="383"/>
      <c r="BOX15" s="382"/>
      <c r="BOY15" s="164"/>
      <c r="BOZ15" s="488"/>
      <c r="BPA15" s="488"/>
      <c r="BPB15" s="488"/>
      <c r="BPC15" s="488"/>
      <c r="BPD15" s="488"/>
      <c r="BPE15" s="488"/>
      <c r="BPF15" s="488"/>
      <c r="BPG15" s="488"/>
      <c r="BPH15" s="488"/>
      <c r="BPI15" s="167"/>
      <c r="BPJ15" s="167"/>
      <c r="BPK15" s="489"/>
      <c r="BPL15" s="382"/>
      <c r="BPM15" s="383"/>
      <c r="BPN15" s="383"/>
      <c r="BPO15" s="382"/>
      <c r="BPP15" s="164"/>
      <c r="BPQ15" s="488"/>
      <c r="BPR15" s="488"/>
      <c r="BPS15" s="488"/>
      <c r="BPT15" s="488"/>
      <c r="BPU15" s="488"/>
      <c r="BPV15" s="488"/>
      <c r="BPW15" s="488"/>
      <c r="BPX15" s="488"/>
      <c r="BPY15" s="488"/>
      <c r="BPZ15" s="167"/>
      <c r="BQA15" s="167"/>
      <c r="BQB15" s="489"/>
      <c r="BQC15" s="382"/>
      <c r="BQD15" s="383"/>
      <c r="BQE15" s="383"/>
      <c r="BQF15" s="382"/>
      <c r="BQG15" s="164"/>
      <c r="BQH15" s="488"/>
      <c r="BQI15" s="488"/>
      <c r="BQJ15" s="488"/>
      <c r="BQK15" s="488"/>
      <c r="BQL15" s="488"/>
      <c r="BQM15" s="488"/>
      <c r="BQN15" s="488"/>
      <c r="BQO15" s="488"/>
      <c r="BQP15" s="488"/>
      <c r="BQQ15" s="167"/>
      <c r="BQR15" s="167"/>
      <c r="BQS15" s="489"/>
      <c r="BQT15" s="382"/>
      <c r="BQU15" s="383"/>
      <c r="BQV15" s="383"/>
      <c r="BQW15" s="382"/>
      <c r="BQX15" s="164"/>
      <c r="BQY15" s="488"/>
      <c r="BQZ15" s="488"/>
      <c r="BRA15" s="488"/>
      <c r="BRB15" s="488"/>
      <c r="BRC15" s="488"/>
      <c r="BRD15" s="488"/>
      <c r="BRE15" s="488"/>
      <c r="BRF15" s="488"/>
      <c r="BRG15" s="488"/>
      <c r="BRH15" s="167"/>
      <c r="BRI15" s="167"/>
      <c r="BRJ15" s="489"/>
      <c r="BRK15" s="382"/>
      <c r="BRL15" s="383"/>
      <c r="BRM15" s="383"/>
      <c r="BRN15" s="382"/>
      <c r="BRO15" s="164"/>
      <c r="BRP15" s="488"/>
      <c r="BRQ15" s="488"/>
      <c r="BRR15" s="488"/>
      <c r="BRS15" s="488"/>
      <c r="BRT15" s="488"/>
      <c r="BRU15" s="488"/>
      <c r="BRV15" s="488"/>
      <c r="BRW15" s="488"/>
      <c r="BRX15" s="488"/>
      <c r="BRY15" s="167"/>
      <c r="BRZ15" s="167"/>
      <c r="BSA15" s="489"/>
      <c r="BSB15" s="382"/>
      <c r="BSC15" s="383"/>
      <c r="BSD15" s="383"/>
      <c r="BSE15" s="382"/>
      <c r="BSF15" s="164"/>
      <c r="BSG15" s="488"/>
      <c r="BSH15" s="488"/>
      <c r="BSI15" s="488"/>
      <c r="BSJ15" s="488"/>
      <c r="BSK15" s="488"/>
      <c r="BSL15" s="488"/>
      <c r="BSM15" s="488"/>
      <c r="BSN15" s="488"/>
      <c r="BSO15" s="488"/>
      <c r="BSP15" s="167"/>
      <c r="BSQ15" s="167"/>
      <c r="BSR15" s="489"/>
      <c r="BSS15" s="382"/>
      <c r="BST15" s="383"/>
      <c r="BSU15" s="383"/>
      <c r="BSV15" s="382"/>
      <c r="BSW15" s="164"/>
      <c r="BSX15" s="488"/>
      <c r="BSY15" s="488"/>
      <c r="BSZ15" s="488"/>
      <c r="BTA15" s="488"/>
      <c r="BTB15" s="488"/>
      <c r="BTC15" s="488"/>
      <c r="BTD15" s="488"/>
      <c r="BTE15" s="488"/>
      <c r="BTF15" s="488"/>
      <c r="BTG15" s="167"/>
      <c r="BTH15" s="167"/>
      <c r="BTI15" s="489"/>
      <c r="BTJ15" s="382"/>
      <c r="BTK15" s="383"/>
      <c r="BTL15" s="383"/>
      <c r="BTM15" s="382"/>
      <c r="BTN15" s="164"/>
      <c r="BTO15" s="488"/>
      <c r="BTP15" s="488"/>
      <c r="BTQ15" s="488"/>
      <c r="BTR15" s="488"/>
      <c r="BTS15" s="488"/>
      <c r="BTT15" s="488"/>
      <c r="BTU15" s="488"/>
      <c r="BTV15" s="488"/>
      <c r="BTW15" s="488"/>
      <c r="BTX15" s="167"/>
      <c r="BTY15" s="167"/>
      <c r="BTZ15" s="489"/>
      <c r="BUA15" s="382"/>
      <c r="BUB15" s="383"/>
      <c r="BUC15" s="383"/>
      <c r="BUD15" s="382"/>
      <c r="BUE15" s="164"/>
      <c r="BUF15" s="488"/>
      <c r="BUG15" s="488"/>
      <c r="BUH15" s="488"/>
      <c r="BUI15" s="488"/>
      <c r="BUJ15" s="488"/>
      <c r="BUK15" s="488"/>
      <c r="BUL15" s="488"/>
      <c r="BUM15" s="488"/>
      <c r="BUN15" s="488"/>
      <c r="BUO15" s="167"/>
      <c r="BUP15" s="167"/>
      <c r="BUQ15" s="489"/>
      <c r="BUR15" s="382"/>
      <c r="BUS15" s="383"/>
      <c r="BUT15" s="383"/>
      <c r="BUU15" s="382"/>
      <c r="BUV15" s="164"/>
      <c r="BUW15" s="488"/>
      <c r="BUX15" s="488"/>
      <c r="BUY15" s="488"/>
      <c r="BUZ15" s="488"/>
      <c r="BVA15" s="488"/>
      <c r="BVB15" s="488"/>
      <c r="BVC15" s="488"/>
      <c r="BVD15" s="488"/>
      <c r="BVE15" s="488"/>
      <c r="BVF15" s="167"/>
      <c r="BVG15" s="167"/>
      <c r="BVH15" s="489"/>
      <c r="BVI15" s="382"/>
      <c r="BVJ15" s="383"/>
      <c r="BVK15" s="383"/>
      <c r="BVL15" s="382"/>
      <c r="BVM15" s="164"/>
      <c r="BVN15" s="488"/>
      <c r="BVO15" s="488"/>
      <c r="BVP15" s="488"/>
      <c r="BVQ15" s="488"/>
      <c r="BVR15" s="488"/>
      <c r="BVS15" s="488"/>
      <c r="BVT15" s="488"/>
      <c r="BVU15" s="488"/>
      <c r="BVV15" s="488"/>
      <c r="BVW15" s="167"/>
      <c r="BVX15" s="167"/>
      <c r="BVY15" s="489"/>
      <c r="BVZ15" s="382"/>
      <c r="BWA15" s="383"/>
      <c r="BWB15" s="383"/>
      <c r="BWC15" s="382"/>
      <c r="BWD15" s="164"/>
      <c r="BWE15" s="488"/>
      <c r="BWF15" s="488"/>
      <c r="BWG15" s="488"/>
      <c r="BWH15" s="488"/>
      <c r="BWI15" s="488"/>
      <c r="BWJ15" s="488"/>
      <c r="BWK15" s="488"/>
      <c r="BWL15" s="488"/>
      <c r="BWM15" s="488"/>
      <c r="BWN15" s="167"/>
      <c r="BWO15" s="167"/>
      <c r="BWP15" s="489"/>
      <c r="BWQ15" s="382"/>
      <c r="BWR15" s="383"/>
      <c r="BWS15" s="383"/>
      <c r="BWT15" s="382"/>
      <c r="BWU15" s="164"/>
      <c r="BWV15" s="488"/>
      <c r="BWW15" s="488"/>
      <c r="BWX15" s="488"/>
      <c r="BWY15" s="488"/>
      <c r="BWZ15" s="488"/>
      <c r="BXA15" s="488"/>
      <c r="BXB15" s="488"/>
      <c r="BXC15" s="488"/>
      <c r="BXD15" s="488"/>
      <c r="BXE15" s="167"/>
      <c r="BXF15" s="167"/>
      <c r="BXG15" s="489"/>
      <c r="BXH15" s="382"/>
      <c r="BXI15" s="383"/>
      <c r="BXJ15" s="383"/>
      <c r="BXK15" s="382"/>
      <c r="BXL15" s="164"/>
      <c r="BXM15" s="488"/>
      <c r="BXN15" s="488"/>
      <c r="BXO15" s="488"/>
      <c r="BXP15" s="488"/>
      <c r="BXQ15" s="488"/>
      <c r="BXR15" s="488"/>
      <c r="BXS15" s="488"/>
      <c r="BXT15" s="488"/>
      <c r="BXU15" s="488"/>
      <c r="BXV15" s="167"/>
      <c r="BXW15" s="167"/>
      <c r="BXX15" s="489"/>
      <c r="BXY15" s="382"/>
      <c r="BXZ15" s="383"/>
      <c r="BYA15" s="383"/>
      <c r="BYB15" s="382"/>
      <c r="BYC15" s="164"/>
      <c r="BYD15" s="488"/>
      <c r="BYE15" s="488"/>
      <c r="BYF15" s="488"/>
      <c r="BYG15" s="488"/>
      <c r="BYH15" s="488"/>
      <c r="BYI15" s="488"/>
      <c r="BYJ15" s="488"/>
      <c r="BYK15" s="488"/>
      <c r="BYL15" s="488"/>
      <c r="BYM15" s="167"/>
      <c r="BYN15" s="167"/>
      <c r="BYO15" s="489"/>
      <c r="BYP15" s="382"/>
      <c r="BYQ15" s="383"/>
      <c r="BYR15" s="383"/>
      <c r="BYS15" s="382"/>
      <c r="BYT15" s="164"/>
      <c r="BYU15" s="488"/>
      <c r="BYV15" s="488"/>
      <c r="BYW15" s="488"/>
      <c r="BYX15" s="488"/>
      <c r="BYY15" s="488"/>
      <c r="BYZ15" s="488"/>
      <c r="BZA15" s="488"/>
      <c r="BZB15" s="488"/>
      <c r="BZC15" s="488"/>
      <c r="BZD15" s="167"/>
      <c r="BZE15" s="167"/>
      <c r="BZF15" s="489"/>
      <c r="BZG15" s="382"/>
      <c r="BZH15" s="383"/>
      <c r="BZI15" s="383"/>
      <c r="BZJ15" s="382"/>
      <c r="BZK15" s="164"/>
      <c r="BZL15" s="488"/>
      <c r="BZM15" s="488"/>
      <c r="BZN15" s="488"/>
      <c r="BZO15" s="488"/>
      <c r="BZP15" s="488"/>
      <c r="BZQ15" s="488"/>
      <c r="BZR15" s="488"/>
      <c r="BZS15" s="488"/>
      <c r="BZT15" s="488"/>
      <c r="BZU15" s="167"/>
      <c r="BZV15" s="167"/>
      <c r="BZW15" s="489"/>
      <c r="BZX15" s="382"/>
      <c r="BZY15" s="383"/>
      <c r="BZZ15" s="383"/>
      <c r="CAA15" s="382"/>
      <c r="CAB15" s="164"/>
      <c r="CAC15" s="488"/>
      <c r="CAD15" s="488"/>
      <c r="CAE15" s="488"/>
      <c r="CAF15" s="488"/>
      <c r="CAG15" s="488"/>
      <c r="CAH15" s="488"/>
      <c r="CAI15" s="488"/>
      <c r="CAJ15" s="488"/>
      <c r="CAK15" s="488"/>
      <c r="CAL15" s="167"/>
      <c r="CAM15" s="167"/>
      <c r="CAN15" s="489"/>
      <c r="CAO15" s="382"/>
      <c r="CAP15" s="383"/>
      <c r="CAQ15" s="383"/>
      <c r="CAR15" s="382"/>
      <c r="CAS15" s="164"/>
      <c r="CAT15" s="488"/>
      <c r="CAU15" s="488"/>
      <c r="CAV15" s="488"/>
      <c r="CAW15" s="488"/>
      <c r="CAX15" s="488"/>
      <c r="CAY15" s="488"/>
      <c r="CAZ15" s="488"/>
      <c r="CBA15" s="488"/>
      <c r="CBB15" s="488"/>
      <c r="CBC15" s="167"/>
      <c r="CBD15" s="167"/>
      <c r="CBE15" s="489"/>
      <c r="CBF15" s="382"/>
      <c r="CBG15" s="383"/>
      <c r="CBH15" s="383"/>
      <c r="CBI15" s="382"/>
      <c r="CBJ15" s="164"/>
      <c r="CBK15" s="488"/>
      <c r="CBL15" s="488"/>
      <c r="CBM15" s="488"/>
      <c r="CBN15" s="488"/>
      <c r="CBO15" s="488"/>
      <c r="CBP15" s="488"/>
      <c r="CBQ15" s="488"/>
      <c r="CBR15" s="488"/>
      <c r="CBS15" s="488"/>
      <c r="CBT15" s="167"/>
      <c r="CBU15" s="167"/>
      <c r="CBV15" s="489"/>
      <c r="CBW15" s="382"/>
      <c r="CBX15" s="383"/>
      <c r="CBY15" s="383"/>
      <c r="CBZ15" s="382"/>
      <c r="CCA15" s="164"/>
      <c r="CCB15" s="488"/>
      <c r="CCC15" s="488"/>
      <c r="CCD15" s="488"/>
      <c r="CCE15" s="488"/>
      <c r="CCF15" s="488"/>
      <c r="CCG15" s="488"/>
      <c r="CCH15" s="488"/>
      <c r="CCI15" s="488"/>
      <c r="CCJ15" s="488"/>
      <c r="CCK15" s="167"/>
      <c r="CCL15" s="167"/>
      <c r="CCM15" s="489"/>
      <c r="CCN15" s="382"/>
      <c r="CCO15" s="383"/>
      <c r="CCP15" s="383"/>
      <c r="CCQ15" s="382"/>
      <c r="CCR15" s="164"/>
      <c r="CCS15" s="488"/>
      <c r="CCT15" s="488"/>
      <c r="CCU15" s="488"/>
      <c r="CCV15" s="488"/>
      <c r="CCW15" s="488"/>
      <c r="CCX15" s="488"/>
      <c r="CCY15" s="488"/>
      <c r="CCZ15" s="488"/>
      <c r="CDA15" s="488"/>
      <c r="CDB15" s="167"/>
      <c r="CDC15" s="167"/>
      <c r="CDD15" s="489"/>
      <c r="CDE15" s="382"/>
      <c r="CDF15" s="383"/>
      <c r="CDG15" s="383"/>
      <c r="CDH15" s="382"/>
      <c r="CDI15" s="164"/>
      <c r="CDJ15" s="488"/>
      <c r="CDK15" s="488"/>
      <c r="CDL15" s="488"/>
      <c r="CDM15" s="488"/>
      <c r="CDN15" s="488"/>
      <c r="CDO15" s="488"/>
      <c r="CDP15" s="488"/>
      <c r="CDQ15" s="488"/>
      <c r="CDR15" s="488"/>
      <c r="CDS15" s="167"/>
      <c r="CDT15" s="167"/>
      <c r="CDU15" s="489"/>
      <c r="CDV15" s="382"/>
      <c r="CDW15" s="383"/>
      <c r="CDX15" s="383"/>
      <c r="CDY15" s="382"/>
      <c r="CDZ15" s="164"/>
      <c r="CEA15" s="488"/>
      <c r="CEB15" s="488"/>
      <c r="CEC15" s="488"/>
      <c r="CED15" s="488"/>
      <c r="CEE15" s="488"/>
      <c r="CEF15" s="488"/>
      <c r="CEG15" s="488"/>
      <c r="CEH15" s="488"/>
      <c r="CEI15" s="488"/>
      <c r="CEJ15" s="167"/>
      <c r="CEK15" s="167"/>
      <c r="CEL15" s="489"/>
      <c r="CEM15" s="382"/>
      <c r="CEN15" s="383"/>
      <c r="CEO15" s="383"/>
      <c r="CEP15" s="382"/>
      <c r="CEQ15" s="164"/>
      <c r="CER15" s="488"/>
      <c r="CES15" s="488"/>
      <c r="CET15" s="488"/>
      <c r="CEU15" s="488"/>
      <c r="CEV15" s="488"/>
      <c r="CEW15" s="488"/>
      <c r="CEX15" s="488"/>
      <c r="CEY15" s="488"/>
      <c r="CEZ15" s="488"/>
      <c r="CFA15" s="167"/>
      <c r="CFB15" s="167"/>
      <c r="CFC15" s="489"/>
      <c r="CFD15" s="382"/>
      <c r="CFE15" s="383"/>
      <c r="CFF15" s="383"/>
      <c r="CFG15" s="382"/>
      <c r="CFH15" s="164"/>
      <c r="CFI15" s="488"/>
      <c r="CFJ15" s="488"/>
      <c r="CFK15" s="488"/>
      <c r="CFL15" s="488"/>
      <c r="CFM15" s="488"/>
      <c r="CFN15" s="488"/>
      <c r="CFO15" s="488"/>
      <c r="CFP15" s="488"/>
      <c r="CFQ15" s="488"/>
      <c r="CFR15" s="167"/>
      <c r="CFS15" s="167"/>
      <c r="CFT15" s="489"/>
      <c r="CFU15" s="382"/>
      <c r="CFV15" s="383"/>
      <c r="CFW15" s="383"/>
      <c r="CFX15" s="382"/>
      <c r="CFY15" s="164"/>
      <c r="CFZ15" s="488"/>
      <c r="CGA15" s="488"/>
      <c r="CGB15" s="488"/>
      <c r="CGC15" s="488"/>
      <c r="CGD15" s="488"/>
      <c r="CGE15" s="488"/>
      <c r="CGF15" s="488"/>
      <c r="CGG15" s="488"/>
      <c r="CGH15" s="488"/>
      <c r="CGI15" s="167"/>
      <c r="CGJ15" s="167"/>
      <c r="CGK15" s="489"/>
      <c r="CGL15" s="382"/>
      <c r="CGM15" s="383"/>
      <c r="CGN15" s="383"/>
      <c r="CGO15" s="382"/>
      <c r="CGP15" s="164"/>
      <c r="CGQ15" s="488"/>
      <c r="CGR15" s="488"/>
      <c r="CGS15" s="488"/>
      <c r="CGT15" s="488"/>
      <c r="CGU15" s="488"/>
      <c r="CGV15" s="488"/>
      <c r="CGW15" s="488"/>
      <c r="CGX15" s="488"/>
      <c r="CGY15" s="488"/>
      <c r="CGZ15" s="167"/>
      <c r="CHA15" s="167"/>
      <c r="CHB15" s="489"/>
      <c r="CHC15" s="382"/>
      <c r="CHD15" s="383"/>
      <c r="CHE15" s="383"/>
      <c r="CHF15" s="382"/>
      <c r="CHG15" s="164"/>
      <c r="CHH15" s="488"/>
      <c r="CHI15" s="488"/>
      <c r="CHJ15" s="488"/>
      <c r="CHK15" s="488"/>
      <c r="CHL15" s="488"/>
      <c r="CHM15" s="488"/>
      <c r="CHN15" s="488"/>
      <c r="CHO15" s="488"/>
      <c r="CHP15" s="488"/>
      <c r="CHQ15" s="167"/>
      <c r="CHR15" s="167"/>
      <c r="CHS15" s="489"/>
      <c r="CHT15" s="382"/>
      <c r="CHU15" s="383"/>
      <c r="CHV15" s="383"/>
      <c r="CHW15" s="382"/>
      <c r="CHX15" s="164"/>
      <c r="CHY15" s="488"/>
      <c r="CHZ15" s="488"/>
      <c r="CIA15" s="488"/>
      <c r="CIB15" s="488"/>
      <c r="CIC15" s="488"/>
      <c r="CID15" s="488"/>
      <c r="CIE15" s="488"/>
      <c r="CIF15" s="488"/>
      <c r="CIG15" s="488"/>
      <c r="CIH15" s="167"/>
      <c r="CII15" s="167"/>
      <c r="CIJ15" s="489"/>
      <c r="CIK15" s="382"/>
      <c r="CIL15" s="383"/>
      <c r="CIM15" s="383"/>
      <c r="CIN15" s="382"/>
      <c r="CIO15" s="164"/>
      <c r="CIP15" s="488"/>
      <c r="CIQ15" s="488"/>
      <c r="CIR15" s="488"/>
      <c r="CIS15" s="488"/>
      <c r="CIT15" s="488"/>
      <c r="CIU15" s="488"/>
      <c r="CIV15" s="488"/>
      <c r="CIW15" s="488"/>
      <c r="CIX15" s="488"/>
      <c r="CIY15" s="167"/>
      <c r="CIZ15" s="167"/>
      <c r="CJA15" s="489"/>
      <c r="CJB15" s="382"/>
      <c r="CJC15" s="383"/>
      <c r="CJD15" s="383"/>
      <c r="CJE15" s="382"/>
      <c r="CJF15" s="164"/>
      <c r="CJG15" s="488"/>
      <c r="CJH15" s="488"/>
      <c r="CJI15" s="488"/>
      <c r="CJJ15" s="488"/>
      <c r="CJK15" s="488"/>
      <c r="CJL15" s="488"/>
      <c r="CJM15" s="488"/>
      <c r="CJN15" s="488"/>
      <c r="CJO15" s="488"/>
      <c r="CJP15" s="167"/>
      <c r="CJQ15" s="167"/>
      <c r="CJR15" s="489"/>
      <c r="CJS15" s="382"/>
      <c r="CJT15" s="383"/>
      <c r="CJU15" s="383"/>
      <c r="CJV15" s="382"/>
      <c r="CJW15" s="164"/>
      <c r="CJX15" s="488"/>
      <c r="CJY15" s="488"/>
      <c r="CJZ15" s="488"/>
      <c r="CKA15" s="488"/>
      <c r="CKB15" s="488"/>
      <c r="CKC15" s="488"/>
      <c r="CKD15" s="488"/>
      <c r="CKE15" s="488"/>
      <c r="CKF15" s="488"/>
      <c r="CKG15" s="167"/>
      <c r="CKH15" s="167"/>
      <c r="CKI15" s="489"/>
      <c r="CKJ15" s="382"/>
      <c r="CKK15" s="383"/>
      <c r="CKL15" s="383"/>
      <c r="CKM15" s="382"/>
      <c r="CKN15" s="164"/>
      <c r="CKO15" s="488"/>
      <c r="CKP15" s="488"/>
      <c r="CKQ15" s="488"/>
      <c r="CKR15" s="488"/>
      <c r="CKS15" s="488"/>
      <c r="CKT15" s="488"/>
      <c r="CKU15" s="488"/>
      <c r="CKV15" s="488"/>
      <c r="CKW15" s="488"/>
      <c r="CKX15" s="167"/>
      <c r="CKY15" s="167"/>
      <c r="CKZ15" s="489"/>
      <c r="CLA15" s="382"/>
      <c r="CLB15" s="383"/>
      <c r="CLC15" s="383"/>
      <c r="CLD15" s="382"/>
      <c r="CLE15" s="164"/>
      <c r="CLF15" s="488"/>
      <c r="CLG15" s="488"/>
      <c r="CLH15" s="488"/>
      <c r="CLI15" s="488"/>
      <c r="CLJ15" s="488"/>
      <c r="CLK15" s="488"/>
      <c r="CLL15" s="488"/>
      <c r="CLM15" s="488"/>
      <c r="CLN15" s="488"/>
      <c r="CLO15" s="167"/>
      <c r="CLP15" s="167"/>
      <c r="CLQ15" s="489"/>
      <c r="CLR15" s="382"/>
      <c r="CLS15" s="383"/>
      <c r="CLT15" s="383"/>
      <c r="CLU15" s="382"/>
      <c r="CLV15" s="164"/>
      <c r="CLW15" s="488"/>
      <c r="CLX15" s="488"/>
      <c r="CLY15" s="488"/>
      <c r="CLZ15" s="488"/>
      <c r="CMA15" s="488"/>
      <c r="CMB15" s="488"/>
      <c r="CMC15" s="488"/>
      <c r="CMD15" s="488"/>
      <c r="CME15" s="488"/>
      <c r="CMF15" s="167"/>
      <c r="CMG15" s="167"/>
      <c r="CMH15" s="489"/>
      <c r="CMI15" s="382"/>
      <c r="CMJ15" s="383"/>
      <c r="CMK15" s="383"/>
      <c r="CML15" s="382"/>
      <c r="CMM15" s="164"/>
      <c r="CMN15" s="488"/>
      <c r="CMO15" s="488"/>
      <c r="CMP15" s="488"/>
      <c r="CMQ15" s="488"/>
      <c r="CMR15" s="488"/>
      <c r="CMS15" s="488"/>
      <c r="CMT15" s="488"/>
      <c r="CMU15" s="488"/>
      <c r="CMV15" s="488"/>
      <c r="CMW15" s="167"/>
      <c r="CMX15" s="167"/>
      <c r="CMY15" s="489"/>
      <c r="CMZ15" s="382"/>
      <c r="CNA15" s="383"/>
      <c r="CNB15" s="383"/>
      <c r="CNC15" s="382"/>
      <c r="CND15" s="164"/>
      <c r="CNE15" s="488"/>
      <c r="CNF15" s="488"/>
      <c r="CNG15" s="488"/>
      <c r="CNH15" s="488"/>
      <c r="CNI15" s="488"/>
      <c r="CNJ15" s="488"/>
      <c r="CNK15" s="488"/>
      <c r="CNL15" s="488"/>
      <c r="CNM15" s="488"/>
      <c r="CNN15" s="167"/>
      <c r="CNO15" s="167"/>
      <c r="CNP15" s="489"/>
      <c r="CNQ15" s="382"/>
      <c r="CNR15" s="383"/>
      <c r="CNS15" s="383"/>
      <c r="CNT15" s="382"/>
      <c r="CNU15" s="164"/>
      <c r="CNV15" s="488"/>
      <c r="CNW15" s="488"/>
      <c r="CNX15" s="488"/>
      <c r="CNY15" s="488"/>
      <c r="CNZ15" s="488"/>
      <c r="COA15" s="488"/>
      <c r="COB15" s="488"/>
      <c r="COC15" s="488"/>
      <c r="COD15" s="488"/>
      <c r="COE15" s="167"/>
      <c r="COF15" s="167"/>
      <c r="COG15" s="489"/>
      <c r="COH15" s="382"/>
      <c r="COI15" s="383"/>
      <c r="COJ15" s="383"/>
      <c r="COK15" s="382"/>
      <c r="COL15" s="164"/>
      <c r="COM15" s="488"/>
      <c r="CON15" s="488"/>
      <c r="COO15" s="488"/>
      <c r="COP15" s="488"/>
      <c r="COQ15" s="488"/>
      <c r="COR15" s="488"/>
      <c r="COS15" s="488"/>
      <c r="COT15" s="488"/>
      <c r="COU15" s="488"/>
      <c r="COV15" s="167"/>
      <c r="COW15" s="167"/>
      <c r="COX15" s="489"/>
      <c r="COY15" s="382"/>
      <c r="COZ15" s="383"/>
      <c r="CPA15" s="383"/>
      <c r="CPB15" s="382"/>
      <c r="CPC15" s="164"/>
      <c r="CPD15" s="488"/>
      <c r="CPE15" s="488"/>
      <c r="CPF15" s="488"/>
      <c r="CPG15" s="488"/>
      <c r="CPH15" s="488"/>
      <c r="CPI15" s="488"/>
      <c r="CPJ15" s="488"/>
      <c r="CPK15" s="488"/>
      <c r="CPL15" s="488"/>
      <c r="CPM15" s="167"/>
      <c r="CPN15" s="167"/>
      <c r="CPO15" s="489"/>
      <c r="CPP15" s="382"/>
      <c r="CPQ15" s="383"/>
      <c r="CPR15" s="383"/>
      <c r="CPS15" s="382"/>
      <c r="CPT15" s="164"/>
      <c r="CPU15" s="488"/>
      <c r="CPV15" s="488"/>
      <c r="CPW15" s="488"/>
      <c r="CPX15" s="488"/>
      <c r="CPY15" s="488"/>
      <c r="CPZ15" s="488"/>
      <c r="CQA15" s="488"/>
      <c r="CQB15" s="488"/>
      <c r="CQC15" s="488"/>
      <c r="CQD15" s="167"/>
      <c r="CQE15" s="167"/>
      <c r="CQF15" s="489"/>
      <c r="CQG15" s="382"/>
      <c r="CQH15" s="383"/>
      <c r="CQI15" s="383"/>
      <c r="CQJ15" s="382"/>
      <c r="CQK15" s="164"/>
      <c r="CQL15" s="488"/>
      <c r="CQM15" s="488"/>
      <c r="CQN15" s="488"/>
      <c r="CQO15" s="488"/>
      <c r="CQP15" s="488"/>
      <c r="CQQ15" s="488"/>
      <c r="CQR15" s="488"/>
      <c r="CQS15" s="488"/>
      <c r="CQT15" s="488"/>
      <c r="CQU15" s="167"/>
      <c r="CQV15" s="167"/>
      <c r="CQW15" s="489"/>
      <c r="CQX15" s="382"/>
      <c r="CQY15" s="383"/>
      <c r="CQZ15" s="383"/>
      <c r="CRA15" s="382"/>
      <c r="CRB15" s="164"/>
      <c r="CRC15" s="488"/>
      <c r="CRD15" s="488"/>
      <c r="CRE15" s="488"/>
      <c r="CRF15" s="488"/>
      <c r="CRG15" s="488"/>
      <c r="CRH15" s="488"/>
      <c r="CRI15" s="488"/>
      <c r="CRJ15" s="488"/>
      <c r="CRK15" s="488"/>
      <c r="CRL15" s="167"/>
      <c r="CRM15" s="167"/>
      <c r="CRN15" s="489"/>
      <c r="CRO15" s="382"/>
      <c r="CRP15" s="383"/>
      <c r="CRQ15" s="383"/>
      <c r="CRR15" s="382"/>
      <c r="CRS15" s="164"/>
      <c r="CRT15" s="488"/>
      <c r="CRU15" s="488"/>
      <c r="CRV15" s="488"/>
      <c r="CRW15" s="488"/>
      <c r="CRX15" s="488"/>
      <c r="CRY15" s="488"/>
      <c r="CRZ15" s="488"/>
      <c r="CSA15" s="488"/>
      <c r="CSB15" s="488"/>
      <c r="CSC15" s="167"/>
      <c r="CSD15" s="167"/>
      <c r="CSE15" s="489"/>
      <c r="CSF15" s="382"/>
      <c r="CSG15" s="383"/>
      <c r="CSH15" s="383"/>
      <c r="CSI15" s="382"/>
      <c r="CSJ15" s="164"/>
      <c r="CSK15" s="488"/>
      <c r="CSL15" s="488"/>
      <c r="CSM15" s="488"/>
      <c r="CSN15" s="488"/>
      <c r="CSO15" s="488"/>
      <c r="CSP15" s="488"/>
      <c r="CSQ15" s="488"/>
      <c r="CSR15" s="488"/>
      <c r="CSS15" s="488"/>
      <c r="CST15" s="167"/>
      <c r="CSU15" s="167"/>
      <c r="CSV15" s="489"/>
      <c r="CSW15" s="382"/>
      <c r="CSX15" s="383"/>
      <c r="CSY15" s="383"/>
      <c r="CSZ15" s="382"/>
      <c r="CTA15" s="164"/>
      <c r="CTB15" s="488"/>
      <c r="CTC15" s="488"/>
      <c r="CTD15" s="488"/>
      <c r="CTE15" s="488"/>
      <c r="CTF15" s="488"/>
      <c r="CTG15" s="488"/>
      <c r="CTH15" s="488"/>
      <c r="CTI15" s="488"/>
      <c r="CTJ15" s="488"/>
      <c r="CTK15" s="167"/>
      <c r="CTL15" s="167"/>
      <c r="CTM15" s="489"/>
      <c r="CTN15" s="382"/>
      <c r="CTO15" s="383"/>
      <c r="CTP15" s="383"/>
      <c r="CTQ15" s="382"/>
      <c r="CTR15" s="164"/>
      <c r="CTS15" s="488"/>
      <c r="CTT15" s="488"/>
      <c r="CTU15" s="488"/>
      <c r="CTV15" s="488"/>
      <c r="CTW15" s="488"/>
      <c r="CTX15" s="488"/>
      <c r="CTY15" s="488"/>
      <c r="CTZ15" s="488"/>
      <c r="CUA15" s="488"/>
      <c r="CUB15" s="167"/>
      <c r="CUC15" s="167"/>
      <c r="CUD15" s="489"/>
      <c r="CUE15" s="382"/>
      <c r="CUF15" s="383"/>
      <c r="CUG15" s="383"/>
      <c r="CUH15" s="382"/>
      <c r="CUI15" s="164"/>
      <c r="CUJ15" s="488"/>
      <c r="CUK15" s="488"/>
      <c r="CUL15" s="488"/>
      <c r="CUM15" s="488"/>
      <c r="CUN15" s="488"/>
      <c r="CUO15" s="488"/>
      <c r="CUP15" s="488"/>
      <c r="CUQ15" s="488"/>
      <c r="CUR15" s="488"/>
      <c r="CUS15" s="167"/>
      <c r="CUT15" s="167"/>
      <c r="CUU15" s="489"/>
      <c r="CUV15" s="382"/>
      <c r="CUW15" s="383"/>
      <c r="CUX15" s="383"/>
      <c r="CUY15" s="382"/>
      <c r="CUZ15" s="164"/>
      <c r="CVA15" s="488"/>
      <c r="CVB15" s="488"/>
      <c r="CVC15" s="488"/>
      <c r="CVD15" s="488"/>
      <c r="CVE15" s="488"/>
      <c r="CVF15" s="488"/>
      <c r="CVG15" s="488"/>
      <c r="CVH15" s="488"/>
      <c r="CVI15" s="488"/>
      <c r="CVJ15" s="167"/>
      <c r="CVK15" s="167"/>
      <c r="CVL15" s="489"/>
      <c r="CVM15" s="382"/>
      <c r="CVN15" s="383"/>
      <c r="CVO15" s="383"/>
      <c r="CVP15" s="382"/>
      <c r="CVQ15" s="164"/>
      <c r="CVR15" s="488"/>
      <c r="CVS15" s="488"/>
      <c r="CVT15" s="488"/>
      <c r="CVU15" s="488"/>
      <c r="CVV15" s="488"/>
      <c r="CVW15" s="488"/>
      <c r="CVX15" s="488"/>
      <c r="CVY15" s="488"/>
      <c r="CVZ15" s="488"/>
      <c r="CWA15" s="167"/>
      <c r="CWB15" s="167"/>
      <c r="CWC15" s="489"/>
      <c r="CWD15" s="382"/>
      <c r="CWE15" s="383"/>
      <c r="CWF15" s="383"/>
      <c r="CWG15" s="382"/>
      <c r="CWH15" s="164"/>
      <c r="CWI15" s="488"/>
      <c r="CWJ15" s="488"/>
      <c r="CWK15" s="488"/>
      <c r="CWL15" s="488"/>
      <c r="CWM15" s="488"/>
      <c r="CWN15" s="488"/>
      <c r="CWO15" s="488"/>
      <c r="CWP15" s="488"/>
      <c r="CWQ15" s="488"/>
      <c r="CWR15" s="167"/>
      <c r="CWS15" s="167"/>
      <c r="CWT15" s="489"/>
      <c r="CWU15" s="382"/>
      <c r="CWV15" s="383"/>
      <c r="CWW15" s="383"/>
      <c r="CWX15" s="382"/>
      <c r="CWY15" s="164"/>
      <c r="CWZ15" s="488"/>
      <c r="CXA15" s="488"/>
      <c r="CXB15" s="488"/>
      <c r="CXC15" s="488"/>
      <c r="CXD15" s="488"/>
      <c r="CXE15" s="488"/>
      <c r="CXF15" s="488"/>
      <c r="CXG15" s="488"/>
      <c r="CXH15" s="488"/>
      <c r="CXI15" s="167"/>
      <c r="CXJ15" s="167"/>
      <c r="CXK15" s="489"/>
      <c r="CXL15" s="382"/>
      <c r="CXM15" s="383"/>
      <c r="CXN15" s="383"/>
      <c r="CXO15" s="382"/>
      <c r="CXP15" s="164"/>
      <c r="CXQ15" s="488"/>
      <c r="CXR15" s="488"/>
      <c r="CXS15" s="488"/>
      <c r="CXT15" s="488"/>
      <c r="CXU15" s="488"/>
      <c r="CXV15" s="488"/>
      <c r="CXW15" s="488"/>
      <c r="CXX15" s="488"/>
      <c r="CXY15" s="488"/>
      <c r="CXZ15" s="167"/>
      <c r="CYA15" s="167"/>
      <c r="CYB15" s="489"/>
      <c r="CYC15" s="382"/>
      <c r="CYD15" s="383"/>
      <c r="CYE15" s="383"/>
      <c r="CYF15" s="382"/>
      <c r="CYG15" s="164"/>
      <c r="CYH15" s="488"/>
      <c r="CYI15" s="488"/>
      <c r="CYJ15" s="488"/>
      <c r="CYK15" s="488"/>
      <c r="CYL15" s="488"/>
      <c r="CYM15" s="488"/>
      <c r="CYN15" s="488"/>
      <c r="CYO15" s="488"/>
      <c r="CYP15" s="488"/>
      <c r="CYQ15" s="167"/>
      <c r="CYR15" s="167"/>
      <c r="CYS15" s="489"/>
      <c r="CYT15" s="382"/>
      <c r="CYU15" s="383"/>
      <c r="CYV15" s="383"/>
      <c r="CYW15" s="382"/>
      <c r="CYX15" s="164"/>
      <c r="CYY15" s="488"/>
      <c r="CYZ15" s="488"/>
      <c r="CZA15" s="488"/>
      <c r="CZB15" s="488"/>
      <c r="CZC15" s="488"/>
      <c r="CZD15" s="488"/>
      <c r="CZE15" s="488"/>
      <c r="CZF15" s="488"/>
      <c r="CZG15" s="488"/>
      <c r="CZH15" s="167"/>
      <c r="CZI15" s="167"/>
      <c r="CZJ15" s="489"/>
      <c r="CZK15" s="382"/>
      <c r="CZL15" s="383"/>
      <c r="CZM15" s="383"/>
      <c r="CZN15" s="382"/>
      <c r="CZO15" s="164"/>
      <c r="CZP15" s="488"/>
      <c r="CZQ15" s="488"/>
      <c r="CZR15" s="488"/>
      <c r="CZS15" s="488"/>
      <c r="CZT15" s="488"/>
      <c r="CZU15" s="488"/>
      <c r="CZV15" s="488"/>
      <c r="CZW15" s="488"/>
      <c r="CZX15" s="488"/>
      <c r="CZY15" s="167"/>
      <c r="CZZ15" s="167"/>
      <c r="DAA15" s="489"/>
      <c r="DAB15" s="382"/>
      <c r="DAC15" s="383"/>
      <c r="DAD15" s="383"/>
      <c r="DAE15" s="382"/>
      <c r="DAF15" s="164"/>
      <c r="DAG15" s="488"/>
      <c r="DAH15" s="488"/>
      <c r="DAI15" s="488"/>
      <c r="DAJ15" s="488"/>
      <c r="DAK15" s="488"/>
      <c r="DAL15" s="488"/>
      <c r="DAM15" s="488"/>
      <c r="DAN15" s="488"/>
      <c r="DAO15" s="488"/>
      <c r="DAP15" s="167"/>
      <c r="DAQ15" s="167"/>
      <c r="DAR15" s="489"/>
      <c r="DAS15" s="382"/>
      <c r="DAT15" s="383"/>
      <c r="DAU15" s="383"/>
      <c r="DAV15" s="382"/>
      <c r="DAW15" s="164"/>
      <c r="DAX15" s="488"/>
      <c r="DAY15" s="488"/>
      <c r="DAZ15" s="488"/>
      <c r="DBA15" s="488"/>
      <c r="DBB15" s="488"/>
      <c r="DBC15" s="488"/>
      <c r="DBD15" s="488"/>
      <c r="DBE15" s="488"/>
      <c r="DBF15" s="488"/>
      <c r="DBG15" s="167"/>
      <c r="DBH15" s="167"/>
      <c r="DBI15" s="489"/>
      <c r="DBJ15" s="382"/>
      <c r="DBK15" s="383"/>
      <c r="DBL15" s="383"/>
      <c r="DBM15" s="382"/>
      <c r="DBN15" s="164"/>
      <c r="DBO15" s="488"/>
      <c r="DBP15" s="488"/>
      <c r="DBQ15" s="488"/>
      <c r="DBR15" s="488"/>
      <c r="DBS15" s="488"/>
      <c r="DBT15" s="488"/>
      <c r="DBU15" s="488"/>
      <c r="DBV15" s="488"/>
      <c r="DBW15" s="488"/>
      <c r="DBX15" s="167"/>
      <c r="DBY15" s="167"/>
      <c r="DBZ15" s="489"/>
      <c r="DCA15" s="382"/>
      <c r="DCB15" s="383"/>
      <c r="DCC15" s="383"/>
      <c r="DCD15" s="382"/>
      <c r="DCE15" s="164"/>
      <c r="DCF15" s="488"/>
      <c r="DCG15" s="488"/>
      <c r="DCH15" s="488"/>
      <c r="DCI15" s="488"/>
      <c r="DCJ15" s="488"/>
      <c r="DCK15" s="488"/>
      <c r="DCL15" s="488"/>
      <c r="DCM15" s="488"/>
      <c r="DCN15" s="488"/>
      <c r="DCO15" s="167"/>
      <c r="DCP15" s="167"/>
      <c r="DCQ15" s="489"/>
      <c r="DCR15" s="382"/>
      <c r="DCS15" s="383"/>
      <c r="DCT15" s="383"/>
      <c r="DCU15" s="382"/>
      <c r="DCV15" s="164"/>
      <c r="DCW15" s="488"/>
      <c r="DCX15" s="488"/>
      <c r="DCY15" s="488"/>
      <c r="DCZ15" s="488"/>
      <c r="DDA15" s="488"/>
      <c r="DDB15" s="488"/>
      <c r="DDC15" s="488"/>
      <c r="DDD15" s="488"/>
      <c r="DDE15" s="488"/>
      <c r="DDF15" s="167"/>
      <c r="DDG15" s="167"/>
      <c r="DDH15" s="489"/>
      <c r="DDI15" s="382"/>
      <c r="DDJ15" s="383"/>
      <c r="DDK15" s="383"/>
      <c r="DDL15" s="382"/>
      <c r="DDM15" s="164"/>
      <c r="DDN15" s="488"/>
      <c r="DDO15" s="488"/>
      <c r="DDP15" s="488"/>
      <c r="DDQ15" s="488"/>
      <c r="DDR15" s="488"/>
      <c r="DDS15" s="488"/>
      <c r="DDT15" s="488"/>
      <c r="DDU15" s="488"/>
      <c r="DDV15" s="488"/>
      <c r="DDW15" s="167"/>
      <c r="DDX15" s="167"/>
      <c r="DDY15" s="489"/>
      <c r="DDZ15" s="382"/>
      <c r="DEA15" s="383"/>
      <c r="DEB15" s="383"/>
      <c r="DEC15" s="382"/>
      <c r="DED15" s="164"/>
      <c r="DEE15" s="488"/>
      <c r="DEF15" s="488"/>
      <c r="DEG15" s="488"/>
      <c r="DEH15" s="488"/>
      <c r="DEI15" s="488"/>
      <c r="DEJ15" s="488"/>
      <c r="DEK15" s="488"/>
      <c r="DEL15" s="488"/>
      <c r="DEM15" s="488"/>
      <c r="DEN15" s="167"/>
      <c r="DEO15" s="167"/>
      <c r="DEP15" s="489"/>
      <c r="DEQ15" s="382"/>
      <c r="DER15" s="383"/>
      <c r="DES15" s="383"/>
      <c r="DET15" s="382"/>
      <c r="DEU15" s="164"/>
      <c r="DEV15" s="488"/>
      <c r="DEW15" s="488"/>
      <c r="DEX15" s="488"/>
      <c r="DEY15" s="488"/>
      <c r="DEZ15" s="488"/>
      <c r="DFA15" s="488"/>
      <c r="DFB15" s="488"/>
      <c r="DFC15" s="488"/>
      <c r="DFD15" s="488"/>
      <c r="DFE15" s="167"/>
      <c r="DFF15" s="167"/>
      <c r="DFG15" s="489"/>
      <c r="DFH15" s="382"/>
      <c r="DFI15" s="383"/>
      <c r="DFJ15" s="383"/>
      <c r="DFK15" s="382"/>
      <c r="DFL15" s="164"/>
      <c r="DFM15" s="488"/>
      <c r="DFN15" s="488"/>
      <c r="DFO15" s="488"/>
      <c r="DFP15" s="488"/>
      <c r="DFQ15" s="488"/>
      <c r="DFR15" s="488"/>
      <c r="DFS15" s="488"/>
      <c r="DFT15" s="488"/>
      <c r="DFU15" s="488"/>
      <c r="DFV15" s="167"/>
      <c r="DFW15" s="167"/>
      <c r="DFX15" s="489"/>
      <c r="DFY15" s="382"/>
      <c r="DFZ15" s="383"/>
      <c r="DGA15" s="383"/>
      <c r="DGB15" s="382"/>
      <c r="DGC15" s="164"/>
      <c r="DGD15" s="488"/>
      <c r="DGE15" s="488"/>
      <c r="DGF15" s="488"/>
      <c r="DGG15" s="488"/>
      <c r="DGH15" s="488"/>
      <c r="DGI15" s="488"/>
      <c r="DGJ15" s="488"/>
      <c r="DGK15" s="488"/>
      <c r="DGL15" s="488"/>
      <c r="DGM15" s="167"/>
      <c r="DGN15" s="167"/>
      <c r="DGO15" s="489"/>
      <c r="DGP15" s="382"/>
      <c r="DGQ15" s="383"/>
      <c r="DGR15" s="383"/>
      <c r="DGS15" s="382"/>
      <c r="DGT15" s="164"/>
      <c r="DGU15" s="488"/>
      <c r="DGV15" s="488"/>
      <c r="DGW15" s="488"/>
      <c r="DGX15" s="488"/>
      <c r="DGY15" s="488"/>
      <c r="DGZ15" s="488"/>
      <c r="DHA15" s="488"/>
      <c r="DHB15" s="488"/>
      <c r="DHC15" s="488"/>
      <c r="DHD15" s="167"/>
      <c r="DHE15" s="167"/>
      <c r="DHF15" s="489"/>
      <c r="DHG15" s="382"/>
      <c r="DHH15" s="383"/>
      <c r="DHI15" s="383"/>
      <c r="DHJ15" s="382"/>
      <c r="DHK15" s="164"/>
      <c r="DHL15" s="488"/>
      <c r="DHM15" s="488"/>
      <c r="DHN15" s="488"/>
      <c r="DHO15" s="488"/>
      <c r="DHP15" s="488"/>
      <c r="DHQ15" s="488"/>
      <c r="DHR15" s="488"/>
      <c r="DHS15" s="488"/>
      <c r="DHT15" s="488"/>
      <c r="DHU15" s="167"/>
      <c r="DHV15" s="167"/>
      <c r="DHW15" s="489"/>
      <c r="DHX15" s="382"/>
      <c r="DHY15" s="383"/>
      <c r="DHZ15" s="383"/>
      <c r="DIA15" s="382"/>
      <c r="DIB15" s="164"/>
      <c r="DIC15" s="488"/>
      <c r="DID15" s="488"/>
      <c r="DIE15" s="488"/>
      <c r="DIF15" s="488"/>
      <c r="DIG15" s="488"/>
      <c r="DIH15" s="488"/>
      <c r="DII15" s="488"/>
      <c r="DIJ15" s="488"/>
      <c r="DIK15" s="488"/>
      <c r="DIL15" s="167"/>
      <c r="DIM15" s="167"/>
      <c r="DIN15" s="489"/>
      <c r="DIO15" s="382"/>
      <c r="DIP15" s="383"/>
      <c r="DIQ15" s="383"/>
      <c r="DIR15" s="382"/>
      <c r="DIS15" s="164"/>
      <c r="DIT15" s="488"/>
      <c r="DIU15" s="488"/>
      <c r="DIV15" s="488"/>
      <c r="DIW15" s="488"/>
      <c r="DIX15" s="488"/>
      <c r="DIY15" s="488"/>
      <c r="DIZ15" s="488"/>
      <c r="DJA15" s="488"/>
      <c r="DJB15" s="488"/>
      <c r="DJC15" s="167"/>
      <c r="DJD15" s="167"/>
      <c r="DJE15" s="489"/>
      <c r="DJF15" s="382"/>
      <c r="DJG15" s="383"/>
      <c r="DJH15" s="383"/>
      <c r="DJI15" s="382"/>
      <c r="DJJ15" s="164"/>
      <c r="DJK15" s="488"/>
      <c r="DJL15" s="488"/>
      <c r="DJM15" s="488"/>
      <c r="DJN15" s="488"/>
      <c r="DJO15" s="488"/>
      <c r="DJP15" s="488"/>
      <c r="DJQ15" s="488"/>
      <c r="DJR15" s="488"/>
      <c r="DJS15" s="488"/>
      <c r="DJT15" s="167"/>
      <c r="DJU15" s="167"/>
      <c r="DJV15" s="489"/>
      <c r="DJW15" s="382"/>
      <c r="DJX15" s="383"/>
      <c r="DJY15" s="383"/>
      <c r="DJZ15" s="382"/>
      <c r="DKA15" s="164"/>
      <c r="DKB15" s="488"/>
      <c r="DKC15" s="488"/>
      <c r="DKD15" s="488"/>
      <c r="DKE15" s="488"/>
      <c r="DKF15" s="488"/>
      <c r="DKG15" s="488"/>
      <c r="DKH15" s="488"/>
      <c r="DKI15" s="488"/>
      <c r="DKJ15" s="488"/>
      <c r="DKK15" s="167"/>
      <c r="DKL15" s="167"/>
      <c r="DKM15" s="489"/>
      <c r="DKN15" s="382"/>
      <c r="DKO15" s="383"/>
      <c r="DKP15" s="383"/>
      <c r="DKQ15" s="382"/>
      <c r="DKR15" s="164"/>
      <c r="DKS15" s="488"/>
      <c r="DKT15" s="488"/>
      <c r="DKU15" s="488"/>
      <c r="DKV15" s="488"/>
      <c r="DKW15" s="488"/>
      <c r="DKX15" s="488"/>
      <c r="DKY15" s="488"/>
      <c r="DKZ15" s="488"/>
      <c r="DLA15" s="488"/>
      <c r="DLB15" s="167"/>
      <c r="DLC15" s="167"/>
      <c r="DLD15" s="489"/>
      <c r="DLE15" s="382"/>
      <c r="DLF15" s="383"/>
      <c r="DLG15" s="383"/>
      <c r="DLH15" s="382"/>
      <c r="DLI15" s="164"/>
      <c r="DLJ15" s="488"/>
      <c r="DLK15" s="488"/>
      <c r="DLL15" s="488"/>
      <c r="DLM15" s="488"/>
      <c r="DLN15" s="488"/>
      <c r="DLO15" s="488"/>
      <c r="DLP15" s="488"/>
      <c r="DLQ15" s="488"/>
      <c r="DLR15" s="488"/>
      <c r="DLS15" s="167"/>
      <c r="DLT15" s="167"/>
      <c r="DLU15" s="489"/>
      <c r="DLV15" s="382"/>
      <c r="DLW15" s="383"/>
      <c r="DLX15" s="383"/>
      <c r="DLY15" s="382"/>
      <c r="DLZ15" s="164"/>
      <c r="DMA15" s="488"/>
      <c r="DMB15" s="488"/>
      <c r="DMC15" s="488"/>
      <c r="DMD15" s="488"/>
      <c r="DME15" s="488"/>
      <c r="DMF15" s="488"/>
      <c r="DMG15" s="488"/>
      <c r="DMH15" s="488"/>
      <c r="DMI15" s="488"/>
      <c r="DMJ15" s="167"/>
      <c r="DMK15" s="167"/>
      <c r="DML15" s="489"/>
      <c r="DMM15" s="382"/>
      <c r="DMN15" s="383"/>
      <c r="DMO15" s="383"/>
      <c r="DMP15" s="382"/>
      <c r="DMQ15" s="164"/>
      <c r="DMR15" s="488"/>
      <c r="DMS15" s="488"/>
      <c r="DMT15" s="488"/>
      <c r="DMU15" s="488"/>
      <c r="DMV15" s="488"/>
      <c r="DMW15" s="488"/>
      <c r="DMX15" s="488"/>
      <c r="DMY15" s="488"/>
      <c r="DMZ15" s="488"/>
      <c r="DNA15" s="167"/>
      <c r="DNB15" s="167"/>
      <c r="DNC15" s="489"/>
      <c r="DND15" s="382"/>
      <c r="DNE15" s="383"/>
      <c r="DNF15" s="383"/>
      <c r="DNG15" s="382"/>
      <c r="DNH15" s="164"/>
      <c r="DNI15" s="488"/>
      <c r="DNJ15" s="488"/>
      <c r="DNK15" s="488"/>
      <c r="DNL15" s="488"/>
      <c r="DNM15" s="488"/>
      <c r="DNN15" s="488"/>
      <c r="DNO15" s="488"/>
      <c r="DNP15" s="488"/>
      <c r="DNQ15" s="488"/>
      <c r="DNR15" s="167"/>
      <c r="DNS15" s="167"/>
      <c r="DNT15" s="489"/>
      <c r="DNU15" s="382"/>
      <c r="DNV15" s="383"/>
      <c r="DNW15" s="383"/>
      <c r="DNX15" s="382"/>
      <c r="DNY15" s="164"/>
      <c r="DNZ15" s="488"/>
      <c r="DOA15" s="488"/>
      <c r="DOB15" s="488"/>
      <c r="DOC15" s="488"/>
      <c r="DOD15" s="488"/>
      <c r="DOE15" s="488"/>
      <c r="DOF15" s="488"/>
      <c r="DOG15" s="488"/>
      <c r="DOH15" s="488"/>
      <c r="DOI15" s="167"/>
      <c r="DOJ15" s="167"/>
      <c r="DOK15" s="489"/>
      <c r="DOL15" s="382"/>
      <c r="DOM15" s="383"/>
      <c r="DON15" s="383"/>
      <c r="DOO15" s="382"/>
      <c r="DOP15" s="164"/>
      <c r="DOQ15" s="488"/>
      <c r="DOR15" s="488"/>
      <c r="DOS15" s="488"/>
      <c r="DOT15" s="488"/>
      <c r="DOU15" s="488"/>
      <c r="DOV15" s="488"/>
      <c r="DOW15" s="488"/>
      <c r="DOX15" s="488"/>
      <c r="DOY15" s="488"/>
      <c r="DOZ15" s="167"/>
      <c r="DPA15" s="167"/>
      <c r="DPB15" s="489"/>
      <c r="DPC15" s="382"/>
      <c r="DPD15" s="383"/>
      <c r="DPE15" s="383"/>
      <c r="DPF15" s="382"/>
      <c r="DPG15" s="164"/>
      <c r="DPH15" s="488"/>
      <c r="DPI15" s="488"/>
      <c r="DPJ15" s="488"/>
      <c r="DPK15" s="488"/>
      <c r="DPL15" s="488"/>
      <c r="DPM15" s="488"/>
      <c r="DPN15" s="488"/>
      <c r="DPO15" s="488"/>
      <c r="DPP15" s="488"/>
      <c r="DPQ15" s="167"/>
      <c r="DPR15" s="167"/>
      <c r="DPS15" s="489"/>
      <c r="DPT15" s="382"/>
      <c r="DPU15" s="383"/>
      <c r="DPV15" s="383"/>
      <c r="DPW15" s="382"/>
      <c r="DPX15" s="164"/>
      <c r="DPY15" s="488"/>
      <c r="DPZ15" s="488"/>
      <c r="DQA15" s="488"/>
      <c r="DQB15" s="488"/>
      <c r="DQC15" s="488"/>
      <c r="DQD15" s="488"/>
      <c r="DQE15" s="488"/>
      <c r="DQF15" s="488"/>
      <c r="DQG15" s="488"/>
      <c r="DQH15" s="167"/>
      <c r="DQI15" s="167"/>
      <c r="DQJ15" s="489"/>
      <c r="DQK15" s="382"/>
      <c r="DQL15" s="383"/>
      <c r="DQM15" s="383"/>
      <c r="DQN15" s="382"/>
      <c r="DQO15" s="164"/>
      <c r="DQP15" s="488"/>
      <c r="DQQ15" s="488"/>
      <c r="DQR15" s="488"/>
      <c r="DQS15" s="488"/>
      <c r="DQT15" s="488"/>
      <c r="DQU15" s="488"/>
      <c r="DQV15" s="488"/>
      <c r="DQW15" s="488"/>
      <c r="DQX15" s="488"/>
      <c r="DQY15" s="167"/>
      <c r="DQZ15" s="167"/>
      <c r="DRA15" s="489"/>
      <c r="DRB15" s="382"/>
      <c r="DRC15" s="383"/>
      <c r="DRD15" s="383"/>
      <c r="DRE15" s="382"/>
      <c r="DRF15" s="164"/>
      <c r="DRG15" s="488"/>
      <c r="DRH15" s="488"/>
      <c r="DRI15" s="488"/>
      <c r="DRJ15" s="488"/>
      <c r="DRK15" s="488"/>
      <c r="DRL15" s="488"/>
      <c r="DRM15" s="488"/>
      <c r="DRN15" s="488"/>
      <c r="DRO15" s="488"/>
      <c r="DRP15" s="167"/>
      <c r="DRQ15" s="167"/>
      <c r="DRR15" s="489"/>
      <c r="DRS15" s="382"/>
      <c r="DRT15" s="383"/>
      <c r="DRU15" s="383"/>
      <c r="DRV15" s="382"/>
      <c r="DRW15" s="164"/>
      <c r="DRX15" s="488"/>
      <c r="DRY15" s="488"/>
      <c r="DRZ15" s="488"/>
      <c r="DSA15" s="488"/>
      <c r="DSB15" s="488"/>
      <c r="DSC15" s="488"/>
      <c r="DSD15" s="488"/>
      <c r="DSE15" s="488"/>
      <c r="DSF15" s="488"/>
      <c r="DSG15" s="167"/>
      <c r="DSH15" s="167"/>
      <c r="DSI15" s="489"/>
      <c r="DSJ15" s="382"/>
      <c r="DSK15" s="383"/>
      <c r="DSL15" s="383"/>
      <c r="DSM15" s="382"/>
      <c r="DSN15" s="164"/>
      <c r="DSO15" s="488"/>
      <c r="DSP15" s="488"/>
      <c r="DSQ15" s="488"/>
      <c r="DSR15" s="488"/>
      <c r="DSS15" s="488"/>
      <c r="DST15" s="488"/>
      <c r="DSU15" s="488"/>
      <c r="DSV15" s="488"/>
      <c r="DSW15" s="488"/>
      <c r="DSX15" s="167"/>
      <c r="DSY15" s="167"/>
      <c r="DSZ15" s="489"/>
      <c r="DTA15" s="382"/>
      <c r="DTB15" s="383"/>
      <c r="DTC15" s="383"/>
      <c r="DTD15" s="382"/>
      <c r="DTE15" s="164"/>
      <c r="DTF15" s="488"/>
      <c r="DTG15" s="488"/>
      <c r="DTH15" s="488"/>
      <c r="DTI15" s="488"/>
      <c r="DTJ15" s="488"/>
      <c r="DTK15" s="488"/>
      <c r="DTL15" s="488"/>
      <c r="DTM15" s="488"/>
      <c r="DTN15" s="488"/>
      <c r="DTO15" s="167"/>
      <c r="DTP15" s="167"/>
      <c r="DTQ15" s="489"/>
      <c r="DTR15" s="382"/>
      <c r="DTS15" s="383"/>
      <c r="DTT15" s="383"/>
      <c r="DTU15" s="382"/>
      <c r="DTV15" s="164"/>
      <c r="DTW15" s="488"/>
      <c r="DTX15" s="488"/>
      <c r="DTY15" s="488"/>
      <c r="DTZ15" s="488"/>
      <c r="DUA15" s="488"/>
      <c r="DUB15" s="488"/>
      <c r="DUC15" s="488"/>
      <c r="DUD15" s="488"/>
      <c r="DUE15" s="488"/>
      <c r="DUF15" s="167"/>
      <c r="DUG15" s="167"/>
      <c r="DUH15" s="489"/>
      <c r="DUI15" s="382"/>
      <c r="DUJ15" s="383"/>
      <c r="DUK15" s="383"/>
      <c r="DUL15" s="382"/>
      <c r="DUM15" s="164"/>
      <c r="DUN15" s="488"/>
      <c r="DUO15" s="488"/>
      <c r="DUP15" s="488"/>
      <c r="DUQ15" s="488"/>
      <c r="DUR15" s="488"/>
      <c r="DUS15" s="488"/>
      <c r="DUT15" s="488"/>
      <c r="DUU15" s="488"/>
      <c r="DUV15" s="488"/>
      <c r="DUW15" s="167"/>
      <c r="DUX15" s="167"/>
      <c r="DUY15" s="489"/>
      <c r="DUZ15" s="382"/>
      <c r="DVA15" s="383"/>
      <c r="DVB15" s="383"/>
      <c r="DVC15" s="382"/>
      <c r="DVD15" s="164"/>
      <c r="DVE15" s="488"/>
      <c r="DVF15" s="488"/>
      <c r="DVG15" s="488"/>
      <c r="DVH15" s="488"/>
      <c r="DVI15" s="488"/>
      <c r="DVJ15" s="488"/>
      <c r="DVK15" s="488"/>
      <c r="DVL15" s="488"/>
      <c r="DVM15" s="488"/>
      <c r="DVN15" s="167"/>
      <c r="DVO15" s="167"/>
      <c r="DVP15" s="489"/>
      <c r="DVQ15" s="382"/>
      <c r="DVR15" s="383"/>
      <c r="DVS15" s="383"/>
      <c r="DVT15" s="382"/>
      <c r="DVU15" s="164"/>
      <c r="DVV15" s="488"/>
      <c r="DVW15" s="488"/>
      <c r="DVX15" s="488"/>
      <c r="DVY15" s="488"/>
      <c r="DVZ15" s="488"/>
      <c r="DWA15" s="488"/>
      <c r="DWB15" s="488"/>
      <c r="DWC15" s="488"/>
      <c r="DWD15" s="488"/>
      <c r="DWE15" s="167"/>
      <c r="DWF15" s="167"/>
      <c r="DWG15" s="489"/>
      <c r="DWH15" s="382"/>
      <c r="DWI15" s="383"/>
      <c r="DWJ15" s="383"/>
      <c r="DWK15" s="382"/>
      <c r="DWL15" s="164"/>
      <c r="DWM15" s="488"/>
      <c r="DWN15" s="488"/>
      <c r="DWO15" s="488"/>
      <c r="DWP15" s="488"/>
      <c r="DWQ15" s="488"/>
      <c r="DWR15" s="488"/>
      <c r="DWS15" s="488"/>
      <c r="DWT15" s="488"/>
      <c r="DWU15" s="488"/>
      <c r="DWV15" s="167"/>
      <c r="DWW15" s="167"/>
      <c r="DWX15" s="489"/>
      <c r="DWY15" s="382"/>
      <c r="DWZ15" s="383"/>
      <c r="DXA15" s="383"/>
      <c r="DXB15" s="382"/>
      <c r="DXC15" s="164"/>
      <c r="DXD15" s="488"/>
      <c r="DXE15" s="488"/>
      <c r="DXF15" s="488"/>
      <c r="DXG15" s="488"/>
      <c r="DXH15" s="488"/>
      <c r="DXI15" s="488"/>
      <c r="DXJ15" s="488"/>
      <c r="DXK15" s="488"/>
      <c r="DXL15" s="488"/>
      <c r="DXM15" s="167"/>
      <c r="DXN15" s="167"/>
      <c r="DXO15" s="489"/>
      <c r="DXP15" s="382"/>
      <c r="DXQ15" s="383"/>
      <c r="DXR15" s="383"/>
      <c r="DXS15" s="382"/>
      <c r="DXT15" s="164"/>
      <c r="DXU15" s="488"/>
      <c r="DXV15" s="488"/>
      <c r="DXW15" s="488"/>
      <c r="DXX15" s="488"/>
      <c r="DXY15" s="488"/>
      <c r="DXZ15" s="488"/>
      <c r="DYA15" s="488"/>
      <c r="DYB15" s="488"/>
      <c r="DYC15" s="488"/>
      <c r="DYD15" s="167"/>
      <c r="DYE15" s="167"/>
      <c r="DYF15" s="489"/>
      <c r="DYG15" s="382"/>
      <c r="DYH15" s="383"/>
      <c r="DYI15" s="383"/>
      <c r="DYJ15" s="382"/>
      <c r="DYK15" s="164"/>
      <c r="DYL15" s="488"/>
      <c r="DYM15" s="488"/>
      <c r="DYN15" s="488"/>
      <c r="DYO15" s="488"/>
      <c r="DYP15" s="488"/>
      <c r="DYQ15" s="488"/>
      <c r="DYR15" s="488"/>
      <c r="DYS15" s="488"/>
      <c r="DYT15" s="488"/>
      <c r="DYU15" s="167"/>
      <c r="DYV15" s="167"/>
      <c r="DYW15" s="489"/>
      <c r="DYX15" s="382"/>
      <c r="DYY15" s="383"/>
      <c r="DYZ15" s="383"/>
      <c r="DZA15" s="382"/>
      <c r="DZB15" s="164"/>
      <c r="DZC15" s="488"/>
      <c r="DZD15" s="488"/>
      <c r="DZE15" s="488"/>
      <c r="DZF15" s="488"/>
      <c r="DZG15" s="488"/>
      <c r="DZH15" s="488"/>
      <c r="DZI15" s="488"/>
      <c r="DZJ15" s="488"/>
      <c r="DZK15" s="488"/>
      <c r="DZL15" s="167"/>
      <c r="DZM15" s="167"/>
      <c r="DZN15" s="489"/>
      <c r="DZO15" s="382"/>
      <c r="DZP15" s="383"/>
      <c r="DZQ15" s="383"/>
      <c r="DZR15" s="382"/>
      <c r="DZS15" s="164"/>
      <c r="DZT15" s="488"/>
      <c r="DZU15" s="488"/>
      <c r="DZV15" s="488"/>
      <c r="DZW15" s="488"/>
      <c r="DZX15" s="488"/>
      <c r="DZY15" s="488"/>
      <c r="DZZ15" s="488"/>
      <c r="EAA15" s="488"/>
      <c r="EAB15" s="488"/>
      <c r="EAC15" s="167"/>
      <c r="EAD15" s="167"/>
      <c r="EAE15" s="489"/>
      <c r="EAF15" s="382"/>
      <c r="EAG15" s="383"/>
      <c r="EAH15" s="383"/>
      <c r="EAI15" s="382"/>
      <c r="EAJ15" s="164"/>
      <c r="EAK15" s="488"/>
      <c r="EAL15" s="488"/>
      <c r="EAM15" s="488"/>
      <c r="EAN15" s="488"/>
      <c r="EAO15" s="488"/>
      <c r="EAP15" s="488"/>
      <c r="EAQ15" s="488"/>
      <c r="EAR15" s="488"/>
      <c r="EAS15" s="488"/>
      <c r="EAT15" s="167"/>
      <c r="EAU15" s="167"/>
      <c r="EAV15" s="489"/>
      <c r="EAW15" s="382"/>
      <c r="EAX15" s="383"/>
      <c r="EAY15" s="383"/>
      <c r="EAZ15" s="382"/>
      <c r="EBA15" s="164"/>
      <c r="EBB15" s="488"/>
      <c r="EBC15" s="488"/>
      <c r="EBD15" s="488"/>
      <c r="EBE15" s="488"/>
      <c r="EBF15" s="488"/>
      <c r="EBG15" s="488"/>
      <c r="EBH15" s="488"/>
      <c r="EBI15" s="488"/>
      <c r="EBJ15" s="488"/>
      <c r="EBK15" s="167"/>
      <c r="EBL15" s="167"/>
      <c r="EBM15" s="489"/>
      <c r="EBN15" s="382"/>
      <c r="EBO15" s="383"/>
      <c r="EBP15" s="383"/>
      <c r="EBQ15" s="382"/>
      <c r="EBR15" s="164"/>
      <c r="EBS15" s="488"/>
      <c r="EBT15" s="488"/>
      <c r="EBU15" s="488"/>
      <c r="EBV15" s="488"/>
      <c r="EBW15" s="488"/>
      <c r="EBX15" s="488"/>
      <c r="EBY15" s="488"/>
      <c r="EBZ15" s="488"/>
      <c r="ECA15" s="488"/>
      <c r="ECB15" s="167"/>
      <c r="ECC15" s="167"/>
      <c r="ECD15" s="489"/>
      <c r="ECE15" s="382"/>
      <c r="ECF15" s="383"/>
      <c r="ECG15" s="383"/>
      <c r="ECH15" s="382"/>
      <c r="ECI15" s="164"/>
      <c r="ECJ15" s="488"/>
      <c r="ECK15" s="488"/>
      <c r="ECL15" s="488"/>
      <c r="ECM15" s="488"/>
      <c r="ECN15" s="488"/>
      <c r="ECO15" s="488"/>
      <c r="ECP15" s="488"/>
      <c r="ECQ15" s="488"/>
      <c r="ECR15" s="488"/>
      <c r="ECS15" s="167"/>
      <c r="ECT15" s="167"/>
      <c r="ECU15" s="489"/>
      <c r="ECV15" s="382"/>
      <c r="ECW15" s="383"/>
      <c r="ECX15" s="383"/>
      <c r="ECY15" s="382"/>
      <c r="ECZ15" s="164"/>
      <c r="EDA15" s="488"/>
      <c r="EDB15" s="488"/>
      <c r="EDC15" s="488"/>
      <c r="EDD15" s="488"/>
      <c r="EDE15" s="488"/>
      <c r="EDF15" s="488"/>
      <c r="EDG15" s="488"/>
      <c r="EDH15" s="488"/>
      <c r="EDI15" s="488"/>
      <c r="EDJ15" s="167"/>
      <c r="EDK15" s="167"/>
      <c r="EDL15" s="489"/>
      <c r="EDM15" s="382"/>
      <c r="EDN15" s="383"/>
      <c r="EDO15" s="383"/>
      <c r="EDP15" s="382"/>
      <c r="EDQ15" s="164"/>
      <c r="EDR15" s="488"/>
      <c r="EDS15" s="488"/>
      <c r="EDT15" s="488"/>
      <c r="EDU15" s="488"/>
      <c r="EDV15" s="488"/>
      <c r="EDW15" s="488"/>
      <c r="EDX15" s="488"/>
      <c r="EDY15" s="488"/>
      <c r="EDZ15" s="488"/>
      <c r="EEA15" s="167"/>
      <c r="EEB15" s="167"/>
      <c r="EEC15" s="489"/>
      <c r="EED15" s="382"/>
      <c r="EEE15" s="383"/>
      <c r="EEF15" s="383"/>
      <c r="EEG15" s="382"/>
      <c r="EEH15" s="164"/>
      <c r="EEI15" s="488"/>
      <c r="EEJ15" s="488"/>
      <c r="EEK15" s="488"/>
      <c r="EEL15" s="488"/>
      <c r="EEM15" s="488"/>
      <c r="EEN15" s="488"/>
      <c r="EEO15" s="488"/>
      <c r="EEP15" s="488"/>
      <c r="EEQ15" s="488"/>
      <c r="EER15" s="167"/>
      <c r="EES15" s="167"/>
      <c r="EET15" s="489"/>
      <c r="EEU15" s="382"/>
      <c r="EEV15" s="383"/>
      <c r="EEW15" s="383"/>
      <c r="EEX15" s="382"/>
      <c r="EEY15" s="164"/>
      <c r="EEZ15" s="488"/>
      <c r="EFA15" s="488"/>
      <c r="EFB15" s="488"/>
      <c r="EFC15" s="488"/>
      <c r="EFD15" s="488"/>
      <c r="EFE15" s="488"/>
      <c r="EFF15" s="488"/>
      <c r="EFG15" s="488"/>
      <c r="EFH15" s="488"/>
      <c r="EFI15" s="167"/>
      <c r="EFJ15" s="167"/>
      <c r="EFK15" s="489"/>
      <c r="EFL15" s="382"/>
      <c r="EFM15" s="383"/>
      <c r="EFN15" s="383"/>
      <c r="EFO15" s="382"/>
      <c r="EFP15" s="164"/>
      <c r="EFQ15" s="488"/>
      <c r="EFR15" s="488"/>
      <c r="EFS15" s="488"/>
      <c r="EFT15" s="488"/>
      <c r="EFU15" s="488"/>
      <c r="EFV15" s="488"/>
      <c r="EFW15" s="488"/>
      <c r="EFX15" s="488"/>
      <c r="EFY15" s="488"/>
      <c r="EFZ15" s="167"/>
      <c r="EGA15" s="167"/>
      <c r="EGB15" s="489"/>
      <c r="EGC15" s="382"/>
      <c r="EGD15" s="383"/>
      <c r="EGE15" s="383"/>
      <c r="EGF15" s="382"/>
      <c r="EGG15" s="164"/>
      <c r="EGH15" s="488"/>
      <c r="EGI15" s="488"/>
      <c r="EGJ15" s="488"/>
      <c r="EGK15" s="488"/>
      <c r="EGL15" s="488"/>
      <c r="EGM15" s="488"/>
      <c r="EGN15" s="488"/>
      <c r="EGO15" s="488"/>
      <c r="EGP15" s="488"/>
      <c r="EGQ15" s="167"/>
      <c r="EGR15" s="167"/>
      <c r="EGS15" s="489"/>
      <c r="EGT15" s="382"/>
      <c r="EGU15" s="383"/>
      <c r="EGV15" s="383"/>
      <c r="EGW15" s="382"/>
      <c r="EGX15" s="164"/>
      <c r="EGY15" s="488"/>
      <c r="EGZ15" s="488"/>
      <c r="EHA15" s="488"/>
      <c r="EHB15" s="488"/>
      <c r="EHC15" s="488"/>
      <c r="EHD15" s="488"/>
      <c r="EHE15" s="488"/>
      <c r="EHF15" s="488"/>
      <c r="EHG15" s="488"/>
      <c r="EHH15" s="167"/>
      <c r="EHI15" s="167"/>
      <c r="EHJ15" s="489"/>
      <c r="EHK15" s="382"/>
      <c r="EHL15" s="383"/>
      <c r="EHM15" s="383"/>
      <c r="EHN15" s="382"/>
      <c r="EHO15" s="164"/>
      <c r="EHP15" s="488"/>
      <c r="EHQ15" s="488"/>
      <c r="EHR15" s="488"/>
      <c r="EHS15" s="488"/>
      <c r="EHT15" s="488"/>
      <c r="EHU15" s="488"/>
      <c r="EHV15" s="488"/>
      <c r="EHW15" s="488"/>
      <c r="EHX15" s="488"/>
      <c r="EHY15" s="167"/>
      <c r="EHZ15" s="167"/>
      <c r="EIA15" s="489"/>
      <c r="EIB15" s="382"/>
      <c r="EIC15" s="383"/>
      <c r="EID15" s="383"/>
      <c r="EIE15" s="382"/>
      <c r="EIF15" s="164"/>
      <c r="EIG15" s="488"/>
      <c r="EIH15" s="488"/>
      <c r="EII15" s="488"/>
      <c r="EIJ15" s="488"/>
      <c r="EIK15" s="488"/>
      <c r="EIL15" s="488"/>
      <c r="EIM15" s="488"/>
      <c r="EIN15" s="488"/>
      <c r="EIO15" s="488"/>
      <c r="EIP15" s="167"/>
      <c r="EIQ15" s="167"/>
      <c r="EIR15" s="489"/>
      <c r="EIS15" s="382"/>
      <c r="EIT15" s="383"/>
      <c r="EIU15" s="383"/>
      <c r="EIV15" s="382"/>
      <c r="EIW15" s="164"/>
      <c r="EIX15" s="488"/>
      <c r="EIY15" s="488"/>
      <c r="EIZ15" s="488"/>
      <c r="EJA15" s="488"/>
      <c r="EJB15" s="488"/>
      <c r="EJC15" s="488"/>
      <c r="EJD15" s="488"/>
      <c r="EJE15" s="488"/>
      <c r="EJF15" s="488"/>
      <c r="EJG15" s="167"/>
      <c r="EJH15" s="167"/>
      <c r="EJI15" s="489"/>
      <c r="EJJ15" s="382"/>
      <c r="EJK15" s="383"/>
      <c r="EJL15" s="383"/>
      <c r="EJM15" s="382"/>
      <c r="EJN15" s="164"/>
      <c r="EJO15" s="488"/>
      <c r="EJP15" s="488"/>
      <c r="EJQ15" s="488"/>
      <c r="EJR15" s="488"/>
      <c r="EJS15" s="488"/>
      <c r="EJT15" s="488"/>
      <c r="EJU15" s="488"/>
      <c r="EJV15" s="488"/>
      <c r="EJW15" s="488"/>
      <c r="EJX15" s="167"/>
      <c r="EJY15" s="167"/>
      <c r="EJZ15" s="489"/>
      <c r="EKA15" s="382"/>
      <c r="EKB15" s="383"/>
      <c r="EKC15" s="383"/>
      <c r="EKD15" s="382"/>
      <c r="EKE15" s="164"/>
      <c r="EKF15" s="488"/>
      <c r="EKG15" s="488"/>
      <c r="EKH15" s="488"/>
      <c r="EKI15" s="488"/>
      <c r="EKJ15" s="488"/>
      <c r="EKK15" s="488"/>
      <c r="EKL15" s="488"/>
      <c r="EKM15" s="488"/>
      <c r="EKN15" s="488"/>
      <c r="EKO15" s="167"/>
      <c r="EKP15" s="167"/>
      <c r="EKQ15" s="489"/>
      <c r="EKR15" s="382"/>
      <c r="EKS15" s="383"/>
      <c r="EKT15" s="383"/>
      <c r="EKU15" s="382"/>
      <c r="EKV15" s="164"/>
      <c r="EKW15" s="488"/>
      <c r="EKX15" s="488"/>
      <c r="EKY15" s="488"/>
      <c r="EKZ15" s="488"/>
      <c r="ELA15" s="488"/>
      <c r="ELB15" s="488"/>
      <c r="ELC15" s="488"/>
      <c r="ELD15" s="488"/>
      <c r="ELE15" s="488"/>
      <c r="ELF15" s="167"/>
      <c r="ELG15" s="167"/>
      <c r="ELH15" s="489"/>
      <c r="ELI15" s="382"/>
      <c r="ELJ15" s="383"/>
      <c r="ELK15" s="383"/>
      <c r="ELL15" s="382"/>
      <c r="ELM15" s="164"/>
      <c r="ELN15" s="488"/>
      <c r="ELO15" s="488"/>
      <c r="ELP15" s="488"/>
      <c r="ELQ15" s="488"/>
      <c r="ELR15" s="488"/>
      <c r="ELS15" s="488"/>
      <c r="ELT15" s="488"/>
      <c r="ELU15" s="488"/>
      <c r="ELV15" s="488"/>
      <c r="ELW15" s="167"/>
      <c r="ELX15" s="167"/>
      <c r="ELY15" s="489"/>
      <c r="ELZ15" s="382"/>
      <c r="EMA15" s="383"/>
      <c r="EMB15" s="383"/>
      <c r="EMC15" s="382"/>
      <c r="EMD15" s="164"/>
      <c r="EME15" s="488"/>
      <c r="EMF15" s="488"/>
      <c r="EMG15" s="488"/>
      <c r="EMH15" s="488"/>
      <c r="EMI15" s="488"/>
      <c r="EMJ15" s="488"/>
      <c r="EMK15" s="488"/>
      <c r="EML15" s="488"/>
      <c r="EMM15" s="488"/>
      <c r="EMN15" s="167"/>
      <c r="EMO15" s="167"/>
      <c r="EMP15" s="489"/>
      <c r="EMQ15" s="382"/>
      <c r="EMR15" s="383"/>
      <c r="EMS15" s="383"/>
      <c r="EMT15" s="382"/>
      <c r="EMU15" s="164"/>
      <c r="EMV15" s="488"/>
      <c r="EMW15" s="488"/>
      <c r="EMX15" s="488"/>
      <c r="EMY15" s="488"/>
      <c r="EMZ15" s="488"/>
      <c r="ENA15" s="488"/>
      <c r="ENB15" s="488"/>
      <c r="ENC15" s="488"/>
      <c r="END15" s="488"/>
      <c r="ENE15" s="167"/>
      <c r="ENF15" s="167"/>
      <c r="ENG15" s="489"/>
      <c r="ENH15" s="382"/>
      <c r="ENI15" s="383"/>
      <c r="ENJ15" s="383"/>
      <c r="ENK15" s="382"/>
      <c r="ENL15" s="164"/>
      <c r="ENM15" s="488"/>
      <c r="ENN15" s="488"/>
      <c r="ENO15" s="488"/>
      <c r="ENP15" s="488"/>
      <c r="ENQ15" s="488"/>
      <c r="ENR15" s="488"/>
      <c r="ENS15" s="488"/>
      <c r="ENT15" s="488"/>
      <c r="ENU15" s="488"/>
      <c r="ENV15" s="167"/>
      <c r="ENW15" s="167"/>
      <c r="ENX15" s="489"/>
      <c r="ENY15" s="382"/>
      <c r="ENZ15" s="383"/>
      <c r="EOA15" s="383"/>
      <c r="EOB15" s="382"/>
      <c r="EOC15" s="164"/>
      <c r="EOD15" s="488"/>
      <c r="EOE15" s="488"/>
      <c r="EOF15" s="488"/>
      <c r="EOG15" s="488"/>
      <c r="EOH15" s="488"/>
      <c r="EOI15" s="488"/>
      <c r="EOJ15" s="488"/>
      <c r="EOK15" s="488"/>
      <c r="EOL15" s="488"/>
      <c r="EOM15" s="167"/>
      <c r="EON15" s="167"/>
      <c r="EOO15" s="489"/>
      <c r="EOP15" s="382"/>
      <c r="EOQ15" s="383"/>
      <c r="EOR15" s="383"/>
      <c r="EOS15" s="382"/>
      <c r="EOT15" s="164"/>
      <c r="EOU15" s="488"/>
      <c r="EOV15" s="488"/>
      <c r="EOW15" s="488"/>
      <c r="EOX15" s="488"/>
      <c r="EOY15" s="488"/>
      <c r="EOZ15" s="488"/>
      <c r="EPA15" s="488"/>
      <c r="EPB15" s="488"/>
      <c r="EPC15" s="488"/>
      <c r="EPD15" s="167"/>
      <c r="EPE15" s="167"/>
      <c r="EPF15" s="489"/>
      <c r="EPG15" s="382"/>
      <c r="EPH15" s="383"/>
      <c r="EPI15" s="383"/>
      <c r="EPJ15" s="382"/>
      <c r="EPK15" s="164"/>
      <c r="EPL15" s="488"/>
      <c r="EPM15" s="488"/>
      <c r="EPN15" s="488"/>
      <c r="EPO15" s="488"/>
      <c r="EPP15" s="488"/>
      <c r="EPQ15" s="488"/>
      <c r="EPR15" s="488"/>
      <c r="EPS15" s="488"/>
      <c r="EPT15" s="488"/>
      <c r="EPU15" s="167"/>
      <c r="EPV15" s="167"/>
      <c r="EPW15" s="489"/>
      <c r="EPX15" s="382"/>
      <c r="EPY15" s="383"/>
      <c r="EPZ15" s="383"/>
      <c r="EQA15" s="382"/>
      <c r="EQB15" s="164"/>
      <c r="EQC15" s="488"/>
      <c r="EQD15" s="488"/>
      <c r="EQE15" s="488"/>
      <c r="EQF15" s="488"/>
      <c r="EQG15" s="488"/>
      <c r="EQH15" s="488"/>
      <c r="EQI15" s="488"/>
      <c r="EQJ15" s="488"/>
      <c r="EQK15" s="488"/>
      <c r="EQL15" s="167"/>
      <c r="EQM15" s="167"/>
      <c r="EQN15" s="489"/>
      <c r="EQO15" s="382"/>
      <c r="EQP15" s="383"/>
      <c r="EQQ15" s="383"/>
      <c r="EQR15" s="382"/>
      <c r="EQS15" s="164"/>
      <c r="EQT15" s="488"/>
      <c r="EQU15" s="488"/>
      <c r="EQV15" s="488"/>
      <c r="EQW15" s="488"/>
      <c r="EQX15" s="488"/>
      <c r="EQY15" s="488"/>
      <c r="EQZ15" s="488"/>
      <c r="ERA15" s="488"/>
      <c r="ERB15" s="488"/>
      <c r="ERC15" s="167"/>
      <c r="ERD15" s="167"/>
      <c r="ERE15" s="489"/>
      <c r="ERF15" s="382"/>
      <c r="ERG15" s="383"/>
      <c r="ERH15" s="383"/>
      <c r="ERI15" s="382"/>
      <c r="ERJ15" s="164"/>
      <c r="ERK15" s="488"/>
      <c r="ERL15" s="488"/>
      <c r="ERM15" s="488"/>
      <c r="ERN15" s="488"/>
      <c r="ERO15" s="488"/>
      <c r="ERP15" s="488"/>
      <c r="ERQ15" s="488"/>
      <c r="ERR15" s="488"/>
      <c r="ERS15" s="488"/>
      <c r="ERT15" s="167"/>
      <c r="ERU15" s="167"/>
      <c r="ERV15" s="489"/>
      <c r="ERW15" s="382"/>
      <c r="ERX15" s="383"/>
      <c r="ERY15" s="383"/>
      <c r="ERZ15" s="382"/>
      <c r="ESA15" s="164"/>
      <c r="ESB15" s="488"/>
      <c r="ESC15" s="488"/>
      <c r="ESD15" s="488"/>
      <c r="ESE15" s="488"/>
      <c r="ESF15" s="488"/>
      <c r="ESG15" s="488"/>
      <c r="ESH15" s="488"/>
      <c r="ESI15" s="488"/>
      <c r="ESJ15" s="488"/>
      <c r="ESK15" s="167"/>
      <c r="ESL15" s="167"/>
      <c r="ESM15" s="489"/>
      <c r="ESN15" s="382"/>
      <c r="ESO15" s="383"/>
      <c r="ESP15" s="383"/>
      <c r="ESQ15" s="382"/>
      <c r="ESR15" s="164"/>
      <c r="ESS15" s="488"/>
      <c r="EST15" s="488"/>
      <c r="ESU15" s="488"/>
      <c r="ESV15" s="488"/>
      <c r="ESW15" s="488"/>
      <c r="ESX15" s="488"/>
      <c r="ESY15" s="488"/>
      <c r="ESZ15" s="488"/>
      <c r="ETA15" s="488"/>
      <c r="ETB15" s="167"/>
      <c r="ETC15" s="167"/>
      <c r="ETD15" s="489"/>
      <c r="ETE15" s="382"/>
      <c r="ETF15" s="383"/>
      <c r="ETG15" s="383"/>
      <c r="ETH15" s="382"/>
      <c r="ETI15" s="164"/>
      <c r="ETJ15" s="488"/>
      <c r="ETK15" s="488"/>
      <c r="ETL15" s="488"/>
      <c r="ETM15" s="488"/>
      <c r="ETN15" s="488"/>
      <c r="ETO15" s="488"/>
      <c r="ETP15" s="488"/>
      <c r="ETQ15" s="488"/>
      <c r="ETR15" s="488"/>
      <c r="ETS15" s="167"/>
      <c r="ETT15" s="167"/>
      <c r="ETU15" s="489"/>
      <c r="ETV15" s="382"/>
      <c r="ETW15" s="383"/>
      <c r="ETX15" s="383"/>
      <c r="ETY15" s="382"/>
      <c r="ETZ15" s="164"/>
      <c r="EUA15" s="488"/>
      <c r="EUB15" s="488"/>
      <c r="EUC15" s="488"/>
      <c r="EUD15" s="488"/>
      <c r="EUE15" s="488"/>
      <c r="EUF15" s="488"/>
      <c r="EUG15" s="488"/>
      <c r="EUH15" s="488"/>
      <c r="EUI15" s="488"/>
      <c r="EUJ15" s="167"/>
      <c r="EUK15" s="167"/>
      <c r="EUL15" s="489"/>
      <c r="EUM15" s="382"/>
      <c r="EUN15" s="383"/>
      <c r="EUO15" s="383"/>
      <c r="EUP15" s="382"/>
      <c r="EUQ15" s="164"/>
      <c r="EUR15" s="488"/>
      <c r="EUS15" s="488"/>
      <c r="EUT15" s="488"/>
      <c r="EUU15" s="488"/>
      <c r="EUV15" s="488"/>
      <c r="EUW15" s="488"/>
      <c r="EUX15" s="488"/>
      <c r="EUY15" s="488"/>
      <c r="EUZ15" s="488"/>
      <c r="EVA15" s="167"/>
      <c r="EVB15" s="167"/>
      <c r="EVC15" s="489"/>
      <c r="EVD15" s="382"/>
      <c r="EVE15" s="383"/>
      <c r="EVF15" s="383"/>
      <c r="EVG15" s="382"/>
      <c r="EVH15" s="164"/>
      <c r="EVI15" s="488"/>
      <c r="EVJ15" s="488"/>
      <c r="EVK15" s="488"/>
      <c r="EVL15" s="488"/>
      <c r="EVM15" s="488"/>
      <c r="EVN15" s="488"/>
      <c r="EVO15" s="488"/>
      <c r="EVP15" s="488"/>
      <c r="EVQ15" s="488"/>
      <c r="EVR15" s="167"/>
      <c r="EVS15" s="167"/>
      <c r="EVT15" s="489"/>
      <c r="EVU15" s="382"/>
      <c r="EVV15" s="383"/>
      <c r="EVW15" s="383"/>
      <c r="EVX15" s="382"/>
      <c r="EVY15" s="164"/>
      <c r="EVZ15" s="488"/>
      <c r="EWA15" s="488"/>
      <c r="EWB15" s="488"/>
      <c r="EWC15" s="488"/>
      <c r="EWD15" s="488"/>
      <c r="EWE15" s="488"/>
      <c r="EWF15" s="488"/>
      <c r="EWG15" s="488"/>
      <c r="EWH15" s="488"/>
      <c r="EWI15" s="167"/>
      <c r="EWJ15" s="167"/>
      <c r="EWK15" s="489"/>
      <c r="EWL15" s="382"/>
      <c r="EWM15" s="383"/>
      <c r="EWN15" s="383"/>
      <c r="EWO15" s="382"/>
      <c r="EWP15" s="164"/>
      <c r="EWQ15" s="488"/>
      <c r="EWR15" s="488"/>
      <c r="EWS15" s="488"/>
      <c r="EWT15" s="488"/>
      <c r="EWU15" s="488"/>
      <c r="EWV15" s="488"/>
      <c r="EWW15" s="488"/>
      <c r="EWX15" s="488"/>
      <c r="EWY15" s="488"/>
      <c r="EWZ15" s="167"/>
      <c r="EXA15" s="167"/>
      <c r="EXB15" s="489"/>
      <c r="EXC15" s="382"/>
      <c r="EXD15" s="383"/>
      <c r="EXE15" s="383"/>
      <c r="EXF15" s="382"/>
      <c r="EXG15" s="164"/>
      <c r="EXH15" s="488"/>
      <c r="EXI15" s="488"/>
      <c r="EXJ15" s="488"/>
      <c r="EXK15" s="488"/>
      <c r="EXL15" s="488"/>
      <c r="EXM15" s="488"/>
      <c r="EXN15" s="488"/>
      <c r="EXO15" s="488"/>
      <c r="EXP15" s="488"/>
      <c r="EXQ15" s="167"/>
      <c r="EXR15" s="167"/>
      <c r="EXS15" s="489"/>
      <c r="EXT15" s="382"/>
      <c r="EXU15" s="383"/>
      <c r="EXV15" s="383"/>
      <c r="EXW15" s="382"/>
      <c r="EXX15" s="164"/>
      <c r="EXY15" s="488"/>
      <c r="EXZ15" s="488"/>
      <c r="EYA15" s="488"/>
      <c r="EYB15" s="488"/>
      <c r="EYC15" s="488"/>
      <c r="EYD15" s="488"/>
      <c r="EYE15" s="488"/>
      <c r="EYF15" s="488"/>
      <c r="EYG15" s="488"/>
      <c r="EYH15" s="167"/>
      <c r="EYI15" s="167"/>
      <c r="EYJ15" s="489"/>
      <c r="EYK15" s="382"/>
      <c r="EYL15" s="383"/>
      <c r="EYM15" s="383"/>
      <c r="EYN15" s="382"/>
      <c r="EYO15" s="164"/>
      <c r="EYP15" s="488"/>
      <c r="EYQ15" s="488"/>
      <c r="EYR15" s="488"/>
      <c r="EYS15" s="488"/>
      <c r="EYT15" s="488"/>
      <c r="EYU15" s="488"/>
      <c r="EYV15" s="488"/>
      <c r="EYW15" s="488"/>
      <c r="EYX15" s="488"/>
      <c r="EYY15" s="167"/>
      <c r="EYZ15" s="167"/>
      <c r="EZA15" s="489"/>
      <c r="EZB15" s="382"/>
      <c r="EZC15" s="383"/>
      <c r="EZD15" s="383"/>
      <c r="EZE15" s="382"/>
      <c r="EZF15" s="164"/>
      <c r="EZG15" s="488"/>
      <c r="EZH15" s="488"/>
      <c r="EZI15" s="488"/>
      <c r="EZJ15" s="488"/>
      <c r="EZK15" s="488"/>
      <c r="EZL15" s="488"/>
      <c r="EZM15" s="488"/>
      <c r="EZN15" s="488"/>
      <c r="EZO15" s="488"/>
      <c r="EZP15" s="167"/>
      <c r="EZQ15" s="167"/>
      <c r="EZR15" s="489"/>
      <c r="EZS15" s="382"/>
      <c r="EZT15" s="383"/>
      <c r="EZU15" s="383"/>
      <c r="EZV15" s="382"/>
      <c r="EZW15" s="164"/>
      <c r="EZX15" s="488"/>
      <c r="EZY15" s="488"/>
      <c r="EZZ15" s="488"/>
      <c r="FAA15" s="488"/>
      <c r="FAB15" s="488"/>
      <c r="FAC15" s="488"/>
      <c r="FAD15" s="488"/>
      <c r="FAE15" s="488"/>
      <c r="FAF15" s="488"/>
      <c r="FAG15" s="167"/>
      <c r="FAH15" s="167"/>
      <c r="FAI15" s="489"/>
      <c r="FAJ15" s="382"/>
      <c r="FAK15" s="383"/>
      <c r="FAL15" s="383"/>
      <c r="FAM15" s="382"/>
      <c r="FAN15" s="164"/>
      <c r="FAO15" s="488"/>
      <c r="FAP15" s="488"/>
      <c r="FAQ15" s="488"/>
      <c r="FAR15" s="488"/>
      <c r="FAS15" s="488"/>
      <c r="FAT15" s="488"/>
      <c r="FAU15" s="488"/>
      <c r="FAV15" s="488"/>
      <c r="FAW15" s="488"/>
      <c r="FAX15" s="167"/>
      <c r="FAY15" s="167"/>
      <c r="FAZ15" s="489"/>
      <c r="FBA15" s="382"/>
      <c r="FBB15" s="383"/>
      <c r="FBC15" s="383"/>
      <c r="FBD15" s="382"/>
      <c r="FBE15" s="164"/>
      <c r="FBF15" s="488"/>
      <c r="FBG15" s="488"/>
      <c r="FBH15" s="488"/>
      <c r="FBI15" s="488"/>
      <c r="FBJ15" s="488"/>
      <c r="FBK15" s="488"/>
      <c r="FBL15" s="488"/>
      <c r="FBM15" s="488"/>
      <c r="FBN15" s="488"/>
      <c r="FBO15" s="167"/>
      <c r="FBP15" s="167"/>
      <c r="FBQ15" s="489"/>
      <c r="FBR15" s="382"/>
      <c r="FBS15" s="383"/>
      <c r="FBT15" s="383"/>
      <c r="FBU15" s="382"/>
      <c r="FBV15" s="164"/>
      <c r="FBW15" s="488"/>
      <c r="FBX15" s="488"/>
      <c r="FBY15" s="488"/>
      <c r="FBZ15" s="488"/>
      <c r="FCA15" s="488"/>
      <c r="FCB15" s="488"/>
      <c r="FCC15" s="488"/>
      <c r="FCD15" s="488"/>
      <c r="FCE15" s="488"/>
      <c r="FCF15" s="167"/>
      <c r="FCG15" s="167"/>
      <c r="FCH15" s="489"/>
      <c r="FCI15" s="382"/>
      <c r="FCJ15" s="383"/>
      <c r="FCK15" s="383"/>
      <c r="FCL15" s="382"/>
      <c r="FCM15" s="164"/>
      <c r="FCN15" s="488"/>
      <c r="FCO15" s="488"/>
      <c r="FCP15" s="488"/>
      <c r="FCQ15" s="488"/>
      <c r="FCR15" s="488"/>
      <c r="FCS15" s="488"/>
      <c r="FCT15" s="488"/>
      <c r="FCU15" s="488"/>
      <c r="FCV15" s="488"/>
      <c r="FCW15" s="167"/>
      <c r="FCX15" s="167"/>
      <c r="FCY15" s="489"/>
      <c r="FCZ15" s="382"/>
      <c r="FDA15" s="383"/>
      <c r="FDB15" s="383"/>
      <c r="FDC15" s="382"/>
      <c r="FDD15" s="164"/>
      <c r="FDE15" s="488"/>
      <c r="FDF15" s="488"/>
      <c r="FDG15" s="488"/>
      <c r="FDH15" s="488"/>
      <c r="FDI15" s="488"/>
      <c r="FDJ15" s="488"/>
      <c r="FDK15" s="488"/>
      <c r="FDL15" s="488"/>
      <c r="FDM15" s="488"/>
      <c r="FDN15" s="167"/>
      <c r="FDO15" s="167"/>
      <c r="FDP15" s="489"/>
      <c r="FDQ15" s="382"/>
      <c r="FDR15" s="383"/>
      <c r="FDS15" s="383"/>
      <c r="FDT15" s="382"/>
      <c r="FDU15" s="164"/>
      <c r="FDV15" s="488"/>
      <c r="FDW15" s="488"/>
      <c r="FDX15" s="488"/>
      <c r="FDY15" s="488"/>
      <c r="FDZ15" s="488"/>
      <c r="FEA15" s="488"/>
      <c r="FEB15" s="488"/>
      <c r="FEC15" s="488"/>
      <c r="FED15" s="488"/>
      <c r="FEE15" s="167"/>
      <c r="FEF15" s="167"/>
      <c r="FEG15" s="489"/>
      <c r="FEH15" s="382"/>
      <c r="FEI15" s="383"/>
      <c r="FEJ15" s="383"/>
      <c r="FEK15" s="382"/>
      <c r="FEL15" s="164"/>
      <c r="FEM15" s="488"/>
      <c r="FEN15" s="488"/>
      <c r="FEO15" s="488"/>
      <c r="FEP15" s="488"/>
      <c r="FEQ15" s="488"/>
      <c r="FER15" s="488"/>
      <c r="FES15" s="488"/>
      <c r="FET15" s="488"/>
      <c r="FEU15" s="488"/>
      <c r="FEV15" s="167"/>
      <c r="FEW15" s="167"/>
      <c r="FEX15" s="489"/>
      <c r="FEY15" s="382"/>
      <c r="FEZ15" s="383"/>
      <c r="FFA15" s="383"/>
      <c r="FFB15" s="382"/>
      <c r="FFC15" s="164"/>
      <c r="FFD15" s="488"/>
      <c r="FFE15" s="488"/>
      <c r="FFF15" s="488"/>
      <c r="FFG15" s="488"/>
      <c r="FFH15" s="488"/>
      <c r="FFI15" s="488"/>
      <c r="FFJ15" s="488"/>
      <c r="FFK15" s="488"/>
      <c r="FFL15" s="488"/>
      <c r="FFM15" s="167"/>
      <c r="FFN15" s="167"/>
      <c r="FFO15" s="489"/>
      <c r="FFP15" s="382"/>
      <c r="FFQ15" s="383"/>
      <c r="FFR15" s="383"/>
      <c r="FFS15" s="382"/>
      <c r="FFT15" s="164"/>
      <c r="FFU15" s="488"/>
      <c r="FFV15" s="488"/>
      <c r="FFW15" s="488"/>
      <c r="FFX15" s="488"/>
      <c r="FFY15" s="488"/>
      <c r="FFZ15" s="488"/>
      <c r="FGA15" s="488"/>
      <c r="FGB15" s="488"/>
      <c r="FGC15" s="488"/>
      <c r="FGD15" s="167"/>
      <c r="FGE15" s="167"/>
      <c r="FGF15" s="489"/>
      <c r="FGG15" s="382"/>
      <c r="FGH15" s="383"/>
      <c r="FGI15" s="383"/>
      <c r="FGJ15" s="382"/>
      <c r="FGK15" s="164"/>
      <c r="FGL15" s="488"/>
      <c r="FGM15" s="488"/>
      <c r="FGN15" s="488"/>
      <c r="FGO15" s="488"/>
      <c r="FGP15" s="488"/>
      <c r="FGQ15" s="488"/>
      <c r="FGR15" s="488"/>
      <c r="FGS15" s="488"/>
      <c r="FGT15" s="488"/>
      <c r="FGU15" s="167"/>
      <c r="FGV15" s="167"/>
      <c r="FGW15" s="489"/>
      <c r="FGX15" s="382"/>
      <c r="FGY15" s="383"/>
      <c r="FGZ15" s="383"/>
      <c r="FHA15" s="382"/>
      <c r="FHB15" s="164"/>
      <c r="FHC15" s="488"/>
      <c r="FHD15" s="488"/>
      <c r="FHE15" s="488"/>
      <c r="FHF15" s="488"/>
      <c r="FHG15" s="488"/>
      <c r="FHH15" s="488"/>
      <c r="FHI15" s="488"/>
      <c r="FHJ15" s="488"/>
      <c r="FHK15" s="488"/>
      <c r="FHL15" s="167"/>
      <c r="FHM15" s="167"/>
      <c r="FHN15" s="489"/>
      <c r="FHO15" s="382"/>
      <c r="FHP15" s="383"/>
      <c r="FHQ15" s="383"/>
      <c r="FHR15" s="382"/>
      <c r="FHS15" s="164"/>
      <c r="FHT15" s="488"/>
      <c r="FHU15" s="488"/>
      <c r="FHV15" s="488"/>
      <c r="FHW15" s="488"/>
      <c r="FHX15" s="488"/>
      <c r="FHY15" s="488"/>
      <c r="FHZ15" s="488"/>
      <c r="FIA15" s="488"/>
      <c r="FIB15" s="488"/>
      <c r="FIC15" s="167"/>
      <c r="FID15" s="167"/>
      <c r="FIE15" s="489"/>
      <c r="FIF15" s="382"/>
      <c r="FIG15" s="383"/>
      <c r="FIH15" s="383"/>
      <c r="FII15" s="382"/>
      <c r="FIJ15" s="164"/>
      <c r="FIK15" s="488"/>
      <c r="FIL15" s="488"/>
      <c r="FIM15" s="488"/>
      <c r="FIN15" s="488"/>
      <c r="FIO15" s="488"/>
      <c r="FIP15" s="488"/>
      <c r="FIQ15" s="488"/>
      <c r="FIR15" s="488"/>
      <c r="FIS15" s="488"/>
      <c r="FIT15" s="167"/>
      <c r="FIU15" s="167"/>
      <c r="FIV15" s="489"/>
      <c r="FIW15" s="382"/>
      <c r="FIX15" s="383"/>
      <c r="FIY15" s="383"/>
      <c r="FIZ15" s="382"/>
      <c r="FJA15" s="164"/>
      <c r="FJB15" s="488"/>
      <c r="FJC15" s="488"/>
      <c r="FJD15" s="488"/>
      <c r="FJE15" s="488"/>
      <c r="FJF15" s="488"/>
      <c r="FJG15" s="488"/>
      <c r="FJH15" s="488"/>
      <c r="FJI15" s="488"/>
      <c r="FJJ15" s="488"/>
      <c r="FJK15" s="167"/>
      <c r="FJL15" s="167"/>
      <c r="FJM15" s="489"/>
      <c r="FJN15" s="382"/>
      <c r="FJO15" s="383"/>
      <c r="FJP15" s="383"/>
      <c r="FJQ15" s="382"/>
      <c r="FJR15" s="164"/>
      <c r="FJS15" s="488"/>
      <c r="FJT15" s="488"/>
      <c r="FJU15" s="488"/>
      <c r="FJV15" s="488"/>
      <c r="FJW15" s="488"/>
      <c r="FJX15" s="488"/>
      <c r="FJY15" s="488"/>
      <c r="FJZ15" s="488"/>
      <c r="FKA15" s="488"/>
      <c r="FKB15" s="167"/>
      <c r="FKC15" s="167"/>
      <c r="FKD15" s="489"/>
      <c r="FKE15" s="382"/>
      <c r="FKF15" s="383"/>
      <c r="FKG15" s="383"/>
      <c r="FKH15" s="382"/>
      <c r="FKI15" s="164"/>
      <c r="FKJ15" s="488"/>
      <c r="FKK15" s="488"/>
      <c r="FKL15" s="488"/>
      <c r="FKM15" s="488"/>
      <c r="FKN15" s="488"/>
      <c r="FKO15" s="488"/>
      <c r="FKP15" s="488"/>
      <c r="FKQ15" s="488"/>
      <c r="FKR15" s="488"/>
      <c r="FKS15" s="167"/>
      <c r="FKT15" s="167"/>
      <c r="FKU15" s="489"/>
      <c r="FKV15" s="382"/>
      <c r="FKW15" s="383"/>
      <c r="FKX15" s="383"/>
      <c r="FKY15" s="382"/>
      <c r="FKZ15" s="164"/>
      <c r="FLA15" s="488"/>
      <c r="FLB15" s="488"/>
      <c r="FLC15" s="488"/>
      <c r="FLD15" s="488"/>
      <c r="FLE15" s="488"/>
      <c r="FLF15" s="488"/>
      <c r="FLG15" s="488"/>
      <c r="FLH15" s="488"/>
      <c r="FLI15" s="488"/>
      <c r="FLJ15" s="167"/>
      <c r="FLK15" s="167"/>
      <c r="FLL15" s="489"/>
      <c r="FLM15" s="382"/>
      <c r="FLN15" s="383"/>
      <c r="FLO15" s="383"/>
      <c r="FLP15" s="382"/>
      <c r="FLQ15" s="164"/>
      <c r="FLR15" s="488"/>
      <c r="FLS15" s="488"/>
      <c r="FLT15" s="488"/>
      <c r="FLU15" s="488"/>
      <c r="FLV15" s="488"/>
      <c r="FLW15" s="488"/>
      <c r="FLX15" s="488"/>
      <c r="FLY15" s="488"/>
      <c r="FLZ15" s="488"/>
      <c r="FMA15" s="167"/>
      <c r="FMB15" s="167"/>
      <c r="FMC15" s="489"/>
      <c r="FMD15" s="382"/>
      <c r="FME15" s="383"/>
      <c r="FMF15" s="383"/>
      <c r="FMG15" s="382"/>
      <c r="FMH15" s="164"/>
      <c r="FMI15" s="488"/>
      <c r="FMJ15" s="488"/>
      <c r="FMK15" s="488"/>
      <c r="FML15" s="488"/>
      <c r="FMM15" s="488"/>
      <c r="FMN15" s="488"/>
      <c r="FMO15" s="488"/>
      <c r="FMP15" s="488"/>
      <c r="FMQ15" s="488"/>
      <c r="FMR15" s="167"/>
      <c r="FMS15" s="167"/>
      <c r="FMT15" s="489"/>
      <c r="FMU15" s="382"/>
      <c r="FMV15" s="383"/>
      <c r="FMW15" s="383"/>
      <c r="FMX15" s="382"/>
      <c r="FMY15" s="164"/>
      <c r="FMZ15" s="488"/>
      <c r="FNA15" s="488"/>
      <c r="FNB15" s="488"/>
      <c r="FNC15" s="488"/>
      <c r="FND15" s="488"/>
      <c r="FNE15" s="488"/>
      <c r="FNF15" s="488"/>
      <c r="FNG15" s="488"/>
      <c r="FNH15" s="488"/>
      <c r="FNI15" s="167"/>
      <c r="FNJ15" s="167"/>
      <c r="FNK15" s="489"/>
      <c r="FNL15" s="382"/>
      <c r="FNM15" s="383"/>
      <c r="FNN15" s="383"/>
      <c r="FNO15" s="382"/>
      <c r="FNP15" s="164"/>
      <c r="FNQ15" s="488"/>
      <c r="FNR15" s="488"/>
      <c r="FNS15" s="488"/>
      <c r="FNT15" s="488"/>
      <c r="FNU15" s="488"/>
      <c r="FNV15" s="488"/>
      <c r="FNW15" s="488"/>
      <c r="FNX15" s="488"/>
      <c r="FNY15" s="488"/>
      <c r="FNZ15" s="167"/>
      <c r="FOA15" s="167"/>
      <c r="FOB15" s="489"/>
      <c r="FOC15" s="382"/>
      <c r="FOD15" s="383"/>
      <c r="FOE15" s="383"/>
      <c r="FOF15" s="382"/>
      <c r="FOG15" s="164"/>
      <c r="FOH15" s="488"/>
      <c r="FOI15" s="488"/>
      <c r="FOJ15" s="488"/>
      <c r="FOK15" s="488"/>
      <c r="FOL15" s="488"/>
      <c r="FOM15" s="488"/>
      <c r="FON15" s="488"/>
      <c r="FOO15" s="488"/>
      <c r="FOP15" s="488"/>
      <c r="FOQ15" s="167"/>
      <c r="FOR15" s="167"/>
      <c r="FOS15" s="489"/>
      <c r="FOT15" s="382"/>
      <c r="FOU15" s="383"/>
      <c r="FOV15" s="383"/>
      <c r="FOW15" s="382"/>
      <c r="FOX15" s="164"/>
      <c r="FOY15" s="488"/>
      <c r="FOZ15" s="488"/>
      <c r="FPA15" s="488"/>
      <c r="FPB15" s="488"/>
      <c r="FPC15" s="488"/>
      <c r="FPD15" s="488"/>
      <c r="FPE15" s="488"/>
      <c r="FPF15" s="488"/>
      <c r="FPG15" s="488"/>
      <c r="FPH15" s="167"/>
      <c r="FPI15" s="167"/>
      <c r="FPJ15" s="489"/>
      <c r="FPK15" s="382"/>
      <c r="FPL15" s="383"/>
      <c r="FPM15" s="383"/>
      <c r="FPN15" s="382"/>
      <c r="FPO15" s="164"/>
      <c r="FPP15" s="488"/>
      <c r="FPQ15" s="488"/>
      <c r="FPR15" s="488"/>
      <c r="FPS15" s="488"/>
      <c r="FPT15" s="488"/>
      <c r="FPU15" s="488"/>
      <c r="FPV15" s="488"/>
      <c r="FPW15" s="488"/>
      <c r="FPX15" s="488"/>
      <c r="FPY15" s="167"/>
      <c r="FPZ15" s="167"/>
      <c r="FQA15" s="489"/>
      <c r="FQB15" s="382"/>
      <c r="FQC15" s="383"/>
      <c r="FQD15" s="383"/>
      <c r="FQE15" s="382"/>
      <c r="FQF15" s="164"/>
      <c r="FQG15" s="488"/>
      <c r="FQH15" s="488"/>
      <c r="FQI15" s="488"/>
      <c r="FQJ15" s="488"/>
      <c r="FQK15" s="488"/>
      <c r="FQL15" s="488"/>
      <c r="FQM15" s="488"/>
      <c r="FQN15" s="488"/>
      <c r="FQO15" s="488"/>
      <c r="FQP15" s="167"/>
      <c r="FQQ15" s="167"/>
      <c r="FQR15" s="489"/>
      <c r="FQS15" s="382"/>
      <c r="FQT15" s="383"/>
      <c r="FQU15" s="383"/>
      <c r="FQV15" s="382"/>
      <c r="FQW15" s="164"/>
      <c r="FQX15" s="488"/>
      <c r="FQY15" s="488"/>
      <c r="FQZ15" s="488"/>
      <c r="FRA15" s="488"/>
      <c r="FRB15" s="488"/>
      <c r="FRC15" s="488"/>
      <c r="FRD15" s="488"/>
      <c r="FRE15" s="488"/>
      <c r="FRF15" s="488"/>
      <c r="FRG15" s="167"/>
      <c r="FRH15" s="167"/>
      <c r="FRI15" s="489"/>
      <c r="FRJ15" s="382"/>
      <c r="FRK15" s="383"/>
      <c r="FRL15" s="383"/>
      <c r="FRM15" s="382"/>
      <c r="FRN15" s="164"/>
      <c r="FRO15" s="488"/>
      <c r="FRP15" s="488"/>
      <c r="FRQ15" s="488"/>
      <c r="FRR15" s="488"/>
      <c r="FRS15" s="488"/>
      <c r="FRT15" s="488"/>
      <c r="FRU15" s="488"/>
      <c r="FRV15" s="488"/>
      <c r="FRW15" s="488"/>
      <c r="FRX15" s="167"/>
      <c r="FRY15" s="167"/>
      <c r="FRZ15" s="489"/>
      <c r="FSA15" s="382"/>
      <c r="FSB15" s="383"/>
      <c r="FSC15" s="383"/>
      <c r="FSD15" s="382"/>
      <c r="FSE15" s="164"/>
      <c r="FSF15" s="488"/>
      <c r="FSG15" s="488"/>
      <c r="FSH15" s="488"/>
      <c r="FSI15" s="488"/>
      <c r="FSJ15" s="488"/>
      <c r="FSK15" s="488"/>
      <c r="FSL15" s="488"/>
      <c r="FSM15" s="488"/>
      <c r="FSN15" s="488"/>
      <c r="FSO15" s="167"/>
      <c r="FSP15" s="167"/>
      <c r="FSQ15" s="489"/>
      <c r="FSR15" s="382"/>
      <c r="FSS15" s="383"/>
      <c r="FST15" s="383"/>
      <c r="FSU15" s="382"/>
      <c r="FSV15" s="164"/>
      <c r="FSW15" s="488"/>
      <c r="FSX15" s="488"/>
      <c r="FSY15" s="488"/>
      <c r="FSZ15" s="488"/>
      <c r="FTA15" s="488"/>
      <c r="FTB15" s="488"/>
      <c r="FTC15" s="488"/>
      <c r="FTD15" s="488"/>
      <c r="FTE15" s="488"/>
      <c r="FTF15" s="167"/>
      <c r="FTG15" s="167"/>
      <c r="FTH15" s="489"/>
      <c r="FTI15" s="382"/>
      <c r="FTJ15" s="383"/>
      <c r="FTK15" s="383"/>
      <c r="FTL15" s="382"/>
      <c r="FTM15" s="164"/>
      <c r="FTN15" s="488"/>
      <c r="FTO15" s="488"/>
      <c r="FTP15" s="488"/>
      <c r="FTQ15" s="488"/>
      <c r="FTR15" s="488"/>
      <c r="FTS15" s="488"/>
      <c r="FTT15" s="488"/>
      <c r="FTU15" s="488"/>
      <c r="FTV15" s="488"/>
      <c r="FTW15" s="167"/>
      <c r="FTX15" s="167"/>
      <c r="FTY15" s="489"/>
      <c r="FTZ15" s="382"/>
      <c r="FUA15" s="383"/>
      <c r="FUB15" s="383"/>
      <c r="FUC15" s="382"/>
      <c r="FUD15" s="164"/>
      <c r="FUE15" s="488"/>
      <c r="FUF15" s="488"/>
      <c r="FUG15" s="488"/>
      <c r="FUH15" s="488"/>
      <c r="FUI15" s="488"/>
      <c r="FUJ15" s="488"/>
      <c r="FUK15" s="488"/>
      <c r="FUL15" s="488"/>
      <c r="FUM15" s="488"/>
      <c r="FUN15" s="167"/>
      <c r="FUO15" s="167"/>
      <c r="FUP15" s="489"/>
      <c r="FUQ15" s="382"/>
      <c r="FUR15" s="383"/>
      <c r="FUS15" s="383"/>
      <c r="FUT15" s="382"/>
      <c r="FUU15" s="164"/>
      <c r="FUV15" s="488"/>
      <c r="FUW15" s="488"/>
      <c r="FUX15" s="488"/>
      <c r="FUY15" s="488"/>
      <c r="FUZ15" s="488"/>
      <c r="FVA15" s="488"/>
      <c r="FVB15" s="488"/>
      <c r="FVC15" s="488"/>
      <c r="FVD15" s="488"/>
      <c r="FVE15" s="167"/>
      <c r="FVF15" s="167"/>
      <c r="FVG15" s="489"/>
      <c r="FVH15" s="382"/>
      <c r="FVI15" s="383"/>
      <c r="FVJ15" s="383"/>
      <c r="FVK15" s="382"/>
      <c r="FVL15" s="164"/>
      <c r="FVM15" s="488"/>
      <c r="FVN15" s="488"/>
      <c r="FVO15" s="488"/>
      <c r="FVP15" s="488"/>
      <c r="FVQ15" s="488"/>
      <c r="FVR15" s="488"/>
      <c r="FVS15" s="488"/>
      <c r="FVT15" s="488"/>
      <c r="FVU15" s="488"/>
      <c r="FVV15" s="167"/>
      <c r="FVW15" s="167"/>
      <c r="FVX15" s="489"/>
      <c r="FVY15" s="382"/>
      <c r="FVZ15" s="383"/>
      <c r="FWA15" s="383"/>
      <c r="FWB15" s="382"/>
      <c r="FWC15" s="164"/>
      <c r="FWD15" s="488"/>
      <c r="FWE15" s="488"/>
      <c r="FWF15" s="488"/>
      <c r="FWG15" s="488"/>
      <c r="FWH15" s="488"/>
      <c r="FWI15" s="488"/>
      <c r="FWJ15" s="488"/>
      <c r="FWK15" s="488"/>
      <c r="FWL15" s="488"/>
      <c r="FWM15" s="167"/>
      <c r="FWN15" s="167"/>
      <c r="FWO15" s="489"/>
      <c r="FWP15" s="382"/>
      <c r="FWQ15" s="383"/>
      <c r="FWR15" s="383"/>
      <c r="FWS15" s="382"/>
      <c r="FWT15" s="164"/>
      <c r="FWU15" s="488"/>
      <c r="FWV15" s="488"/>
      <c r="FWW15" s="488"/>
      <c r="FWX15" s="488"/>
      <c r="FWY15" s="488"/>
      <c r="FWZ15" s="488"/>
      <c r="FXA15" s="488"/>
      <c r="FXB15" s="488"/>
      <c r="FXC15" s="488"/>
      <c r="FXD15" s="167"/>
      <c r="FXE15" s="167"/>
      <c r="FXF15" s="489"/>
      <c r="FXG15" s="382"/>
      <c r="FXH15" s="383"/>
      <c r="FXI15" s="383"/>
      <c r="FXJ15" s="382"/>
      <c r="FXK15" s="164"/>
      <c r="FXL15" s="488"/>
      <c r="FXM15" s="488"/>
      <c r="FXN15" s="488"/>
      <c r="FXO15" s="488"/>
      <c r="FXP15" s="488"/>
      <c r="FXQ15" s="488"/>
      <c r="FXR15" s="488"/>
      <c r="FXS15" s="488"/>
      <c r="FXT15" s="488"/>
      <c r="FXU15" s="167"/>
      <c r="FXV15" s="167"/>
      <c r="FXW15" s="489"/>
      <c r="FXX15" s="382"/>
      <c r="FXY15" s="383"/>
      <c r="FXZ15" s="383"/>
      <c r="FYA15" s="382"/>
      <c r="FYB15" s="164"/>
      <c r="FYC15" s="488"/>
      <c r="FYD15" s="488"/>
      <c r="FYE15" s="488"/>
      <c r="FYF15" s="488"/>
      <c r="FYG15" s="488"/>
      <c r="FYH15" s="488"/>
      <c r="FYI15" s="488"/>
      <c r="FYJ15" s="488"/>
      <c r="FYK15" s="488"/>
      <c r="FYL15" s="167"/>
      <c r="FYM15" s="167"/>
      <c r="FYN15" s="489"/>
      <c r="FYO15" s="382"/>
      <c r="FYP15" s="383"/>
      <c r="FYQ15" s="383"/>
      <c r="FYR15" s="382"/>
      <c r="FYS15" s="164"/>
      <c r="FYT15" s="488"/>
      <c r="FYU15" s="488"/>
      <c r="FYV15" s="488"/>
      <c r="FYW15" s="488"/>
      <c r="FYX15" s="488"/>
      <c r="FYY15" s="488"/>
      <c r="FYZ15" s="488"/>
      <c r="FZA15" s="488"/>
      <c r="FZB15" s="488"/>
      <c r="FZC15" s="167"/>
      <c r="FZD15" s="167"/>
      <c r="FZE15" s="489"/>
      <c r="FZF15" s="382"/>
      <c r="FZG15" s="383"/>
      <c r="FZH15" s="383"/>
      <c r="FZI15" s="382"/>
      <c r="FZJ15" s="164"/>
      <c r="FZK15" s="488"/>
      <c r="FZL15" s="488"/>
      <c r="FZM15" s="488"/>
      <c r="FZN15" s="488"/>
      <c r="FZO15" s="488"/>
      <c r="FZP15" s="488"/>
      <c r="FZQ15" s="488"/>
      <c r="FZR15" s="488"/>
      <c r="FZS15" s="488"/>
      <c r="FZT15" s="167"/>
      <c r="FZU15" s="167"/>
      <c r="FZV15" s="489"/>
      <c r="FZW15" s="382"/>
      <c r="FZX15" s="383"/>
      <c r="FZY15" s="383"/>
      <c r="FZZ15" s="382"/>
      <c r="GAA15" s="164"/>
      <c r="GAB15" s="488"/>
      <c r="GAC15" s="488"/>
      <c r="GAD15" s="488"/>
      <c r="GAE15" s="488"/>
      <c r="GAF15" s="488"/>
      <c r="GAG15" s="488"/>
      <c r="GAH15" s="488"/>
      <c r="GAI15" s="488"/>
      <c r="GAJ15" s="488"/>
      <c r="GAK15" s="167"/>
      <c r="GAL15" s="167"/>
      <c r="GAM15" s="489"/>
      <c r="GAN15" s="382"/>
      <c r="GAO15" s="383"/>
      <c r="GAP15" s="383"/>
      <c r="GAQ15" s="382"/>
      <c r="GAR15" s="164"/>
      <c r="GAS15" s="488"/>
      <c r="GAT15" s="488"/>
      <c r="GAU15" s="488"/>
      <c r="GAV15" s="488"/>
      <c r="GAW15" s="488"/>
      <c r="GAX15" s="488"/>
      <c r="GAY15" s="488"/>
      <c r="GAZ15" s="488"/>
      <c r="GBA15" s="488"/>
      <c r="GBB15" s="167"/>
      <c r="GBC15" s="167"/>
      <c r="GBD15" s="489"/>
      <c r="GBE15" s="382"/>
      <c r="GBF15" s="383"/>
      <c r="GBG15" s="383"/>
      <c r="GBH15" s="382"/>
      <c r="GBI15" s="164"/>
      <c r="GBJ15" s="488"/>
      <c r="GBK15" s="488"/>
      <c r="GBL15" s="488"/>
      <c r="GBM15" s="488"/>
      <c r="GBN15" s="488"/>
      <c r="GBO15" s="488"/>
      <c r="GBP15" s="488"/>
      <c r="GBQ15" s="488"/>
      <c r="GBR15" s="488"/>
      <c r="GBS15" s="167"/>
      <c r="GBT15" s="167"/>
      <c r="GBU15" s="489"/>
      <c r="GBV15" s="382"/>
      <c r="GBW15" s="383"/>
      <c r="GBX15" s="383"/>
      <c r="GBY15" s="382"/>
      <c r="GBZ15" s="164"/>
      <c r="GCA15" s="488"/>
      <c r="GCB15" s="488"/>
      <c r="GCC15" s="488"/>
      <c r="GCD15" s="488"/>
      <c r="GCE15" s="488"/>
      <c r="GCF15" s="488"/>
      <c r="GCG15" s="488"/>
      <c r="GCH15" s="488"/>
      <c r="GCI15" s="488"/>
      <c r="GCJ15" s="167"/>
      <c r="GCK15" s="167"/>
      <c r="GCL15" s="489"/>
      <c r="GCM15" s="382"/>
      <c r="GCN15" s="383"/>
      <c r="GCO15" s="383"/>
      <c r="GCP15" s="382"/>
      <c r="GCQ15" s="164"/>
      <c r="GCR15" s="488"/>
      <c r="GCS15" s="488"/>
      <c r="GCT15" s="488"/>
      <c r="GCU15" s="488"/>
      <c r="GCV15" s="488"/>
      <c r="GCW15" s="488"/>
      <c r="GCX15" s="488"/>
      <c r="GCY15" s="488"/>
      <c r="GCZ15" s="488"/>
      <c r="GDA15" s="167"/>
      <c r="GDB15" s="167"/>
      <c r="GDC15" s="489"/>
      <c r="GDD15" s="382"/>
      <c r="GDE15" s="383"/>
      <c r="GDF15" s="383"/>
      <c r="GDG15" s="382"/>
      <c r="GDH15" s="164"/>
      <c r="GDI15" s="488"/>
      <c r="GDJ15" s="488"/>
      <c r="GDK15" s="488"/>
      <c r="GDL15" s="488"/>
      <c r="GDM15" s="488"/>
      <c r="GDN15" s="488"/>
      <c r="GDO15" s="488"/>
      <c r="GDP15" s="488"/>
      <c r="GDQ15" s="488"/>
      <c r="GDR15" s="167"/>
      <c r="GDS15" s="167"/>
      <c r="GDT15" s="489"/>
      <c r="GDU15" s="382"/>
      <c r="GDV15" s="383"/>
      <c r="GDW15" s="383"/>
      <c r="GDX15" s="382"/>
      <c r="GDY15" s="164"/>
      <c r="GDZ15" s="488"/>
      <c r="GEA15" s="488"/>
      <c r="GEB15" s="488"/>
      <c r="GEC15" s="488"/>
      <c r="GED15" s="488"/>
      <c r="GEE15" s="488"/>
      <c r="GEF15" s="488"/>
      <c r="GEG15" s="488"/>
      <c r="GEH15" s="488"/>
      <c r="GEI15" s="167"/>
      <c r="GEJ15" s="167"/>
      <c r="GEK15" s="489"/>
      <c r="GEL15" s="382"/>
      <c r="GEM15" s="383"/>
      <c r="GEN15" s="383"/>
      <c r="GEO15" s="382"/>
      <c r="GEP15" s="164"/>
      <c r="GEQ15" s="488"/>
      <c r="GER15" s="488"/>
      <c r="GES15" s="488"/>
      <c r="GET15" s="488"/>
      <c r="GEU15" s="488"/>
      <c r="GEV15" s="488"/>
      <c r="GEW15" s="488"/>
      <c r="GEX15" s="488"/>
      <c r="GEY15" s="488"/>
      <c r="GEZ15" s="167"/>
      <c r="GFA15" s="167"/>
      <c r="GFB15" s="489"/>
      <c r="GFC15" s="382"/>
      <c r="GFD15" s="383"/>
      <c r="GFE15" s="383"/>
      <c r="GFF15" s="382"/>
      <c r="GFG15" s="164"/>
      <c r="GFH15" s="488"/>
      <c r="GFI15" s="488"/>
      <c r="GFJ15" s="488"/>
      <c r="GFK15" s="488"/>
      <c r="GFL15" s="488"/>
      <c r="GFM15" s="488"/>
      <c r="GFN15" s="488"/>
      <c r="GFO15" s="488"/>
      <c r="GFP15" s="488"/>
      <c r="GFQ15" s="167"/>
      <c r="GFR15" s="167"/>
      <c r="GFS15" s="489"/>
      <c r="GFT15" s="382"/>
      <c r="GFU15" s="383"/>
      <c r="GFV15" s="383"/>
      <c r="GFW15" s="382"/>
      <c r="GFX15" s="164"/>
      <c r="GFY15" s="488"/>
      <c r="GFZ15" s="488"/>
      <c r="GGA15" s="488"/>
      <c r="GGB15" s="488"/>
      <c r="GGC15" s="488"/>
      <c r="GGD15" s="488"/>
      <c r="GGE15" s="488"/>
      <c r="GGF15" s="488"/>
      <c r="GGG15" s="488"/>
      <c r="GGH15" s="167"/>
      <c r="GGI15" s="167"/>
      <c r="GGJ15" s="489"/>
      <c r="GGK15" s="382"/>
      <c r="GGL15" s="383"/>
      <c r="GGM15" s="383"/>
      <c r="GGN15" s="382"/>
      <c r="GGO15" s="164"/>
      <c r="GGP15" s="488"/>
      <c r="GGQ15" s="488"/>
      <c r="GGR15" s="488"/>
      <c r="GGS15" s="488"/>
      <c r="GGT15" s="488"/>
      <c r="GGU15" s="488"/>
      <c r="GGV15" s="488"/>
      <c r="GGW15" s="488"/>
      <c r="GGX15" s="488"/>
      <c r="GGY15" s="167"/>
      <c r="GGZ15" s="167"/>
      <c r="GHA15" s="489"/>
      <c r="GHB15" s="382"/>
      <c r="GHC15" s="383"/>
      <c r="GHD15" s="383"/>
      <c r="GHE15" s="382"/>
      <c r="GHF15" s="164"/>
      <c r="GHG15" s="488"/>
      <c r="GHH15" s="488"/>
      <c r="GHI15" s="488"/>
      <c r="GHJ15" s="488"/>
      <c r="GHK15" s="488"/>
      <c r="GHL15" s="488"/>
      <c r="GHM15" s="488"/>
      <c r="GHN15" s="488"/>
      <c r="GHO15" s="488"/>
      <c r="GHP15" s="167"/>
      <c r="GHQ15" s="167"/>
      <c r="GHR15" s="489"/>
      <c r="GHS15" s="382"/>
      <c r="GHT15" s="383"/>
      <c r="GHU15" s="383"/>
      <c r="GHV15" s="382"/>
      <c r="GHW15" s="164"/>
      <c r="GHX15" s="488"/>
      <c r="GHY15" s="488"/>
      <c r="GHZ15" s="488"/>
      <c r="GIA15" s="488"/>
      <c r="GIB15" s="488"/>
      <c r="GIC15" s="488"/>
      <c r="GID15" s="488"/>
      <c r="GIE15" s="488"/>
      <c r="GIF15" s="488"/>
      <c r="GIG15" s="167"/>
      <c r="GIH15" s="167"/>
      <c r="GII15" s="489"/>
      <c r="GIJ15" s="382"/>
      <c r="GIK15" s="383"/>
      <c r="GIL15" s="383"/>
      <c r="GIM15" s="382"/>
      <c r="GIN15" s="164"/>
      <c r="GIO15" s="488"/>
      <c r="GIP15" s="488"/>
      <c r="GIQ15" s="488"/>
      <c r="GIR15" s="488"/>
      <c r="GIS15" s="488"/>
      <c r="GIT15" s="488"/>
      <c r="GIU15" s="488"/>
      <c r="GIV15" s="488"/>
      <c r="GIW15" s="488"/>
      <c r="GIX15" s="167"/>
      <c r="GIY15" s="167"/>
      <c r="GIZ15" s="489"/>
      <c r="GJA15" s="382"/>
      <c r="GJB15" s="383"/>
      <c r="GJC15" s="383"/>
      <c r="GJD15" s="382"/>
      <c r="GJE15" s="164"/>
      <c r="GJF15" s="488"/>
      <c r="GJG15" s="488"/>
      <c r="GJH15" s="488"/>
      <c r="GJI15" s="488"/>
      <c r="GJJ15" s="488"/>
      <c r="GJK15" s="488"/>
      <c r="GJL15" s="488"/>
      <c r="GJM15" s="488"/>
      <c r="GJN15" s="488"/>
      <c r="GJO15" s="167"/>
      <c r="GJP15" s="167"/>
      <c r="GJQ15" s="489"/>
      <c r="GJR15" s="382"/>
      <c r="GJS15" s="383"/>
      <c r="GJT15" s="383"/>
      <c r="GJU15" s="382"/>
      <c r="GJV15" s="164"/>
      <c r="GJW15" s="488"/>
      <c r="GJX15" s="488"/>
      <c r="GJY15" s="488"/>
      <c r="GJZ15" s="488"/>
      <c r="GKA15" s="488"/>
      <c r="GKB15" s="488"/>
      <c r="GKC15" s="488"/>
      <c r="GKD15" s="488"/>
      <c r="GKE15" s="488"/>
      <c r="GKF15" s="167"/>
      <c r="GKG15" s="167"/>
      <c r="GKH15" s="489"/>
      <c r="GKI15" s="382"/>
      <c r="GKJ15" s="383"/>
      <c r="GKK15" s="383"/>
      <c r="GKL15" s="382"/>
      <c r="GKM15" s="164"/>
      <c r="GKN15" s="488"/>
      <c r="GKO15" s="488"/>
      <c r="GKP15" s="488"/>
      <c r="GKQ15" s="488"/>
      <c r="GKR15" s="488"/>
      <c r="GKS15" s="488"/>
      <c r="GKT15" s="488"/>
      <c r="GKU15" s="488"/>
      <c r="GKV15" s="488"/>
      <c r="GKW15" s="167"/>
      <c r="GKX15" s="167"/>
      <c r="GKY15" s="489"/>
      <c r="GKZ15" s="382"/>
      <c r="GLA15" s="383"/>
      <c r="GLB15" s="383"/>
      <c r="GLC15" s="382"/>
      <c r="GLD15" s="164"/>
      <c r="GLE15" s="488"/>
      <c r="GLF15" s="488"/>
      <c r="GLG15" s="488"/>
      <c r="GLH15" s="488"/>
      <c r="GLI15" s="488"/>
      <c r="GLJ15" s="488"/>
      <c r="GLK15" s="488"/>
      <c r="GLL15" s="488"/>
      <c r="GLM15" s="488"/>
      <c r="GLN15" s="167"/>
      <c r="GLO15" s="167"/>
      <c r="GLP15" s="489"/>
      <c r="GLQ15" s="382"/>
      <c r="GLR15" s="383"/>
      <c r="GLS15" s="383"/>
      <c r="GLT15" s="382"/>
      <c r="GLU15" s="164"/>
      <c r="GLV15" s="488"/>
      <c r="GLW15" s="488"/>
      <c r="GLX15" s="488"/>
      <c r="GLY15" s="488"/>
      <c r="GLZ15" s="488"/>
      <c r="GMA15" s="488"/>
      <c r="GMB15" s="488"/>
      <c r="GMC15" s="488"/>
      <c r="GMD15" s="488"/>
      <c r="GME15" s="167"/>
      <c r="GMF15" s="167"/>
      <c r="GMG15" s="489"/>
      <c r="GMH15" s="382"/>
      <c r="GMI15" s="383"/>
      <c r="GMJ15" s="383"/>
      <c r="GMK15" s="382"/>
      <c r="GML15" s="164"/>
      <c r="GMM15" s="488"/>
      <c r="GMN15" s="488"/>
      <c r="GMO15" s="488"/>
      <c r="GMP15" s="488"/>
      <c r="GMQ15" s="488"/>
      <c r="GMR15" s="488"/>
      <c r="GMS15" s="488"/>
      <c r="GMT15" s="488"/>
      <c r="GMU15" s="488"/>
      <c r="GMV15" s="167"/>
      <c r="GMW15" s="167"/>
      <c r="GMX15" s="489"/>
      <c r="GMY15" s="382"/>
      <c r="GMZ15" s="383"/>
      <c r="GNA15" s="383"/>
      <c r="GNB15" s="382"/>
      <c r="GNC15" s="164"/>
      <c r="GND15" s="488"/>
      <c r="GNE15" s="488"/>
      <c r="GNF15" s="488"/>
      <c r="GNG15" s="488"/>
      <c r="GNH15" s="488"/>
      <c r="GNI15" s="488"/>
      <c r="GNJ15" s="488"/>
      <c r="GNK15" s="488"/>
      <c r="GNL15" s="488"/>
      <c r="GNM15" s="167"/>
      <c r="GNN15" s="167"/>
      <c r="GNO15" s="489"/>
      <c r="GNP15" s="382"/>
      <c r="GNQ15" s="383"/>
      <c r="GNR15" s="383"/>
      <c r="GNS15" s="382"/>
      <c r="GNT15" s="164"/>
      <c r="GNU15" s="488"/>
      <c r="GNV15" s="488"/>
      <c r="GNW15" s="488"/>
      <c r="GNX15" s="488"/>
      <c r="GNY15" s="488"/>
      <c r="GNZ15" s="488"/>
      <c r="GOA15" s="488"/>
      <c r="GOB15" s="488"/>
      <c r="GOC15" s="488"/>
      <c r="GOD15" s="167"/>
      <c r="GOE15" s="167"/>
      <c r="GOF15" s="489"/>
      <c r="GOG15" s="382"/>
      <c r="GOH15" s="383"/>
      <c r="GOI15" s="383"/>
      <c r="GOJ15" s="382"/>
      <c r="GOK15" s="164"/>
      <c r="GOL15" s="488"/>
      <c r="GOM15" s="488"/>
      <c r="GON15" s="488"/>
      <c r="GOO15" s="488"/>
      <c r="GOP15" s="488"/>
      <c r="GOQ15" s="488"/>
      <c r="GOR15" s="488"/>
      <c r="GOS15" s="488"/>
      <c r="GOT15" s="488"/>
      <c r="GOU15" s="167"/>
      <c r="GOV15" s="167"/>
      <c r="GOW15" s="489"/>
      <c r="GOX15" s="382"/>
      <c r="GOY15" s="383"/>
      <c r="GOZ15" s="383"/>
      <c r="GPA15" s="382"/>
      <c r="GPB15" s="164"/>
      <c r="GPC15" s="488"/>
      <c r="GPD15" s="488"/>
      <c r="GPE15" s="488"/>
      <c r="GPF15" s="488"/>
      <c r="GPG15" s="488"/>
      <c r="GPH15" s="488"/>
      <c r="GPI15" s="488"/>
      <c r="GPJ15" s="488"/>
      <c r="GPK15" s="488"/>
      <c r="GPL15" s="167"/>
      <c r="GPM15" s="167"/>
      <c r="GPN15" s="489"/>
      <c r="GPO15" s="382"/>
      <c r="GPP15" s="383"/>
      <c r="GPQ15" s="383"/>
      <c r="GPR15" s="382"/>
      <c r="GPS15" s="164"/>
      <c r="GPT15" s="488"/>
      <c r="GPU15" s="488"/>
      <c r="GPV15" s="488"/>
      <c r="GPW15" s="488"/>
      <c r="GPX15" s="488"/>
      <c r="GPY15" s="488"/>
      <c r="GPZ15" s="488"/>
      <c r="GQA15" s="488"/>
      <c r="GQB15" s="488"/>
      <c r="GQC15" s="167"/>
      <c r="GQD15" s="167"/>
      <c r="GQE15" s="489"/>
      <c r="GQF15" s="382"/>
      <c r="GQG15" s="383"/>
      <c r="GQH15" s="383"/>
      <c r="GQI15" s="382"/>
      <c r="GQJ15" s="164"/>
      <c r="GQK15" s="488"/>
      <c r="GQL15" s="488"/>
      <c r="GQM15" s="488"/>
      <c r="GQN15" s="488"/>
      <c r="GQO15" s="488"/>
      <c r="GQP15" s="488"/>
      <c r="GQQ15" s="488"/>
      <c r="GQR15" s="488"/>
      <c r="GQS15" s="488"/>
      <c r="GQT15" s="167"/>
      <c r="GQU15" s="167"/>
      <c r="GQV15" s="489"/>
      <c r="GQW15" s="382"/>
      <c r="GQX15" s="383"/>
      <c r="GQY15" s="383"/>
      <c r="GQZ15" s="382"/>
      <c r="GRA15" s="164"/>
      <c r="GRB15" s="488"/>
      <c r="GRC15" s="488"/>
      <c r="GRD15" s="488"/>
      <c r="GRE15" s="488"/>
      <c r="GRF15" s="488"/>
      <c r="GRG15" s="488"/>
      <c r="GRH15" s="488"/>
      <c r="GRI15" s="488"/>
      <c r="GRJ15" s="488"/>
      <c r="GRK15" s="167"/>
      <c r="GRL15" s="167"/>
      <c r="GRM15" s="489"/>
      <c r="GRN15" s="382"/>
      <c r="GRO15" s="383"/>
      <c r="GRP15" s="383"/>
      <c r="GRQ15" s="382"/>
      <c r="GRR15" s="164"/>
      <c r="GRS15" s="488"/>
      <c r="GRT15" s="488"/>
      <c r="GRU15" s="488"/>
      <c r="GRV15" s="488"/>
      <c r="GRW15" s="488"/>
      <c r="GRX15" s="488"/>
      <c r="GRY15" s="488"/>
      <c r="GRZ15" s="488"/>
      <c r="GSA15" s="488"/>
      <c r="GSB15" s="167"/>
      <c r="GSC15" s="167"/>
      <c r="GSD15" s="489"/>
      <c r="GSE15" s="382"/>
      <c r="GSF15" s="383"/>
      <c r="GSG15" s="383"/>
      <c r="GSH15" s="382"/>
      <c r="GSI15" s="164"/>
      <c r="GSJ15" s="488"/>
      <c r="GSK15" s="488"/>
      <c r="GSL15" s="488"/>
      <c r="GSM15" s="488"/>
      <c r="GSN15" s="488"/>
      <c r="GSO15" s="488"/>
      <c r="GSP15" s="488"/>
      <c r="GSQ15" s="488"/>
      <c r="GSR15" s="488"/>
      <c r="GSS15" s="167"/>
      <c r="GST15" s="167"/>
      <c r="GSU15" s="489"/>
      <c r="GSV15" s="382"/>
      <c r="GSW15" s="383"/>
      <c r="GSX15" s="383"/>
      <c r="GSY15" s="382"/>
      <c r="GSZ15" s="164"/>
      <c r="GTA15" s="488"/>
      <c r="GTB15" s="488"/>
      <c r="GTC15" s="488"/>
      <c r="GTD15" s="488"/>
      <c r="GTE15" s="488"/>
      <c r="GTF15" s="488"/>
      <c r="GTG15" s="488"/>
      <c r="GTH15" s="488"/>
      <c r="GTI15" s="488"/>
      <c r="GTJ15" s="167"/>
      <c r="GTK15" s="167"/>
      <c r="GTL15" s="489"/>
      <c r="GTM15" s="382"/>
      <c r="GTN15" s="383"/>
      <c r="GTO15" s="383"/>
      <c r="GTP15" s="382"/>
      <c r="GTQ15" s="164"/>
      <c r="GTR15" s="488"/>
      <c r="GTS15" s="488"/>
      <c r="GTT15" s="488"/>
      <c r="GTU15" s="488"/>
      <c r="GTV15" s="488"/>
      <c r="GTW15" s="488"/>
      <c r="GTX15" s="488"/>
      <c r="GTY15" s="488"/>
      <c r="GTZ15" s="488"/>
      <c r="GUA15" s="167"/>
      <c r="GUB15" s="167"/>
      <c r="GUC15" s="489"/>
      <c r="GUD15" s="382"/>
      <c r="GUE15" s="383"/>
      <c r="GUF15" s="383"/>
      <c r="GUG15" s="382"/>
      <c r="GUH15" s="164"/>
      <c r="GUI15" s="488"/>
      <c r="GUJ15" s="488"/>
      <c r="GUK15" s="488"/>
      <c r="GUL15" s="488"/>
      <c r="GUM15" s="488"/>
      <c r="GUN15" s="488"/>
      <c r="GUO15" s="488"/>
      <c r="GUP15" s="488"/>
      <c r="GUQ15" s="488"/>
      <c r="GUR15" s="167"/>
      <c r="GUS15" s="167"/>
      <c r="GUT15" s="489"/>
      <c r="GUU15" s="382"/>
      <c r="GUV15" s="383"/>
      <c r="GUW15" s="383"/>
      <c r="GUX15" s="382"/>
      <c r="GUY15" s="164"/>
      <c r="GUZ15" s="488"/>
      <c r="GVA15" s="488"/>
      <c r="GVB15" s="488"/>
      <c r="GVC15" s="488"/>
      <c r="GVD15" s="488"/>
      <c r="GVE15" s="488"/>
      <c r="GVF15" s="488"/>
      <c r="GVG15" s="488"/>
      <c r="GVH15" s="488"/>
      <c r="GVI15" s="167"/>
      <c r="GVJ15" s="167"/>
      <c r="GVK15" s="489"/>
      <c r="GVL15" s="382"/>
      <c r="GVM15" s="383"/>
      <c r="GVN15" s="383"/>
      <c r="GVO15" s="382"/>
      <c r="GVP15" s="164"/>
      <c r="GVQ15" s="488"/>
      <c r="GVR15" s="488"/>
      <c r="GVS15" s="488"/>
      <c r="GVT15" s="488"/>
      <c r="GVU15" s="488"/>
      <c r="GVV15" s="488"/>
      <c r="GVW15" s="488"/>
      <c r="GVX15" s="488"/>
      <c r="GVY15" s="488"/>
      <c r="GVZ15" s="167"/>
      <c r="GWA15" s="167"/>
      <c r="GWB15" s="489"/>
      <c r="GWC15" s="382"/>
      <c r="GWD15" s="383"/>
      <c r="GWE15" s="383"/>
      <c r="GWF15" s="382"/>
      <c r="GWG15" s="164"/>
      <c r="GWH15" s="488"/>
      <c r="GWI15" s="488"/>
      <c r="GWJ15" s="488"/>
      <c r="GWK15" s="488"/>
      <c r="GWL15" s="488"/>
      <c r="GWM15" s="488"/>
      <c r="GWN15" s="488"/>
      <c r="GWO15" s="488"/>
      <c r="GWP15" s="488"/>
      <c r="GWQ15" s="167"/>
      <c r="GWR15" s="167"/>
      <c r="GWS15" s="489"/>
      <c r="GWT15" s="382"/>
      <c r="GWU15" s="383"/>
      <c r="GWV15" s="383"/>
      <c r="GWW15" s="382"/>
      <c r="GWX15" s="164"/>
      <c r="GWY15" s="488"/>
      <c r="GWZ15" s="488"/>
      <c r="GXA15" s="488"/>
      <c r="GXB15" s="488"/>
      <c r="GXC15" s="488"/>
      <c r="GXD15" s="488"/>
      <c r="GXE15" s="488"/>
      <c r="GXF15" s="488"/>
      <c r="GXG15" s="488"/>
      <c r="GXH15" s="167"/>
      <c r="GXI15" s="167"/>
      <c r="GXJ15" s="489"/>
      <c r="GXK15" s="382"/>
      <c r="GXL15" s="383"/>
      <c r="GXM15" s="383"/>
      <c r="GXN15" s="382"/>
      <c r="GXO15" s="164"/>
      <c r="GXP15" s="488"/>
      <c r="GXQ15" s="488"/>
      <c r="GXR15" s="488"/>
      <c r="GXS15" s="488"/>
      <c r="GXT15" s="488"/>
      <c r="GXU15" s="488"/>
      <c r="GXV15" s="488"/>
      <c r="GXW15" s="488"/>
      <c r="GXX15" s="488"/>
      <c r="GXY15" s="167"/>
      <c r="GXZ15" s="167"/>
      <c r="GYA15" s="489"/>
      <c r="GYB15" s="382"/>
      <c r="GYC15" s="383"/>
      <c r="GYD15" s="383"/>
      <c r="GYE15" s="382"/>
      <c r="GYF15" s="164"/>
      <c r="GYG15" s="488"/>
      <c r="GYH15" s="488"/>
      <c r="GYI15" s="488"/>
      <c r="GYJ15" s="488"/>
      <c r="GYK15" s="488"/>
      <c r="GYL15" s="488"/>
      <c r="GYM15" s="488"/>
      <c r="GYN15" s="488"/>
      <c r="GYO15" s="488"/>
      <c r="GYP15" s="167"/>
      <c r="GYQ15" s="167"/>
      <c r="GYR15" s="489"/>
      <c r="GYS15" s="382"/>
      <c r="GYT15" s="383"/>
      <c r="GYU15" s="383"/>
      <c r="GYV15" s="382"/>
      <c r="GYW15" s="164"/>
      <c r="GYX15" s="488"/>
      <c r="GYY15" s="488"/>
      <c r="GYZ15" s="488"/>
      <c r="GZA15" s="488"/>
      <c r="GZB15" s="488"/>
      <c r="GZC15" s="488"/>
      <c r="GZD15" s="488"/>
      <c r="GZE15" s="488"/>
      <c r="GZF15" s="488"/>
      <c r="GZG15" s="167"/>
      <c r="GZH15" s="167"/>
      <c r="GZI15" s="489"/>
      <c r="GZJ15" s="382"/>
      <c r="GZK15" s="383"/>
      <c r="GZL15" s="383"/>
      <c r="GZM15" s="382"/>
      <c r="GZN15" s="164"/>
      <c r="GZO15" s="488"/>
      <c r="GZP15" s="488"/>
      <c r="GZQ15" s="488"/>
      <c r="GZR15" s="488"/>
      <c r="GZS15" s="488"/>
      <c r="GZT15" s="488"/>
      <c r="GZU15" s="488"/>
      <c r="GZV15" s="488"/>
      <c r="GZW15" s="488"/>
      <c r="GZX15" s="167"/>
      <c r="GZY15" s="167"/>
      <c r="GZZ15" s="489"/>
      <c r="HAA15" s="382"/>
      <c r="HAB15" s="383"/>
      <c r="HAC15" s="383"/>
      <c r="HAD15" s="382"/>
      <c r="HAE15" s="164"/>
      <c r="HAF15" s="488"/>
      <c r="HAG15" s="488"/>
      <c r="HAH15" s="488"/>
      <c r="HAI15" s="488"/>
      <c r="HAJ15" s="488"/>
      <c r="HAK15" s="488"/>
      <c r="HAL15" s="488"/>
      <c r="HAM15" s="488"/>
      <c r="HAN15" s="488"/>
      <c r="HAO15" s="167"/>
      <c r="HAP15" s="167"/>
      <c r="HAQ15" s="489"/>
      <c r="HAR15" s="382"/>
      <c r="HAS15" s="383"/>
      <c r="HAT15" s="383"/>
      <c r="HAU15" s="382"/>
      <c r="HAV15" s="164"/>
      <c r="HAW15" s="488"/>
      <c r="HAX15" s="488"/>
      <c r="HAY15" s="488"/>
      <c r="HAZ15" s="488"/>
      <c r="HBA15" s="488"/>
      <c r="HBB15" s="488"/>
      <c r="HBC15" s="488"/>
      <c r="HBD15" s="488"/>
      <c r="HBE15" s="488"/>
      <c r="HBF15" s="167"/>
      <c r="HBG15" s="167"/>
      <c r="HBH15" s="489"/>
      <c r="HBI15" s="382"/>
      <c r="HBJ15" s="383"/>
      <c r="HBK15" s="383"/>
      <c r="HBL15" s="382"/>
      <c r="HBM15" s="164"/>
      <c r="HBN15" s="488"/>
      <c r="HBO15" s="488"/>
      <c r="HBP15" s="488"/>
      <c r="HBQ15" s="488"/>
      <c r="HBR15" s="488"/>
      <c r="HBS15" s="488"/>
      <c r="HBT15" s="488"/>
      <c r="HBU15" s="488"/>
      <c r="HBV15" s="488"/>
      <c r="HBW15" s="167"/>
      <c r="HBX15" s="167"/>
      <c r="HBY15" s="489"/>
      <c r="HBZ15" s="382"/>
      <c r="HCA15" s="383"/>
      <c r="HCB15" s="383"/>
      <c r="HCC15" s="382"/>
      <c r="HCD15" s="164"/>
      <c r="HCE15" s="488"/>
      <c r="HCF15" s="488"/>
      <c r="HCG15" s="488"/>
      <c r="HCH15" s="488"/>
      <c r="HCI15" s="488"/>
      <c r="HCJ15" s="488"/>
      <c r="HCK15" s="488"/>
      <c r="HCL15" s="488"/>
      <c r="HCM15" s="488"/>
      <c r="HCN15" s="167"/>
      <c r="HCO15" s="167"/>
      <c r="HCP15" s="489"/>
      <c r="HCQ15" s="382"/>
      <c r="HCR15" s="383"/>
      <c r="HCS15" s="383"/>
      <c r="HCT15" s="382"/>
      <c r="HCU15" s="164"/>
      <c r="HCV15" s="488"/>
      <c r="HCW15" s="488"/>
      <c r="HCX15" s="488"/>
      <c r="HCY15" s="488"/>
      <c r="HCZ15" s="488"/>
      <c r="HDA15" s="488"/>
      <c r="HDB15" s="488"/>
      <c r="HDC15" s="488"/>
      <c r="HDD15" s="488"/>
      <c r="HDE15" s="167"/>
      <c r="HDF15" s="167"/>
      <c r="HDG15" s="489"/>
      <c r="HDH15" s="382"/>
      <c r="HDI15" s="383"/>
      <c r="HDJ15" s="383"/>
      <c r="HDK15" s="382"/>
      <c r="HDL15" s="164"/>
      <c r="HDM15" s="488"/>
      <c r="HDN15" s="488"/>
      <c r="HDO15" s="488"/>
      <c r="HDP15" s="488"/>
      <c r="HDQ15" s="488"/>
      <c r="HDR15" s="488"/>
      <c r="HDS15" s="488"/>
      <c r="HDT15" s="488"/>
      <c r="HDU15" s="488"/>
      <c r="HDV15" s="167"/>
      <c r="HDW15" s="167"/>
      <c r="HDX15" s="489"/>
      <c r="HDY15" s="382"/>
      <c r="HDZ15" s="383"/>
      <c r="HEA15" s="383"/>
      <c r="HEB15" s="382"/>
      <c r="HEC15" s="164"/>
      <c r="HED15" s="488"/>
      <c r="HEE15" s="488"/>
      <c r="HEF15" s="488"/>
      <c r="HEG15" s="488"/>
      <c r="HEH15" s="488"/>
      <c r="HEI15" s="488"/>
      <c r="HEJ15" s="488"/>
      <c r="HEK15" s="488"/>
      <c r="HEL15" s="488"/>
      <c r="HEM15" s="167"/>
      <c r="HEN15" s="167"/>
      <c r="HEO15" s="489"/>
      <c r="HEP15" s="382"/>
      <c r="HEQ15" s="383"/>
      <c r="HER15" s="383"/>
      <c r="HES15" s="382"/>
      <c r="HET15" s="164"/>
      <c r="HEU15" s="488"/>
      <c r="HEV15" s="488"/>
      <c r="HEW15" s="488"/>
      <c r="HEX15" s="488"/>
      <c r="HEY15" s="488"/>
      <c r="HEZ15" s="488"/>
      <c r="HFA15" s="488"/>
      <c r="HFB15" s="488"/>
      <c r="HFC15" s="488"/>
      <c r="HFD15" s="167"/>
      <c r="HFE15" s="167"/>
      <c r="HFF15" s="489"/>
      <c r="HFG15" s="382"/>
      <c r="HFH15" s="383"/>
      <c r="HFI15" s="383"/>
      <c r="HFJ15" s="382"/>
      <c r="HFK15" s="164"/>
      <c r="HFL15" s="488"/>
      <c r="HFM15" s="488"/>
      <c r="HFN15" s="488"/>
      <c r="HFO15" s="488"/>
      <c r="HFP15" s="488"/>
      <c r="HFQ15" s="488"/>
      <c r="HFR15" s="488"/>
      <c r="HFS15" s="488"/>
      <c r="HFT15" s="488"/>
      <c r="HFU15" s="167"/>
      <c r="HFV15" s="167"/>
      <c r="HFW15" s="489"/>
      <c r="HFX15" s="382"/>
      <c r="HFY15" s="383"/>
      <c r="HFZ15" s="383"/>
      <c r="HGA15" s="382"/>
      <c r="HGB15" s="164"/>
      <c r="HGC15" s="488"/>
      <c r="HGD15" s="488"/>
      <c r="HGE15" s="488"/>
      <c r="HGF15" s="488"/>
      <c r="HGG15" s="488"/>
      <c r="HGH15" s="488"/>
      <c r="HGI15" s="488"/>
      <c r="HGJ15" s="488"/>
      <c r="HGK15" s="488"/>
      <c r="HGL15" s="167"/>
      <c r="HGM15" s="167"/>
      <c r="HGN15" s="489"/>
      <c r="HGO15" s="382"/>
      <c r="HGP15" s="383"/>
      <c r="HGQ15" s="383"/>
      <c r="HGR15" s="382"/>
      <c r="HGS15" s="164"/>
      <c r="HGT15" s="488"/>
      <c r="HGU15" s="488"/>
      <c r="HGV15" s="488"/>
      <c r="HGW15" s="488"/>
      <c r="HGX15" s="488"/>
      <c r="HGY15" s="488"/>
      <c r="HGZ15" s="488"/>
      <c r="HHA15" s="488"/>
      <c r="HHB15" s="488"/>
      <c r="HHC15" s="167"/>
      <c r="HHD15" s="167"/>
      <c r="HHE15" s="489"/>
      <c r="HHF15" s="382"/>
      <c r="HHG15" s="383"/>
      <c r="HHH15" s="383"/>
      <c r="HHI15" s="382"/>
      <c r="HHJ15" s="164"/>
      <c r="HHK15" s="488"/>
      <c r="HHL15" s="488"/>
      <c r="HHM15" s="488"/>
      <c r="HHN15" s="488"/>
      <c r="HHO15" s="488"/>
      <c r="HHP15" s="488"/>
      <c r="HHQ15" s="488"/>
      <c r="HHR15" s="488"/>
      <c r="HHS15" s="488"/>
      <c r="HHT15" s="167"/>
      <c r="HHU15" s="167"/>
      <c r="HHV15" s="489"/>
      <c r="HHW15" s="382"/>
      <c r="HHX15" s="383"/>
      <c r="HHY15" s="383"/>
      <c r="HHZ15" s="382"/>
      <c r="HIA15" s="164"/>
      <c r="HIB15" s="488"/>
      <c r="HIC15" s="488"/>
      <c r="HID15" s="488"/>
      <c r="HIE15" s="488"/>
      <c r="HIF15" s="488"/>
      <c r="HIG15" s="488"/>
      <c r="HIH15" s="488"/>
      <c r="HII15" s="488"/>
      <c r="HIJ15" s="488"/>
      <c r="HIK15" s="167"/>
      <c r="HIL15" s="167"/>
      <c r="HIM15" s="489"/>
      <c r="HIN15" s="382"/>
      <c r="HIO15" s="383"/>
      <c r="HIP15" s="383"/>
      <c r="HIQ15" s="382"/>
      <c r="HIR15" s="164"/>
      <c r="HIS15" s="488"/>
      <c r="HIT15" s="488"/>
      <c r="HIU15" s="488"/>
      <c r="HIV15" s="488"/>
      <c r="HIW15" s="488"/>
      <c r="HIX15" s="488"/>
      <c r="HIY15" s="488"/>
      <c r="HIZ15" s="488"/>
      <c r="HJA15" s="488"/>
      <c r="HJB15" s="167"/>
      <c r="HJC15" s="167"/>
      <c r="HJD15" s="489"/>
      <c r="HJE15" s="382"/>
      <c r="HJF15" s="383"/>
      <c r="HJG15" s="383"/>
      <c r="HJH15" s="382"/>
      <c r="HJI15" s="164"/>
      <c r="HJJ15" s="488"/>
      <c r="HJK15" s="488"/>
      <c r="HJL15" s="488"/>
      <c r="HJM15" s="488"/>
      <c r="HJN15" s="488"/>
      <c r="HJO15" s="488"/>
      <c r="HJP15" s="488"/>
      <c r="HJQ15" s="488"/>
      <c r="HJR15" s="488"/>
      <c r="HJS15" s="167"/>
      <c r="HJT15" s="167"/>
      <c r="HJU15" s="489"/>
      <c r="HJV15" s="382"/>
      <c r="HJW15" s="383"/>
      <c r="HJX15" s="383"/>
      <c r="HJY15" s="382"/>
      <c r="HJZ15" s="164"/>
      <c r="HKA15" s="488"/>
      <c r="HKB15" s="488"/>
      <c r="HKC15" s="488"/>
      <c r="HKD15" s="488"/>
      <c r="HKE15" s="488"/>
      <c r="HKF15" s="488"/>
      <c r="HKG15" s="488"/>
      <c r="HKH15" s="488"/>
      <c r="HKI15" s="488"/>
      <c r="HKJ15" s="167"/>
      <c r="HKK15" s="167"/>
      <c r="HKL15" s="489"/>
      <c r="HKM15" s="382"/>
      <c r="HKN15" s="383"/>
      <c r="HKO15" s="383"/>
      <c r="HKP15" s="382"/>
      <c r="HKQ15" s="164"/>
      <c r="HKR15" s="488"/>
      <c r="HKS15" s="488"/>
      <c r="HKT15" s="488"/>
      <c r="HKU15" s="488"/>
      <c r="HKV15" s="488"/>
      <c r="HKW15" s="488"/>
      <c r="HKX15" s="488"/>
      <c r="HKY15" s="488"/>
      <c r="HKZ15" s="488"/>
      <c r="HLA15" s="167"/>
      <c r="HLB15" s="167"/>
      <c r="HLC15" s="489"/>
      <c r="HLD15" s="382"/>
      <c r="HLE15" s="383"/>
      <c r="HLF15" s="383"/>
      <c r="HLG15" s="382"/>
      <c r="HLH15" s="164"/>
      <c r="HLI15" s="488"/>
      <c r="HLJ15" s="488"/>
      <c r="HLK15" s="488"/>
      <c r="HLL15" s="488"/>
      <c r="HLM15" s="488"/>
      <c r="HLN15" s="488"/>
      <c r="HLO15" s="488"/>
      <c r="HLP15" s="488"/>
      <c r="HLQ15" s="488"/>
      <c r="HLR15" s="167"/>
      <c r="HLS15" s="167"/>
      <c r="HLT15" s="489"/>
      <c r="HLU15" s="382"/>
      <c r="HLV15" s="383"/>
      <c r="HLW15" s="383"/>
      <c r="HLX15" s="382"/>
      <c r="HLY15" s="164"/>
      <c r="HLZ15" s="488"/>
      <c r="HMA15" s="488"/>
      <c r="HMB15" s="488"/>
      <c r="HMC15" s="488"/>
      <c r="HMD15" s="488"/>
      <c r="HME15" s="488"/>
      <c r="HMF15" s="488"/>
      <c r="HMG15" s="488"/>
      <c r="HMH15" s="488"/>
      <c r="HMI15" s="167"/>
      <c r="HMJ15" s="167"/>
      <c r="HMK15" s="489"/>
      <c r="HML15" s="382"/>
      <c r="HMM15" s="383"/>
      <c r="HMN15" s="383"/>
      <c r="HMO15" s="382"/>
      <c r="HMP15" s="164"/>
      <c r="HMQ15" s="488"/>
      <c r="HMR15" s="488"/>
      <c r="HMS15" s="488"/>
      <c r="HMT15" s="488"/>
      <c r="HMU15" s="488"/>
      <c r="HMV15" s="488"/>
      <c r="HMW15" s="488"/>
      <c r="HMX15" s="488"/>
      <c r="HMY15" s="488"/>
      <c r="HMZ15" s="167"/>
      <c r="HNA15" s="167"/>
      <c r="HNB15" s="489"/>
      <c r="HNC15" s="382"/>
      <c r="HND15" s="383"/>
      <c r="HNE15" s="383"/>
      <c r="HNF15" s="382"/>
      <c r="HNG15" s="164"/>
      <c r="HNH15" s="488"/>
      <c r="HNI15" s="488"/>
      <c r="HNJ15" s="488"/>
      <c r="HNK15" s="488"/>
      <c r="HNL15" s="488"/>
      <c r="HNM15" s="488"/>
      <c r="HNN15" s="488"/>
      <c r="HNO15" s="488"/>
      <c r="HNP15" s="488"/>
      <c r="HNQ15" s="167"/>
      <c r="HNR15" s="167"/>
      <c r="HNS15" s="489"/>
      <c r="HNT15" s="382"/>
      <c r="HNU15" s="383"/>
      <c r="HNV15" s="383"/>
      <c r="HNW15" s="382"/>
      <c r="HNX15" s="164"/>
      <c r="HNY15" s="488"/>
      <c r="HNZ15" s="488"/>
      <c r="HOA15" s="488"/>
      <c r="HOB15" s="488"/>
      <c r="HOC15" s="488"/>
      <c r="HOD15" s="488"/>
      <c r="HOE15" s="488"/>
      <c r="HOF15" s="488"/>
      <c r="HOG15" s="488"/>
      <c r="HOH15" s="167"/>
      <c r="HOI15" s="167"/>
      <c r="HOJ15" s="489"/>
      <c r="HOK15" s="382"/>
      <c r="HOL15" s="383"/>
      <c r="HOM15" s="383"/>
      <c r="HON15" s="382"/>
      <c r="HOO15" s="164"/>
      <c r="HOP15" s="488"/>
      <c r="HOQ15" s="488"/>
      <c r="HOR15" s="488"/>
      <c r="HOS15" s="488"/>
      <c r="HOT15" s="488"/>
      <c r="HOU15" s="488"/>
      <c r="HOV15" s="488"/>
      <c r="HOW15" s="488"/>
      <c r="HOX15" s="488"/>
      <c r="HOY15" s="167"/>
      <c r="HOZ15" s="167"/>
      <c r="HPA15" s="489"/>
      <c r="HPB15" s="382"/>
      <c r="HPC15" s="383"/>
      <c r="HPD15" s="383"/>
      <c r="HPE15" s="382"/>
      <c r="HPF15" s="164"/>
      <c r="HPG15" s="488"/>
      <c r="HPH15" s="488"/>
      <c r="HPI15" s="488"/>
      <c r="HPJ15" s="488"/>
      <c r="HPK15" s="488"/>
      <c r="HPL15" s="488"/>
      <c r="HPM15" s="488"/>
      <c r="HPN15" s="488"/>
      <c r="HPO15" s="488"/>
      <c r="HPP15" s="167"/>
      <c r="HPQ15" s="167"/>
      <c r="HPR15" s="489"/>
      <c r="HPS15" s="382"/>
      <c r="HPT15" s="383"/>
      <c r="HPU15" s="383"/>
      <c r="HPV15" s="382"/>
      <c r="HPW15" s="164"/>
      <c r="HPX15" s="488"/>
      <c r="HPY15" s="488"/>
      <c r="HPZ15" s="488"/>
      <c r="HQA15" s="488"/>
      <c r="HQB15" s="488"/>
      <c r="HQC15" s="488"/>
      <c r="HQD15" s="488"/>
      <c r="HQE15" s="488"/>
      <c r="HQF15" s="488"/>
      <c r="HQG15" s="167"/>
      <c r="HQH15" s="167"/>
      <c r="HQI15" s="489"/>
      <c r="HQJ15" s="382"/>
      <c r="HQK15" s="383"/>
      <c r="HQL15" s="383"/>
      <c r="HQM15" s="382"/>
      <c r="HQN15" s="164"/>
      <c r="HQO15" s="488"/>
      <c r="HQP15" s="488"/>
      <c r="HQQ15" s="488"/>
      <c r="HQR15" s="488"/>
      <c r="HQS15" s="488"/>
      <c r="HQT15" s="488"/>
      <c r="HQU15" s="488"/>
      <c r="HQV15" s="488"/>
      <c r="HQW15" s="488"/>
      <c r="HQX15" s="167"/>
      <c r="HQY15" s="167"/>
      <c r="HQZ15" s="489"/>
      <c r="HRA15" s="382"/>
      <c r="HRB15" s="383"/>
      <c r="HRC15" s="383"/>
      <c r="HRD15" s="382"/>
      <c r="HRE15" s="164"/>
      <c r="HRF15" s="488"/>
      <c r="HRG15" s="488"/>
      <c r="HRH15" s="488"/>
      <c r="HRI15" s="488"/>
      <c r="HRJ15" s="488"/>
      <c r="HRK15" s="488"/>
      <c r="HRL15" s="488"/>
      <c r="HRM15" s="488"/>
      <c r="HRN15" s="488"/>
      <c r="HRO15" s="167"/>
      <c r="HRP15" s="167"/>
      <c r="HRQ15" s="489"/>
      <c r="HRR15" s="382"/>
      <c r="HRS15" s="383"/>
      <c r="HRT15" s="383"/>
      <c r="HRU15" s="382"/>
      <c r="HRV15" s="164"/>
      <c r="HRW15" s="488"/>
      <c r="HRX15" s="488"/>
      <c r="HRY15" s="488"/>
      <c r="HRZ15" s="488"/>
      <c r="HSA15" s="488"/>
      <c r="HSB15" s="488"/>
      <c r="HSC15" s="488"/>
      <c r="HSD15" s="488"/>
      <c r="HSE15" s="488"/>
      <c r="HSF15" s="167"/>
      <c r="HSG15" s="167"/>
      <c r="HSH15" s="489"/>
      <c r="HSI15" s="382"/>
      <c r="HSJ15" s="383"/>
      <c r="HSK15" s="383"/>
      <c r="HSL15" s="382"/>
      <c r="HSM15" s="164"/>
      <c r="HSN15" s="488"/>
      <c r="HSO15" s="488"/>
      <c r="HSP15" s="488"/>
      <c r="HSQ15" s="488"/>
      <c r="HSR15" s="488"/>
      <c r="HSS15" s="488"/>
      <c r="HST15" s="488"/>
      <c r="HSU15" s="488"/>
      <c r="HSV15" s="488"/>
      <c r="HSW15" s="167"/>
      <c r="HSX15" s="167"/>
      <c r="HSY15" s="489"/>
      <c r="HSZ15" s="382"/>
      <c r="HTA15" s="383"/>
      <c r="HTB15" s="383"/>
      <c r="HTC15" s="382"/>
      <c r="HTD15" s="164"/>
      <c r="HTE15" s="488"/>
      <c r="HTF15" s="488"/>
      <c r="HTG15" s="488"/>
      <c r="HTH15" s="488"/>
      <c r="HTI15" s="488"/>
      <c r="HTJ15" s="488"/>
      <c r="HTK15" s="488"/>
      <c r="HTL15" s="488"/>
      <c r="HTM15" s="488"/>
      <c r="HTN15" s="167"/>
      <c r="HTO15" s="167"/>
      <c r="HTP15" s="489"/>
      <c r="HTQ15" s="382"/>
      <c r="HTR15" s="383"/>
      <c r="HTS15" s="383"/>
      <c r="HTT15" s="382"/>
      <c r="HTU15" s="164"/>
      <c r="HTV15" s="488"/>
      <c r="HTW15" s="488"/>
      <c r="HTX15" s="488"/>
      <c r="HTY15" s="488"/>
      <c r="HTZ15" s="488"/>
      <c r="HUA15" s="488"/>
      <c r="HUB15" s="488"/>
      <c r="HUC15" s="488"/>
      <c r="HUD15" s="488"/>
      <c r="HUE15" s="167"/>
      <c r="HUF15" s="167"/>
      <c r="HUG15" s="489"/>
      <c r="HUH15" s="382"/>
      <c r="HUI15" s="383"/>
      <c r="HUJ15" s="383"/>
      <c r="HUK15" s="382"/>
      <c r="HUL15" s="164"/>
      <c r="HUM15" s="488"/>
      <c r="HUN15" s="488"/>
      <c r="HUO15" s="488"/>
      <c r="HUP15" s="488"/>
      <c r="HUQ15" s="488"/>
      <c r="HUR15" s="488"/>
      <c r="HUS15" s="488"/>
      <c r="HUT15" s="488"/>
      <c r="HUU15" s="488"/>
      <c r="HUV15" s="167"/>
      <c r="HUW15" s="167"/>
      <c r="HUX15" s="489"/>
      <c r="HUY15" s="382"/>
      <c r="HUZ15" s="383"/>
      <c r="HVA15" s="383"/>
      <c r="HVB15" s="382"/>
      <c r="HVC15" s="164"/>
      <c r="HVD15" s="488"/>
      <c r="HVE15" s="488"/>
      <c r="HVF15" s="488"/>
      <c r="HVG15" s="488"/>
      <c r="HVH15" s="488"/>
      <c r="HVI15" s="488"/>
      <c r="HVJ15" s="488"/>
      <c r="HVK15" s="488"/>
      <c r="HVL15" s="488"/>
      <c r="HVM15" s="167"/>
      <c r="HVN15" s="167"/>
      <c r="HVO15" s="489"/>
      <c r="HVP15" s="382"/>
      <c r="HVQ15" s="383"/>
      <c r="HVR15" s="383"/>
      <c r="HVS15" s="382"/>
      <c r="HVT15" s="164"/>
      <c r="HVU15" s="488"/>
      <c r="HVV15" s="488"/>
      <c r="HVW15" s="488"/>
      <c r="HVX15" s="488"/>
      <c r="HVY15" s="488"/>
      <c r="HVZ15" s="488"/>
      <c r="HWA15" s="488"/>
      <c r="HWB15" s="488"/>
      <c r="HWC15" s="488"/>
      <c r="HWD15" s="167"/>
      <c r="HWE15" s="167"/>
      <c r="HWF15" s="489"/>
      <c r="HWG15" s="382"/>
      <c r="HWH15" s="383"/>
      <c r="HWI15" s="383"/>
      <c r="HWJ15" s="382"/>
      <c r="HWK15" s="164"/>
      <c r="HWL15" s="488"/>
      <c r="HWM15" s="488"/>
      <c r="HWN15" s="488"/>
      <c r="HWO15" s="488"/>
      <c r="HWP15" s="488"/>
      <c r="HWQ15" s="488"/>
      <c r="HWR15" s="488"/>
      <c r="HWS15" s="488"/>
      <c r="HWT15" s="488"/>
      <c r="HWU15" s="167"/>
      <c r="HWV15" s="167"/>
      <c r="HWW15" s="489"/>
      <c r="HWX15" s="382"/>
      <c r="HWY15" s="383"/>
      <c r="HWZ15" s="383"/>
      <c r="HXA15" s="382"/>
      <c r="HXB15" s="164"/>
      <c r="HXC15" s="488"/>
      <c r="HXD15" s="488"/>
      <c r="HXE15" s="488"/>
      <c r="HXF15" s="488"/>
      <c r="HXG15" s="488"/>
      <c r="HXH15" s="488"/>
      <c r="HXI15" s="488"/>
      <c r="HXJ15" s="488"/>
      <c r="HXK15" s="488"/>
      <c r="HXL15" s="167"/>
      <c r="HXM15" s="167"/>
      <c r="HXN15" s="489"/>
      <c r="HXO15" s="382"/>
      <c r="HXP15" s="383"/>
      <c r="HXQ15" s="383"/>
      <c r="HXR15" s="382"/>
      <c r="HXS15" s="164"/>
      <c r="HXT15" s="488"/>
      <c r="HXU15" s="488"/>
      <c r="HXV15" s="488"/>
      <c r="HXW15" s="488"/>
      <c r="HXX15" s="488"/>
      <c r="HXY15" s="488"/>
      <c r="HXZ15" s="488"/>
      <c r="HYA15" s="488"/>
      <c r="HYB15" s="488"/>
      <c r="HYC15" s="167"/>
      <c r="HYD15" s="167"/>
      <c r="HYE15" s="489"/>
      <c r="HYF15" s="382"/>
      <c r="HYG15" s="383"/>
      <c r="HYH15" s="383"/>
      <c r="HYI15" s="382"/>
      <c r="HYJ15" s="164"/>
      <c r="HYK15" s="488"/>
      <c r="HYL15" s="488"/>
      <c r="HYM15" s="488"/>
      <c r="HYN15" s="488"/>
      <c r="HYO15" s="488"/>
      <c r="HYP15" s="488"/>
      <c r="HYQ15" s="488"/>
      <c r="HYR15" s="488"/>
      <c r="HYS15" s="488"/>
      <c r="HYT15" s="167"/>
      <c r="HYU15" s="167"/>
      <c r="HYV15" s="489"/>
      <c r="HYW15" s="382"/>
      <c r="HYX15" s="383"/>
      <c r="HYY15" s="383"/>
      <c r="HYZ15" s="382"/>
      <c r="HZA15" s="164"/>
      <c r="HZB15" s="488"/>
      <c r="HZC15" s="488"/>
      <c r="HZD15" s="488"/>
      <c r="HZE15" s="488"/>
      <c r="HZF15" s="488"/>
      <c r="HZG15" s="488"/>
      <c r="HZH15" s="488"/>
      <c r="HZI15" s="488"/>
      <c r="HZJ15" s="488"/>
      <c r="HZK15" s="167"/>
      <c r="HZL15" s="167"/>
      <c r="HZM15" s="489"/>
      <c r="HZN15" s="382"/>
      <c r="HZO15" s="383"/>
      <c r="HZP15" s="383"/>
      <c r="HZQ15" s="382"/>
      <c r="HZR15" s="164"/>
      <c r="HZS15" s="488"/>
      <c r="HZT15" s="488"/>
      <c r="HZU15" s="488"/>
      <c r="HZV15" s="488"/>
      <c r="HZW15" s="488"/>
      <c r="HZX15" s="488"/>
      <c r="HZY15" s="488"/>
      <c r="HZZ15" s="488"/>
      <c r="IAA15" s="488"/>
      <c r="IAB15" s="167"/>
      <c r="IAC15" s="167"/>
      <c r="IAD15" s="489"/>
      <c r="IAE15" s="382"/>
      <c r="IAF15" s="383"/>
      <c r="IAG15" s="383"/>
      <c r="IAH15" s="382"/>
      <c r="IAI15" s="164"/>
      <c r="IAJ15" s="488"/>
      <c r="IAK15" s="488"/>
      <c r="IAL15" s="488"/>
      <c r="IAM15" s="488"/>
      <c r="IAN15" s="488"/>
      <c r="IAO15" s="488"/>
      <c r="IAP15" s="488"/>
      <c r="IAQ15" s="488"/>
      <c r="IAR15" s="488"/>
      <c r="IAS15" s="167"/>
      <c r="IAT15" s="167"/>
      <c r="IAU15" s="489"/>
      <c r="IAV15" s="382"/>
      <c r="IAW15" s="383"/>
      <c r="IAX15" s="383"/>
      <c r="IAY15" s="382"/>
      <c r="IAZ15" s="164"/>
      <c r="IBA15" s="488"/>
      <c r="IBB15" s="488"/>
      <c r="IBC15" s="488"/>
      <c r="IBD15" s="488"/>
      <c r="IBE15" s="488"/>
      <c r="IBF15" s="488"/>
      <c r="IBG15" s="488"/>
      <c r="IBH15" s="488"/>
      <c r="IBI15" s="488"/>
      <c r="IBJ15" s="167"/>
      <c r="IBK15" s="167"/>
      <c r="IBL15" s="489"/>
      <c r="IBM15" s="382"/>
      <c r="IBN15" s="383"/>
      <c r="IBO15" s="383"/>
      <c r="IBP15" s="382"/>
      <c r="IBQ15" s="164"/>
      <c r="IBR15" s="488"/>
      <c r="IBS15" s="488"/>
      <c r="IBT15" s="488"/>
      <c r="IBU15" s="488"/>
      <c r="IBV15" s="488"/>
      <c r="IBW15" s="488"/>
      <c r="IBX15" s="488"/>
      <c r="IBY15" s="488"/>
      <c r="IBZ15" s="488"/>
      <c r="ICA15" s="167"/>
      <c r="ICB15" s="167"/>
      <c r="ICC15" s="489"/>
      <c r="ICD15" s="382"/>
      <c r="ICE15" s="383"/>
      <c r="ICF15" s="383"/>
      <c r="ICG15" s="382"/>
      <c r="ICH15" s="164"/>
      <c r="ICI15" s="488"/>
      <c r="ICJ15" s="488"/>
      <c r="ICK15" s="488"/>
      <c r="ICL15" s="488"/>
      <c r="ICM15" s="488"/>
      <c r="ICN15" s="488"/>
      <c r="ICO15" s="488"/>
      <c r="ICP15" s="488"/>
      <c r="ICQ15" s="488"/>
      <c r="ICR15" s="167"/>
      <c r="ICS15" s="167"/>
      <c r="ICT15" s="489"/>
      <c r="ICU15" s="382"/>
      <c r="ICV15" s="383"/>
      <c r="ICW15" s="383"/>
      <c r="ICX15" s="382"/>
      <c r="ICY15" s="164"/>
      <c r="ICZ15" s="488"/>
      <c r="IDA15" s="488"/>
      <c r="IDB15" s="488"/>
      <c r="IDC15" s="488"/>
      <c r="IDD15" s="488"/>
      <c r="IDE15" s="488"/>
      <c r="IDF15" s="488"/>
      <c r="IDG15" s="488"/>
      <c r="IDH15" s="488"/>
      <c r="IDI15" s="167"/>
      <c r="IDJ15" s="167"/>
      <c r="IDK15" s="489"/>
      <c r="IDL15" s="382"/>
      <c r="IDM15" s="383"/>
      <c r="IDN15" s="383"/>
      <c r="IDO15" s="382"/>
      <c r="IDP15" s="164"/>
      <c r="IDQ15" s="488"/>
      <c r="IDR15" s="488"/>
      <c r="IDS15" s="488"/>
      <c r="IDT15" s="488"/>
      <c r="IDU15" s="488"/>
      <c r="IDV15" s="488"/>
      <c r="IDW15" s="488"/>
      <c r="IDX15" s="488"/>
      <c r="IDY15" s="488"/>
      <c r="IDZ15" s="167"/>
      <c r="IEA15" s="167"/>
      <c r="IEB15" s="489"/>
      <c r="IEC15" s="382"/>
      <c r="IED15" s="383"/>
      <c r="IEE15" s="383"/>
      <c r="IEF15" s="382"/>
      <c r="IEG15" s="164"/>
      <c r="IEH15" s="488"/>
      <c r="IEI15" s="488"/>
      <c r="IEJ15" s="488"/>
      <c r="IEK15" s="488"/>
      <c r="IEL15" s="488"/>
      <c r="IEM15" s="488"/>
      <c r="IEN15" s="488"/>
      <c r="IEO15" s="488"/>
      <c r="IEP15" s="488"/>
      <c r="IEQ15" s="167"/>
      <c r="IER15" s="167"/>
      <c r="IES15" s="489"/>
      <c r="IET15" s="382"/>
      <c r="IEU15" s="383"/>
      <c r="IEV15" s="383"/>
      <c r="IEW15" s="382"/>
      <c r="IEX15" s="164"/>
      <c r="IEY15" s="488"/>
      <c r="IEZ15" s="488"/>
      <c r="IFA15" s="488"/>
      <c r="IFB15" s="488"/>
      <c r="IFC15" s="488"/>
      <c r="IFD15" s="488"/>
      <c r="IFE15" s="488"/>
      <c r="IFF15" s="488"/>
      <c r="IFG15" s="488"/>
      <c r="IFH15" s="167"/>
      <c r="IFI15" s="167"/>
      <c r="IFJ15" s="489"/>
      <c r="IFK15" s="382"/>
      <c r="IFL15" s="383"/>
      <c r="IFM15" s="383"/>
      <c r="IFN15" s="382"/>
      <c r="IFO15" s="164"/>
      <c r="IFP15" s="488"/>
      <c r="IFQ15" s="488"/>
      <c r="IFR15" s="488"/>
      <c r="IFS15" s="488"/>
      <c r="IFT15" s="488"/>
      <c r="IFU15" s="488"/>
      <c r="IFV15" s="488"/>
      <c r="IFW15" s="488"/>
      <c r="IFX15" s="488"/>
      <c r="IFY15" s="167"/>
      <c r="IFZ15" s="167"/>
      <c r="IGA15" s="489"/>
      <c r="IGB15" s="382"/>
      <c r="IGC15" s="383"/>
      <c r="IGD15" s="383"/>
      <c r="IGE15" s="382"/>
      <c r="IGF15" s="164"/>
      <c r="IGG15" s="488"/>
      <c r="IGH15" s="488"/>
      <c r="IGI15" s="488"/>
      <c r="IGJ15" s="488"/>
      <c r="IGK15" s="488"/>
      <c r="IGL15" s="488"/>
      <c r="IGM15" s="488"/>
      <c r="IGN15" s="488"/>
      <c r="IGO15" s="488"/>
      <c r="IGP15" s="167"/>
      <c r="IGQ15" s="167"/>
      <c r="IGR15" s="489"/>
      <c r="IGS15" s="382"/>
      <c r="IGT15" s="383"/>
      <c r="IGU15" s="383"/>
      <c r="IGV15" s="382"/>
      <c r="IGW15" s="164"/>
      <c r="IGX15" s="488"/>
      <c r="IGY15" s="488"/>
      <c r="IGZ15" s="488"/>
      <c r="IHA15" s="488"/>
      <c r="IHB15" s="488"/>
      <c r="IHC15" s="488"/>
      <c r="IHD15" s="488"/>
      <c r="IHE15" s="488"/>
      <c r="IHF15" s="488"/>
      <c r="IHG15" s="167"/>
      <c r="IHH15" s="167"/>
      <c r="IHI15" s="489"/>
      <c r="IHJ15" s="382"/>
      <c r="IHK15" s="383"/>
      <c r="IHL15" s="383"/>
      <c r="IHM15" s="382"/>
      <c r="IHN15" s="164"/>
      <c r="IHO15" s="488"/>
      <c r="IHP15" s="488"/>
      <c r="IHQ15" s="488"/>
      <c r="IHR15" s="488"/>
      <c r="IHS15" s="488"/>
      <c r="IHT15" s="488"/>
      <c r="IHU15" s="488"/>
      <c r="IHV15" s="488"/>
      <c r="IHW15" s="488"/>
      <c r="IHX15" s="167"/>
      <c r="IHY15" s="167"/>
      <c r="IHZ15" s="489"/>
      <c r="IIA15" s="382"/>
      <c r="IIB15" s="383"/>
      <c r="IIC15" s="383"/>
      <c r="IID15" s="382"/>
      <c r="IIE15" s="164"/>
      <c r="IIF15" s="488"/>
      <c r="IIG15" s="488"/>
      <c r="IIH15" s="488"/>
      <c r="III15" s="488"/>
      <c r="IIJ15" s="488"/>
      <c r="IIK15" s="488"/>
      <c r="IIL15" s="488"/>
      <c r="IIM15" s="488"/>
      <c r="IIN15" s="488"/>
      <c r="IIO15" s="167"/>
      <c r="IIP15" s="167"/>
      <c r="IIQ15" s="489"/>
      <c r="IIR15" s="382"/>
      <c r="IIS15" s="383"/>
      <c r="IIT15" s="383"/>
      <c r="IIU15" s="382"/>
      <c r="IIV15" s="164"/>
      <c r="IIW15" s="488"/>
      <c r="IIX15" s="488"/>
      <c r="IIY15" s="488"/>
      <c r="IIZ15" s="488"/>
      <c r="IJA15" s="488"/>
      <c r="IJB15" s="488"/>
      <c r="IJC15" s="488"/>
      <c r="IJD15" s="488"/>
      <c r="IJE15" s="488"/>
      <c r="IJF15" s="167"/>
      <c r="IJG15" s="167"/>
      <c r="IJH15" s="489"/>
      <c r="IJI15" s="382"/>
      <c r="IJJ15" s="383"/>
      <c r="IJK15" s="383"/>
      <c r="IJL15" s="382"/>
      <c r="IJM15" s="164"/>
      <c r="IJN15" s="488"/>
      <c r="IJO15" s="488"/>
      <c r="IJP15" s="488"/>
      <c r="IJQ15" s="488"/>
      <c r="IJR15" s="488"/>
      <c r="IJS15" s="488"/>
      <c r="IJT15" s="488"/>
      <c r="IJU15" s="488"/>
      <c r="IJV15" s="488"/>
      <c r="IJW15" s="167"/>
      <c r="IJX15" s="167"/>
      <c r="IJY15" s="489"/>
      <c r="IJZ15" s="382"/>
      <c r="IKA15" s="383"/>
      <c r="IKB15" s="383"/>
      <c r="IKC15" s="382"/>
      <c r="IKD15" s="164"/>
      <c r="IKE15" s="488"/>
      <c r="IKF15" s="488"/>
      <c r="IKG15" s="488"/>
      <c r="IKH15" s="488"/>
      <c r="IKI15" s="488"/>
      <c r="IKJ15" s="488"/>
      <c r="IKK15" s="488"/>
      <c r="IKL15" s="488"/>
      <c r="IKM15" s="488"/>
      <c r="IKN15" s="167"/>
      <c r="IKO15" s="167"/>
      <c r="IKP15" s="489"/>
      <c r="IKQ15" s="382"/>
      <c r="IKR15" s="383"/>
      <c r="IKS15" s="383"/>
      <c r="IKT15" s="382"/>
      <c r="IKU15" s="164"/>
      <c r="IKV15" s="488"/>
      <c r="IKW15" s="488"/>
      <c r="IKX15" s="488"/>
      <c r="IKY15" s="488"/>
      <c r="IKZ15" s="488"/>
      <c r="ILA15" s="488"/>
      <c r="ILB15" s="488"/>
      <c r="ILC15" s="488"/>
      <c r="ILD15" s="488"/>
      <c r="ILE15" s="167"/>
      <c r="ILF15" s="167"/>
      <c r="ILG15" s="489"/>
      <c r="ILH15" s="382"/>
      <c r="ILI15" s="383"/>
      <c r="ILJ15" s="383"/>
      <c r="ILK15" s="382"/>
      <c r="ILL15" s="164"/>
      <c r="ILM15" s="488"/>
      <c r="ILN15" s="488"/>
      <c r="ILO15" s="488"/>
      <c r="ILP15" s="488"/>
      <c r="ILQ15" s="488"/>
      <c r="ILR15" s="488"/>
      <c r="ILS15" s="488"/>
      <c r="ILT15" s="488"/>
      <c r="ILU15" s="488"/>
      <c r="ILV15" s="167"/>
      <c r="ILW15" s="167"/>
      <c r="ILX15" s="489"/>
      <c r="ILY15" s="382"/>
      <c r="ILZ15" s="383"/>
      <c r="IMA15" s="383"/>
      <c r="IMB15" s="382"/>
      <c r="IMC15" s="164"/>
      <c r="IMD15" s="488"/>
      <c r="IME15" s="488"/>
      <c r="IMF15" s="488"/>
      <c r="IMG15" s="488"/>
      <c r="IMH15" s="488"/>
      <c r="IMI15" s="488"/>
      <c r="IMJ15" s="488"/>
      <c r="IMK15" s="488"/>
      <c r="IML15" s="488"/>
      <c r="IMM15" s="167"/>
      <c r="IMN15" s="167"/>
      <c r="IMO15" s="489"/>
      <c r="IMP15" s="382"/>
      <c r="IMQ15" s="383"/>
      <c r="IMR15" s="383"/>
      <c r="IMS15" s="382"/>
      <c r="IMT15" s="164"/>
      <c r="IMU15" s="488"/>
      <c r="IMV15" s="488"/>
      <c r="IMW15" s="488"/>
      <c r="IMX15" s="488"/>
      <c r="IMY15" s="488"/>
      <c r="IMZ15" s="488"/>
      <c r="INA15" s="488"/>
      <c r="INB15" s="488"/>
      <c r="INC15" s="488"/>
      <c r="IND15" s="167"/>
      <c r="INE15" s="167"/>
      <c r="INF15" s="489"/>
      <c r="ING15" s="382"/>
      <c r="INH15" s="383"/>
      <c r="INI15" s="383"/>
      <c r="INJ15" s="382"/>
      <c r="INK15" s="164"/>
      <c r="INL15" s="488"/>
      <c r="INM15" s="488"/>
      <c r="INN15" s="488"/>
      <c r="INO15" s="488"/>
      <c r="INP15" s="488"/>
      <c r="INQ15" s="488"/>
      <c r="INR15" s="488"/>
      <c r="INS15" s="488"/>
      <c r="INT15" s="488"/>
      <c r="INU15" s="167"/>
      <c r="INV15" s="167"/>
      <c r="INW15" s="489"/>
      <c r="INX15" s="382"/>
      <c r="INY15" s="383"/>
      <c r="INZ15" s="383"/>
      <c r="IOA15" s="382"/>
      <c r="IOB15" s="164"/>
      <c r="IOC15" s="488"/>
      <c r="IOD15" s="488"/>
      <c r="IOE15" s="488"/>
      <c r="IOF15" s="488"/>
      <c r="IOG15" s="488"/>
      <c r="IOH15" s="488"/>
      <c r="IOI15" s="488"/>
      <c r="IOJ15" s="488"/>
      <c r="IOK15" s="488"/>
      <c r="IOL15" s="167"/>
      <c r="IOM15" s="167"/>
      <c r="ION15" s="489"/>
      <c r="IOO15" s="382"/>
      <c r="IOP15" s="383"/>
      <c r="IOQ15" s="383"/>
      <c r="IOR15" s="382"/>
      <c r="IOS15" s="164"/>
      <c r="IOT15" s="488"/>
      <c r="IOU15" s="488"/>
      <c r="IOV15" s="488"/>
      <c r="IOW15" s="488"/>
      <c r="IOX15" s="488"/>
      <c r="IOY15" s="488"/>
      <c r="IOZ15" s="488"/>
      <c r="IPA15" s="488"/>
      <c r="IPB15" s="488"/>
      <c r="IPC15" s="167"/>
      <c r="IPD15" s="167"/>
      <c r="IPE15" s="489"/>
      <c r="IPF15" s="382"/>
      <c r="IPG15" s="383"/>
      <c r="IPH15" s="383"/>
      <c r="IPI15" s="382"/>
      <c r="IPJ15" s="164"/>
      <c r="IPK15" s="488"/>
      <c r="IPL15" s="488"/>
      <c r="IPM15" s="488"/>
      <c r="IPN15" s="488"/>
      <c r="IPO15" s="488"/>
      <c r="IPP15" s="488"/>
      <c r="IPQ15" s="488"/>
      <c r="IPR15" s="488"/>
      <c r="IPS15" s="488"/>
      <c r="IPT15" s="167"/>
      <c r="IPU15" s="167"/>
      <c r="IPV15" s="489"/>
      <c r="IPW15" s="382"/>
      <c r="IPX15" s="383"/>
      <c r="IPY15" s="383"/>
      <c r="IPZ15" s="382"/>
      <c r="IQA15" s="164"/>
      <c r="IQB15" s="488"/>
      <c r="IQC15" s="488"/>
      <c r="IQD15" s="488"/>
      <c r="IQE15" s="488"/>
      <c r="IQF15" s="488"/>
      <c r="IQG15" s="488"/>
      <c r="IQH15" s="488"/>
      <c r="IQI15" s="488"/>
      <c r="IQJ15" s="488"/>
      <c r="IQK15" s="167"/>
      <c r="IQL15" s="167"/>
      <c r="IQM15" s="489"/>
      <c r="IQN15" s="382"/>
      <c r="IQO15" s="383"/>
      <c r="IQP15" s="383"/>
      <c r="IQQ15" s="382"/>
      <c r="IQR15" s="164"/>
      <c r="IQS15" s="488"/>
      <c r="IQT15" s="488"/>
      <c r="IQU15" s="488"/>
      <c r="IQV15" s="488"/>
      <c r="IQW15" s="488"/>
      <c r="IQX15" s="488"/>
      <c r="IQY15" s="488"/>
      <c r="IQZ15" s="488"/>
      <c r="IRA15" s="488"/>
      <c r="IRB15" s="167"/>
      <c r="IRC15" s="167"/>
      <c r="IRD15" s="489"/>
      <c r="IRE15" s="382"/>
      <c r="IRF15" s="383"/>
      <c r="IRG15" s="383"/>
      <c r="IRH15" s="382"/>
      <c r="IRI15" s="164"/>
      <c r="IRJ15" s="488"/>
      <c r="IRK15" s="488"/>
      <c r="IRL15" s="488"/>
      <c r="IRM15" s="488"/>
      <c r="IRN15" s="488"/>
      <c r="IRO15" s="488"/>
      <c r="IRP15" s="488"/>
      <c r="IRQ15" s="488"/>
      <c r="IRR15" s="488"/>
      <c r="IRS15" s="167"/>
      <c r="IRT15" s="167"/>
      <c r="IRU15" s="489"/>
      <c r="IRV15" s="382"/>
      <c r="IRW15" s="383"/>
      <c r="IRX15" s="383"/>
      <c r="IRY15" s="382"/>
      <c r="IRZ15" s="164"/>
      <c r="ISA15" s="488"/>
      <c r="ISB15" s="488"/>
      <c r="ISC15" s="488"/>
      <c r="ISD15" s="488"/>
      <c r="ISE15" s="488"/>
      <c r="ISF15" s="488"/>
      <c r="ISG15" s="488"/>
      <c r="ISH15" s="488"/>
      <c r="ISI15" s="488"/>
      <c r="ISJ15" s="167"/>
      <c r="ISK15" s="167"/>
      <c r="ISL15" s="489"/>
      <c r="ISM15" s="382"/>
      <c r="ISN15" s="383"/>
      <c r="ISO15" s="383"/>
      <c r="ISP15" s="382"/>
      <c r="ISQ15" s="164"/>
      <c r="ISR15" s="488"/>
      <c r="ISS15" s="488"/>
      <c r="IST15" s="488"/>
      <c r="ISU15" s="488"/>
      <c r="ISV15" s="488"/>
      <c r="ISW15" s="488"/>
      <c r="ISX15" s="488"/>
      <c r="ISY15" s="488"/>
      <c r="ISZ15" s="488"/>
      <c r="ITA15" s="167"/>
      <c r="ITB15" s="167"/>
      <c r="ITC15" s="489"/>
      <c r="ITD15" s="382"/>
      <c r="ITE15" s="383"/>
      <c r="ITF15" s="383"/>
      <c r="ITG15" s="382"/>
      <c r="ITH15" s="164"/>
      <c r="ITI15" s="488"/>
      <c r="ITJ15" s="488"/>
      <c r="ITK15" s="488"/>
      <c r="ITL15" s="488"/>
      <c r="ITM15" s="488"/>
      <c r="ITN15" s="488"/>
      <c r="ITO15" s="488"/>
      <c r="ITP15" s="488"/>
      <c r="ITQ15" s="488"/>
      <c r="ITR15" s="167"/>
      <c r="ITS15" s="167"/>
      <c r="ITT15" s="489"/>
      <c r="ITU15" s="382"/>
      <c r="ITV15" s="383"/>
      <c r="ITW15" s="383"/>
      <c r="ITX15" s="382"/>
      <c r="ITY15" s="164"/>
      <c r="ITZ15" s="488"/>
      <c r="IUA15" s="488"/>
      <c r="IUB15" s="488"/>
      <c r="IUC15" s="488"/>
      <c r="IUD15" s="488"/>
      <c r="IUE15" s="488"/>
      <c r="IUF15" s="488"/>
      <c r="IUG15" s="488"/>
      <c r="IUH15" s="488"/>
      <c r="IUI15" s="167"/>
      <c r="IUJ15" s="167"/>
      <c r="IUK15" s="489"/>
      <c r="IUL15" s="382"/>
      <c r="IUM15" s="383"/>
      <c r="IUN15" s="383"/>
      <c r="IUO15" s="382"/>
      <c r="IUP15" s="164"/>
      <c r="IUQ15" s="488"/>
      <c r="IUR15" s="488"/>
      <c r="IUS15" s="488"/>
      <c r="IUT15" s="488"/>
      <c r="IUU15" s="488"/>
      <c r="IUV15" s="488"/>
      <c r="IUW15" s="488"/>
      <c r="IUX15" s="488"/>
      <c r="IUY15" s="488"/>
      <c r="IUZ15" s="167"/>
      <c r="IVA15" s="167"/>
      <c r="IVB15" s="489"/>
      <c r="IVC15" s="382"/>
      <c r="IVD15" s="383"/>
      <c r="IVE15" s="383"/>
      <c r="IVF15" s="382"/>
      <c r="IVG15" s="164"/>
      <c r="IVH15" s="488"/>
      <c r="IVI15" s="488"/>
      <c r="IVJ15" s="488"/>
      <c r="IVK15" s="488"/>
      <c r="IVL15" s="488"/>
      <c r="IVM15" s="488"/>
      <c r="IVN15" s="488"/>
      <c r="IVO15" s="488"/>
      <c r="IVP15" s="488"/>
      <c r="IVQ15" s="167"/>
      <c r="IVR15" s="167"/>
      <c r="IVS15" s="489"/>
      <c r="IVT15" s="382"/>
      <c r="IVU15" s="383"/>
      <c r="IVV15" s="383"/>
      <c r="IVW15" s="382"/>
      <c r="IVX15" s="164"/>
      <c r="IVY15" s="488"/>
      <c r="IVZ15" s="488"/>
      <c r="IWA15" s="488"/>
      <c r="IWB15" s="488"/>
      <c r="IWC15" s="488"/>
      <c r="IWD15" s="488"/>
      <c r="IWE15" s="488"/>
      <c r="IWF15" s="488"/>
      <c r="IWG15" s="488"/>
      <c r="IWH15" s="167"/>
      <c r="IWI15" s="167"/>
      <c r="IWJ15" s="489"/>
      <c r="IWK15" s="382"/>
      <c r="IWL15" s="383"/>
      <c r="IWM15" s="383"/>
      <c r="IWN15" s="382"/>
      <c r="IWO15" s="164"/>
      <c r="IWP15" s="488"/>
      <c r="IWQ15" s="488"/>
      <c r="IWR15" s="488"/>
      <c r="IWS15" s="488"/>
      <c r="IWT15" s="488"/>
      <c r="IWU15" s="488"/>
      <c r="IWV15" s="488"/>
      <c r="IWW15" s="488"/>
      <c r="IWX15" s="488"/>
      <c r="IWY15" s="167"/>
      <c r="IWZ15" s="167"/>
      <c r="IXA15" s="489"/>
      <c r="IXB15" s="382"/>
      <c r="IXC15" s="383"/>
      <c r="IXD15" s="383"/>
      <c r="IXE15" s="382"/>
      <c r="IXF15" s="164"/>
      <c r="IXG15" s="488"/>
      <c r="IXH15" s="488"/>
      <c r="IXI15" s="488"/>
      <c r="IXJ15" s="488"/>
      <c r="IXK15" s="488"/>
      <c r="IXL15" s="488"/>
      <c r="IXM15" s="488"/>
      <c r="IXN15" s="488"/>
      <c r="IXO15" s="488"/>
      <c r="IXP15" s="167"/>
      <c r="IXQ15" s="167"/>
      <c r="IXR15" s="489"/>
      <c r="IXS15" s="382"/>
      <c r="IXT15" s="383"/>
      <c r="IXU15" s="383"/>
      <c r="IXV15" s="382"/>
      <c r="IXW15" s="164"/>
      <c r="IXX15" s="488"/>
      <c r="IXY15" s="488"/>
      <c r="IXZ15" s="488"/>
      <c r="IYA15" s="488"/>
      <c r="IYB15" s="488"/>
      <c r="IYC15" s="488"/>
      <c r="IYD15" s="488"/>
      <c r="IYE15" s="488"/>
      <c r="IYF15" s="488"/>
      <c r="IYG15" s="167"/>
      <c r="IYH15" s="167"/>
      <c r="IYI15" s="489"/>
      <c r="IYJ15" s="382"/>
      <c r="IYK15" s="383"/>
      <c r="IYL15" s="383"/>
      <c r="IYM15" s="382"/>
      <c r="IYN15" s="164"/>
      <c r="IYO15" s="488"/>
      <c r="IYP15" s="488"/>
      <c r="IYQ15" s="488"/>
      <c r="IYR15" s="488"/>
      <c r="IYS15" s="488"/>
      <c r="IYT15" s="488"/>
      <c r="IYU15" s="488"/>
      <c r="IYV15" s="488"/>
      <c r="IYW15" s="488"/>
      <c r="IYX15" s="167"/>
      <c r="IYY15" s="167"/>
      <c r="IYZ15" s="489"/>
      <c r="IZA15" s="382"/>
      <c r="IZB15" s="383"/>
      <c r="IZC15" s="383"/>
      <c r="IZD15" s="382"/>
      <c r="IZE15" s="164"/>
      <c r="IZF15" s="488"/>
      <c r="IZG15" s="488"/>
      <c r="IZH15" s="488"/>
      <c r="IZI15" s="488"/>
      <c r="IZJ15" s="488"/>
      <c r="IZK15" s="488"/>
      <c r="IZL15" s="488"/>
      <c r="IZM15" s="488"/>
      <c r="IZN15" s="488"/>
      <c r="IZO15" s="167"/>
      <c r="IZP15" s="167"/>
      <c r="IZQ15" s="489"/>
      <c r="IZR15" s="382"/>
      <c r="IZS15" s="383"/>
      <c r="IZT15" s="383"/>
      <c r="IZU15" s="382"/>
      <c r="IZV15" s="164"/>
      <c r="IZW15" s="488"/>
      <c r="IZX15" s="488"/>
      <c r="IZY15" s="488"/>
      <c r="IZZ15" s="488"/>
      <c r="JAA15" s="488"/>
      <c r="JAB15" s="488"/>
      <c r="JAC15" s="488"/>
      <c r="JAD15" s="488"/>
      <c r="JAE15" s="488"/>
      <c r="JAF15" s="167"/>
      <c r="JAG15" s="167"/>
      <c r="JAH15" s="489"/>
      <c r="JAI15" s="382"/>
      <c r="JAJ15" s="383"/>
      <c r="JAK15" s="383"/>
      <c r="JAL15" s="382"/>
      <c r="JAM15" s="164"/>
      <c r="JAN15" s="488"/>
      <c r="JAO15" s="488"/>
      <c r="JAP15" s="488"/>
      <c r="JAQ15" s="488"/>
      <c r="JAR15" s="488"/>
      <c r="JAS15" s="488"/>
      <c r="JAT15" s="488"/>
      <c r="JAU15" s="488"/>
      <c r="JAV15" s="488"/>
      <c r="JAW15" s="167"/>
      <c r="JAX15" s="167"/>
      <c r="JAY15" s="489"/>
      <c r="JAZ15" s="382"/>
      <c r="JBA15" s="383"/>
      <c r="JBB15" s="383"/>
      <c r="JBC15" s="382"/>
      <c r="JBD15" s="164"/>
      <c r="JBE15" s="488"/>
      <c r="JBF15" s="488"/>
      <c r="JBG15" s="488"/>
      <c r="JBH15" s="488"/>
      <c r="JBI15" s="488"/>
      <c r="JBJ15" s="488"/>
      <c r="JBK15" s="488"/>
      <c r="JBL15" s="488"/>
      <c r="JBM15" s="488"/>
      <c r="JBN15" s="167"/>
      <c r="JBO15" s="167"/>
      <c r="JBP15" s="489"/>
      <c r="JBQ15" s="382"/>
      <c r="JBR15" s="383"/>
      <c r="JBS15" s="383"/>
      <c r="JBT15" s="382"/>
      <c r="JBU15" s="164"/>
      <c r="JBV15" s="488"/>
      <c r="JBW15" s="488"/>
      <c r="JBX15" s="488"/>
      <c r="JBY15" s="488"/>
      <c r="JBZ15" s="488"/>
      <c r="JCA15" s="488"/>
      <c r="JCB15" s="488"/>
      <c r="JCC15" s="488"/>
      <c r="JCD15" s="488"/>
      <c r="JCE15" s="167"/>
      <c r="JCF15" s="167"/>
      <c r="JCG15" s="489"/>
      <c r="JCH15" s="382"/>
      <c r="JCI15" s="383"/>
      <c r="JCJ15" s="383"/>
      <c r="JCK15" s="382"/>
      <c r="JCL15" s="164"/>
      <c r="JCM15" s="488"/>
      <c r="JCN15" s="488"/>
      <c r="JCO15" s="488"/>
      <c r="JCP15" s="488"/>
      <c r="JCQ15" s="488"/>
      <c r="JCR15" s="488"/>
      <c r="JCS15" s="488"/>
      <c r="JCT15" s="488"/>
      <c r="JCU15" s="488"/>
      <c r="JCV15" s="167"/>
      <c r="JCW15" s="167"/>
      <c r="JCX15" s="489"/>
      <c r="JCY15" s="382"/>
      <c r="JCZ15" s="383"/>
      <c r="JDA15" s="383"/>
      <c r="JDB15" s="382"/>
      <c r="JDC15" s="164"/>
      <c r="JDD15" s="488"/>
      <c r="JDE15" s="488"/>
      <c r="JDF15" s="488"/>
      <c r="JDG15" s="488"/>
      <c r="JDH15" s="488"/>
      <c r="JDI15" s="488"/>
      <c r="JDJ15" s="488"/>
      <c r="JDK15" s="488"/>
      <c r="JDL15" s="488"/>
      <c r="JDM15" s="167"/>
      <c r="JDN15" s="167"/>
      <c r="JDO15" s="489"/>
      <c r="JDP15" s="382"/>
      <c r="JDQ15" s="383"/>
      <c r="JDR15" s="383"/>
      <c r="JDS15" s="382"/>
      <c r="JDT15" s="164"/>
      <c r="JDU15" s="488"/>
      <c r="JDV15" s="488"/>
      <c r="JDW15" s="488"/>
      <c r="JDX15" s="488"/>
      <c r="JDY15" s="488"/>
      <c r="JDZ15" s="488"/>
      <c r="JEA15" s="488"/>
      <c r="JEB15" s="488"/>
      <c r="JEC15" s="488"/>
      <c r="JED15" s="167"/>
      <c r="JEE15" s="167"/>
      <c r="JEF15" s="489"/>
      <c r="JEG15" s="382"/>
      <c r="JEH15" s="383"/>
      <c r="JEI15" s="383"/>
      <c r="JEJ15" s="382"/>
      <c r="JEK15" s="164"/>
      <c r="JEL15" s="488"/>
      <c r="JEM15" s="488"/>
      <c r="JEN15" s="488"/>
      <c r="JEO15" s="488"/>
      <c r="JEP15" s="488"/>
      <c r="JEQ15" s="488"/>
      <c r="JER15" s="488"/>
      <c r="JES15" s="488"/>
      <c r="JET15" s="488"/>
      <c r="JEU15" s="167"/>
      <c r="JEV15" s="167"/>
      <c r="JEW15" s="489"/>
      <c r="JEX15" s="382"/>
      <c r="JEY15" s="383"/>
      <c r="JEZ15" s="383"/>
      <c r="JFA15" s="382"/>
      <c r="JFB15" s="164"/>
      <c r="JFC15" s="488"/>
      <c r="JFD15" s="488"/>
      <c r="JFE15" s="488"/>
      <c r="JFF15" s="488"/>
      <c r="JFG15" s="488"/>
      <c r="JFH15" s="488"/>
      <c r="JFI15" s="488"/>
      <c r="JFJ15" s="488"/>
      <c r="JFK15" s="488"/>
      <c r="JFL15" s="167"/>
      <c r="JFM15" s="167"/>
      <c r="JFN15" s="489"/>
      <c r="JFO15" s="382"/>
      <c r="JFP15" s="383"/>
      <c r="JFQ15" s="383"/>
      <c r="JFR15" s="382"/>
      <c r="JFS15" s="164"/>
      <c r="JFT15" s="488"/>
      <c r="JFU15" s="488"/>
      <c r="JFV15" s="488"/>
      <c r="JFW15" s="488"/>
      <c r="JFX15" s="488"/>
      <c r="JFY15" s="488"/>
      <c r="JFZ15" s="488"/>
      <c r="JGA15" s="488"/>
      <c r="JGB15" s="488"/>
      <c r="JGC15" s="167"/>
      <c r="JGD15" s="167"/>
      <c r="JGE15" s="489"/>
      <c r="JGF15" s="382"/>
      <c r="JGG15" s="383"/>
      <c r="JGH15" s="383"/>
      <c r="JGI15" s="382"/>
      <c r="JGJ15" s="164"/>
      <c r="JGK15" s="488"/>
      <c r="JGL15" s="488"/>
      <c r="JGM15" s="488"/>
      <c r="JGN15" s="488"/>
      <c r="JGO15" s="488"/>
      <c r="JGP15" s="488"/>
      <c r="JGQ15" s="488"/>
      <c r="JGR15" s="488"/>
      <c r="JGS15" s="488"/>
      <c r="JGT15" s="167"/>
      <c r="JGU15" s="167"/>
      <c r="JGV15" s="489"/>
      <c r="JGW15" s="382"/>
      <c r="JGX15" s="383"/>
      <c r="JGY15" s="383"/>
      <c r="JGZ15" s="382"/>
      <c r="JHA15" s="164"/>
      <c r="JHB15" s="488"/>
      <c r="JHC15" s="488"/>
      <c r="JHD15" s="488"/>
      <c r="JHE15" s="488"/>
      <c r="JHF15" s="488"/>
      <c r="JHG15" s="488"/>
      <c r="JHH15" s="488"/>
      <c r="JHI15" s="488"/>
      <c r="JHJ15" s="488"/>
      <c r="JHK15" s="167"/>
      <c r="JHL15" s="167"/>
      <c r="JHM15" s="489"/>
      <c r="JHN15" s="382"/>
      <c r="JHO15" s="383"/>
      <c r="JHP15" s="383"/>
      <c r="JHQ15" s="382"/>
      <c r="JHR15" s="164"/>
      <c r="JHS15" s="488"/>
      <c r="JHT15" s="488"/>
      <c r="JHU15" s="488"/>
      <c r="JHV15" s="488"/>
      <c r="JHW15" s="488"/>
      <c r="JHX15" s="488"/>
      <c r="JHY15" s="488"/>
      <c r="JHZ15" s="488"/>
      <c r="JIA15" s="488"/>
      <c r="JIB15" s="167"/>
      <c r="JIC15" s="167"/>
      <c r="JID15" s="489"/>
      <c r="JIE15" s="382"/>
      <c r="JIF15" s="383"/>
      <c r="JIG15" s="383"/>
      <c r="JIH15" s="382"/>
      <c r="JII15" s="164"/>
      <c r="JIJ15" s="488"/>
      <c r="JIK15" s="488"/>
      <c r="JIL15" s="488"/>
      <c r="JIM15" s="488"/>
      <c r="JIN15" s="488"/>
      <c r="JIO15" s="488"/>
      <c r="JIP15" s="488"/>
      <c r="JIQ15" s="488"/>
      <c r="JIR15" s="488"/>
      <c r="JIS15" s="167"/>
      <c r="JIT15" s="167"/>
      <c r="JIU15" s="489"/>
      <c r="JIV15" s="382"/>
      <c r="JIW15" s="383"/>
      <c r="JIX15" s="383"/>
      <c r="JIY15" s="382"/>
      <c r="JIZ15" s="164"/>
      <c r="JJA15" s="488"/>
      <c r="JJB15" s="488"/>
      <c r="JJC15" s="488"/>
      <c r="JJD15" s="488"/>
      <c r="JJE15" s="488"/>
      <c r="JJF15" s="488"/>
      <c r="JJG15" s="488"/>
      <c r="JJH15" s="488"/>
      <c r="JJI15" s="488"/>
      <c r="JJJ15" s="167"/>
      <c r="JJK15" s="167"/>
      <c r="JJL15" s="489"/>
      <c r="JJM15" s="382"/>
      <c r="JJN15" s="383"/>
      <c r="JJO15" s="383"/>
      <c r="JJP15" s="382"/>
      <c r="JJQ15" s="164"/>
      <c r="JJR15" s="488"/>
      <c r="JJS15" s="488"/>
      <c r="JJT15" s="488"/>
      <c r="JJU15" s="488"/>
      <c r="JJV15" s="488"/>
      <c r="JJW15" s="488"/>
      <c r="JJX15" s="488"/>
      <c r="JJY15" s="488"/>
      <c r="JJZ15" s="488"/>
      <c r="JKA15" s="167"/>
      <c r="JKB15" s="167"/>
      <c r="JKC15" s="489"/>
      <c r="JKD15" s="382"/>
      <c r="JKE15" s="383"/>
      <c r="JKF15" s="383"/>
      <c r="JKG15" s="382"/>
      <c r="JKH15" s="164"/>
      <c r="JKI15" s="488"/>
      <c r="JKJ15" s="488"/>
      <c r="JKK15" s="488"/>
      <c r="JKL15" s="488"/>
      <c r="JKM15" s="488"/>
      <c r="JKN15" s="488"/>
      <c r="JKO15" s="488"/>
      <c r="JKP15" s="488"/>
      <c r="JKQ15" s="488"/>
      <c r="JKR15" s="167"/>
      <c r="JKS15" s="167"/>
      <c r="JKT15" s="489"/>
      <c r="JKU15" s="382"/>
      <c r="JKV15" s="383"/>
      <c r="JKW15" s="383"/>
      <c r="JKX15" s="382"/>
      <c r="JKY15" s="164"/>
      <c r="JKZ15" s="488"/>
      <c r="JLA15" s="488"/>
      <c r="JLB15" s="488"/>
      <c r="JLC15" s="488"/>
      <c r="JLD15" s="488"/>
      <c r="JLE15" s="488"/>
      <c r="JLF15" s="488"/>
      <c r="JLG15" s="488"/>
      <c r="JLH15" s="488"/>
      <c r="JLI15" s="167"/>
      <c r="JLJ15" s="167"/>
      <c r="JLK15" s="489"/>
      <c r="JLL15" s="382"/>
      <c r="JLM15" s="383"/>
      <c r="JLN15" s="383"/>
      <c r="JLO15" s="382"/>
      <c r="JLP15" s="164"/>
      <c r="JLQ15" s="488"/>
      <c r="JLR15" s="488"/>
      <c r="JLS15" s="488"/>
      <c r="JLT15" s="488"/>
      <c r="JLU15" s="488"/>
      <c r="JLV15" s="488"/>
      <c r="JLW15" s="488"/>
      <c r="JLX15" s="488"/>
      <c r="JLY15" s="488"/>
      <c r="JLZ15" s="167"/>
      <c r="JMA15" s="167"/>
      <c r="JMB15" s="489"/>
      <c r="JMC15" s="382"/>
      <c r="JMD15" s="383"/>
      <c r="JME15" s="383"/>
      <c r="JMF15" s="382"/>
      <c r="JMG15" s="164"/>
      <c r="JMH15" s="488"/>
      <c r="JMI15" s="488"/>
      <c r="JMJ15" s="488"/>
      <c r="JMK15" s="488"/>
      <c r="JML15" s="488"/>
      <c r="JMM15" s="488"/>
      <c r="JMN15" s="488"/>
      <c r="JMO15" s="488"/>
      <c r="JMP15" s="488"/>
      <c r="JMQ15" s="167"/>
      <c r="JMR15" s="167"/>
      <c r="JMS15" s="489"/>
      <c r="JMT15" s="382"/>
      <c r="JMU15" s="383"/>
      <c r="JMV15" s="383"/>
      <c r="JMW15" s="382"/>
      <c r="JMX15" s="164"/>
      <c r="JMY15" s="488"/>
      <c r="JMZ15" s="488"/>
      <c r="JNA15" s="488"/>
      <c r="JNB15" s="488"/>
      <c r="JNC15" s="488"/>
      <c r="JND15" s="488"/>
      <c r="JNE15" s="488"/>
      <c r="JNF15" s="488"/>
      <c r="JNG15" s="488"/>
      <c r="JNH15" s="167"/>
      <c r="JNI15" s="167"/>
      <c r="JNJ15" s="489"/>
      <c r="JNK15" s="382"/>
      <c r="JNL15" s="383"/>
      <c r="JNM15" s="383"/>
      <c r="JNN15" s="382"/>
      <c r="JNO15" s="164"/>
      <c r="JNP15" s="488"/>
      <c r="JNQ15" s="488"/>
      <c r="JNR15" s="488"/>
      <c r="JNS15" s="488"/>
      <c r="JNT15" s="488"/>
      <c r="JNU15" s="488"/>
      <c r="JNV15" s="488"/>
      <c r="JNW15" s="488"/>
      <c r="JNX15" s="488"/>
      <c r="JNY15" s="167"/>
      <c r="JNZ15" s="167"/>
      <c r="JOA15" s="489"/>
      <c r="JOB15" s="382"/>
      <c r="JOC15" s="383"/>
      <c r="JOD15" s="383"/>
      <c r="JOE15" s="382"/>
      <c r="JOF15" s="164"/>
      <c r="JOG15" s="488"/>
      <c r="JOH15" s="488"/>
      <c r="JOI15" s="488"/>
      <c r="JOJ15" s="488"/>
      <c r="JOK15" s="488"/>
      <c r="JOL15" s="488"/>
      <c r="JOM15" s="488"/>
      <c r="JON15" s="488"/>
      <c r="JOO15" s="488"/>
      <c r="JOP15" s="167"/>
      <c r="JOQ15" s="167"/>
      <c r="JOR15" s="489"/>
      <c r="JOS15" s="382"/>
      <c r="JOT15" s="383"/>
      <c r="JOU15" s="383"/>
      <c r="JOV15" s="382"/>
      <c r="JOW15" s="164"/>
      <c r="JOX15" s="488"/>
      <c r="JOY15" s="488"/>
      <c r="JOZ15" s="488"/>
      <c r="JPA15" s="488"/>
      <c r="JPB15" s="488"/>
      <c r="JPC15" s="488"/>
      <c r="JPD15" s="488"/>
      <c r="JPE15" s="488"/>
      <c r="JPF15" s="488"/>
      <c r="JPG15" s="167"/>
      <c r="JPH15" s="167"/>
      <c r="JPI15" s="489"/>
      <c r="JPJ15" s="382"/>
      <c r="JPK15" s="383"/>
      <c r="JPL15" s="383"/>
      <c r="JPM15" s="382"/>
      <c r="JPN15" s="164"/>
      <c r="JPO15" s="488"/>
      <c r="JPP15" s="488"/>
      <c r="JPQ15" s="488"/>
      <c r="JPR15" s="488"/>
      <c r="JPS15" s="488"/>
      <c r="JPT15" s="488"/>
      <c r="JPU15" s="488"/>
      <c r="JPV15" s="488"/>
      <c r="JPW15" s="488"/>
      <c r="JPX15" s="167"/>
      <c r="JPY15" s="167"/>
      <c r="JPZ15" s="489"/>
      <c r="JQA15" s="382"/>
      <c r="JQB15" s="383"/>
      <c r="JQC15" s="383"/>
      <c r="JQD15" s="382"/>
      <c r="JQE15" s="164"/>
      <c r="JQF15" s="488"/>
      <c r="JQG15" s="488"/>
      <c r="JQH15" s="488"/>
      <c r="JQI15" s="488"/>
      <c r="JQJ15" s="488"/>
      <c r="JQK15" s="488"/>
      <c r="JQL15" s="488"/>
      <c r="JQM15" s="488"/>
      <c r="JQN15" s="488"/>
      <c r="JQO15" s="167"/>
      <c r="JQP15" s="167"/>
      <c r="JQQ15" s="489"/>
      <c r="JQR15" s="382"/>
      <c r="JQS15" s="383"/>
      <c r="JQT15" s="383"/>
      <c r="JQU15" s="382"/>
      <c r="JQV15" s="164"/>
      <c r="JQW15" s="488"/>
      <c r="JQX15" s="488"/>
      <c r="JQY15" s="488"/>
      <c r="JQZ15" s="488"/>
      <c r="JRA15" s="488"/>
      <c r="JRB15" s="488"/>
      <c r="JRC15" s="488"/>
      <c r="JRD15" s="488"/>
      <c r="JRE15" s="488"/>
      <c r="JRF15" s="167"/>
      <c r="JRG15" s="167"/>
      <c r="JRH15" s="489"/>
      <c r="JRI15" s="382"/>
      <c r="JRJ15" s="383"/>
      <c r="JRK15" s="383"/>
      <c r="JRL15" s="382"/>
      <c r="JRM15" s="164"/>
      <c r="JRN15" s="488"/>
      <c r="JRO15" s="488"/>
      <c r="JRP15" s="488"/>
      <c r="JRQ15" s="488"/>
      <c r="JRR15" s="488"/>
      <c r="JRS15" s="488"/>
      <c r="JRT15" s="488"/>
      <c r="JRU15" s="488"/>
      <c r="JRV15" s="488"/>
      <c r="JRW15" s="167"/>
      <c r="JRX15" s="167"/>
      <c r="JRY15" s="489"/>
      <c r="JRZ15" s="382"/>
      <c r="JSA15" s="383"/>
      <c r="JSB15" s="383"/>
      <c r="JSC15" s="382"/>
      <c r="JSD15" s="164"/>
      <c r="JSE15" s="488"/>
      <c r="JSF15" s="488"/>
      <c r="JSG15" s="488"/>
      <c r="JSH15" s="488"/>
      <c r="JSI15" s="488"/>
      <c r="JSJ15" s="488"/>
      <c r="JSK15" s="488"/>
      <c r="JSL15" s="488"/>
      <c r="JSM15" s="488"/>
      <c r="JSN15" s="167"/>
      <c r="JSO15" s="167"/>
      <c r="JSP15" s="489"/>
      <c r="JSQ15" s="382"/>
      <c r="JSR15" s="383"/>
      <c r="JSS15" s="383"/>
      <c r="JST15" s="382"/>
      <c r="JSU15" s="164"/>
      <c r="JSV15" s="488"/>
      <c r="JSW15" s="488"/>
      <c r="JSX15" s="488"/>
      <c r="JSY15" s="488"/>
      <c r="JSZ15" s="488"/>
      <c r="JTA15" s="488"/>
      <c r="JTB15" s="488"/>
      <c r="JTC15" s="488"/>
      <c r="JTD15" s="488"/>
      <c r="JTE15" s="167"/>
      <c r="JTF15" s="167"/>
      <c r="JTG15" s="489"/>
      <c r="JTH15" s="382"/>
      <c r="JTI15" s="383"/>
      <c r="JTJ15" s="383"/>
      <c r="JTK15" s="382"/>
      <c r="JTL15" s="164"/>
      <c r="JTM15" s="488"/>
      <c r="JTN15" s="488"/>
      <c r="JTO15" s="488"/>
      <c r="JTP15" s="488"/>
      <c r="JTQ15" s="488"/>
      <c r="JTR15" s="488"/>
      <c r="JTS15" s="488"/>
      <c r="JTT15" s="488"/>
      <c r="JTU15" s="488"/>
      <c r="JTV15" s="167"/>
      <c r="JTW15" s="167"/>
      <c r="JTX15" s="489"/>
      <c r="JTY15" s="382"/>
      <c r="JTZ15" s="383"/>
      <c r="JUA15" s="383"/>
      <c r="JUB15" s="382"/>
      <c r="JUC15" s="164"/>
      <c r="JUD15" s="488"/>
      <c r="JUE15" s="488"/>
      <c r="JUF15" s="488"/>
      <c r="JUG15" s="488"/>
      <c r="JUH15" s="488"/>
      <c r="JUI15" s="488"/>
      <c r="JUJ15" s="488"/>
      <c r="JUK15" s="488"/>
      <c r="JUL15" s="488"/>
      <c r="JUM15" s="167"/>
      <c r="JUN15" s="167"/>
      <c r="JUO15" s="489"/>
      <c r="JUP15" s="382"/>
      <c r="JUQ15" s="383"/>
      <c r="JUR15" s="383"/>
      <c r="JUS15" s="382"/>
      <c r="JUT15" s="164"/>
      <c r="JUU15" s="488"/>
      <c r="JUV15" s="488"/>
      <c r="JUW15" s="488"/>
      <c r="JUX15" s="488"/>
      <c r="JUY15" s="488"/>
      <c r="JUZ15" s="488"/>
      <c r="JVA15" s="488"/>
      <c r="JVB15" s="488"/>
      <c r="JVC15" s="488"/>
      <c r="JVD15" s="167"/>
      <c r="JVE15" s="167"/>
      <c r="JVF15" s="489"/>
      <c r="JVG15" s="382"/>
      <c r="JVH15" s="383"/>
      <c r="JVI15" s="383"/>
      <c r="JVJ15" s="382"/>
      <c r="JVK15" s="164"/>
      <c r="JVL15" s="488"/>
      <c r="JVM15" s="488"/>
      <c r="JVN15" s="488"/>
      <c r="JVO15" s="488"/>
      <c r="JVP15" s="488"/>
      <c r="JVQ15" s="488"/>
      <c r="JVR15" s="488"/>
      <c r="JVS15" s="488"/>
      <c r="JVT15" s="488"/>
      <c r="JVU15" s="167"/>
      <c r="JVV15" s="167"/>
      <c r="JVW15" s="489"/>
      <c r="JVX15" s="382"/>
      <c r="JVY15" s="383"/>
      <c r="JVZ15" s="383"/>
      <c r="JWA15" s="382"/>
      <c r="JWB15" s="164"/>
      <c r="JWC15" s="488"/>
      <c r="JWD15" s="488"/>
      <c r="JWE15" s="488"/>
      <c r="JWF15" s="488"/>
      <c r="JWG15" s="488"/>
      <c r="JWH15" s="488"/>
      <c r="JWI15" s="488"/>
      <c r="JWJ15" s="488"/>
      <c r="JWK15" s="488"/>
      <c r="JWL15" s="167"/>
      <c r="JWM15" s="167"/>
      <c r="JWN15" s="489"/>
      <c r="JWO15" s="382"/>
      <c r="JWP15" s="383"/>
      <c r="JWQ15" s="383"/>
      <c r="JWR15" s="382"/>
      <c r="JWS15" s="164"/>
      <c r="JWT15" s="488"/>
      <c r="JWU15" s="488"/>
      <c r="JWV15" s="488"/>
      <c r="JWW15" s="488"/>
      <c r="JWX15" s="488"/>
      <c r="JWY15" s="488"/>
      <c r="JWZ15" s="488"/>
      <c r="JXA15" s="488"/>
      <c r="JXB15" s="488"/>
      <c r="JXC15" s="167"/>
      <c r="JXD15" s="167"/>
      <c r="JXE15" s="489"/>
      <c r="JXF15" s="382"/>
      <c r="JXG15" s="383"/>
      <c r="JXH15" s="383"/>
      <c r="JXI15" s="382"/>
      <c r="JXJ15" s="164"/>
      <c r="JXK15" s="488"/>
      <c r="JXL15" s="488"/>
      <c r="JXM15" s="488"/>
      <c r="JXN15" s="488"/>
      <c r="JXO15" s="488"/>
      <c r="JXP15" s="488"/>
      <c r="JXQ15" s="488"/>
      <c r="JXR15" s="488"/>
      <c r="JXS15" s="488"/>
      <c r="JXT15" s="167"/>
      <c r="JXU15" s="167"/>
      <c r="JXV15" s="489"/>
      <c r="JXW15" s="382"/>
      <c r="JXX15" s="383"/>
      <c r="JXY15" s="383"/>
      <c r="JXZ15" s="382"/>
      <c r="JYA15" s="164"/>
      <c r="JYB15" s="488"/>
      <c r="JYC15" s="488"/>
      <c r="JYD15" s="488"/>
      <c r="JYE15" s="488"/>
      <c r="JYF15" s="488"/>
      <c r="JYG15" s="488"/>
      <c r="JYH15" s="488"/>
      <c r="JYI15" s="488"/>
      <c r="JYJ15" s="488"/>
      <c r="JYK15" s="167"/>
      <c r="JYL15" s="167"/>
      <c r="JYM15" s="489"/>
      <c r="JYN15" s="382"/>
      <c r="JYO15" s="383"/>
      <c r="JYP15" s="383"/>
      <c r="JYQ15" s="382"/>
      <c r="JYR15" s="164"/>
      <c r="JYS15" s="488"/>
      <c r="JYT15" s="488"/>
      <c r="JYU15" s="488"/>
      <c r="JYV15" s="488"/>
      <c r="JYW15" s="488"/>
      <c r="JYX15" s="488"/>
      <c r="JYY15" s="488"/>
      <c r="JYZ15" s="488"/>
      <c r="JZA15" s="488"/>
      <c r="JZB15" s="167"/>
      <c r="JZC15" s="167"/>
      <c r="JZD15" s="489"/>
      <c r="JZE15" s="382"/>
      <c r="JZF15" s="383"/>
      <c r="JZG15" s="383"/>
      <c r="JZH15" s="382"/>
      <c r="JZI15" s="164"/>
      <c r="JZJ15" s="488"/>
      <c r="JZK15" s="488"/>
      <c r="JZL15" s="488"/>
      <c r="JZM15" s="488"/>
      <c r="JZN15" s="488"/>
      <c r="JZO15" s="488"/>
      <c r="JZP15" s="488"/>
      <c r="JZQ15" s="488"/>
      <c r="JZR15" s="488"/>
      <c r="JZS15" s="167"/>
      <c r="JZT15" s="167"/>
      <c r="JZU15" s="489"/>
      <c r="JZV15" s="382"/>
      <c r="JZW15" s="383"/>
      <c r="JZX15" s="383"/>
      <c r="JZY15" s="382"/>
      <c r="JZZ15" s="164"/>
      <c r="KAA15" s="488"/>
      <c r="KAB15" s="488"/>
      <c r="KAC15" s="488"/>
      <c r="KAD15" s="488"/>
      <c r="KAE15" s="488"/>
      <c r="KAF15" s="488"/>
      <c r="KAG15" s="488"/>
      <c r="KAH15" s="488"/>
      <c r="KAI15" s="488"/>
      <c r="KAJ15" s="167"/>
      <c r="KAK15" s="167"/>
      <c r="KAL15" s="489"/>
      <c r="KAM15" s="382"/>
      <c r="KAN15" s="383"/>
      <c r="KAO15" s="383"/>
      <c r="KAP15" s="382"/>
      <c r="KAQ15" s="164"/>
      <c r="KAR15" s="488"/>
      <c r="KAS15" s="488"/>
      <c r="KAT15" s="488"/>
      <c r="KAU15" s="488"/>
      <c r="KAV15" s="488"/>
      <c r="KAW15" s="488"/>
      <c r="KAX15" s="488"/>
      <c r="KAY15" s="488"/>
      <c r="KAZ15" s="488"/>
      <c r="KBA15" s="167"/>
      <c r="KBB15" s="167"/>
      <c r="KBC15" s="489"/>
      <c r="KBD15" s="382"/>
      <c r="KBE15" s="383"/>
      <c r="KBF15" s="383"/>
      <c r="KBG15" s="382"/>
      <c r="KBH15" s="164"/>
      <c r="KBI15" s="488"/>
      <c r="KBJ15" s="488"/>
      <c r="KBK15" s="488"/>
      <c r="KBL15" s="488"/>
      <c r="KBM15" s="488"/>
      <c r="KBN15" s="488"/>
      <c r="KBO15" s="488"/>
      <c r="KBP15" s="488"/>
      <c r="KBQ15" s="488"/>
      <c r="KBR15" s="167"/>
      <c r="KBS15" s="167"/>
      <c r="KBT15" s="489"/>
      <c r="KBU15" s="382"/>
      <c r="KBV15" s="383"/>
      <c r="KBW15" s="383"/>
      <c r="KBX15" s="382"/>
      <c r="KBY15" s="164"/>
      <c r="KBZ15" s="488"/>
      <c r="KCA15" s="488"/>
      <c r="KCB15" s="488"/>
      <c r="KCC15" s="488"/>
      <c r="KCD15" s="488"/>
      <c r="KCE15" s="488"/>
      <c r="KCF15" s="488"/>
      <c r="KCG15" s="488"/>
      <c r="KCH15" s="488"/>
      <c r="KCI15" s="167"/>
      <c r="KCJ15" s="167"/>
      <c r="KCK15" s="489"/>
      <c r="KCL15" s="382"/>
      <c r="KCM15" s="383"/>
      <c r="KCN15" s="383"/>
      <c r="KCO15" s="382"/>
      <c r="KCP15" s="164"/>
      <c r="KCQ15" s="488"/>
      <c r="KCR15" s="488"/>
      <c r="KCS15" s="488"/>
      <c r="KCT15" s="488"/>
      <c r="KCU15" s="488"/>
      <c r="KCV15" s="488"/>
      <c r="KCW15" s="488"/>
      <c r="KCX15" s="488"/>
      <c r="KCY15" s="488"/>
      <c r="KCZ15" s="167"/>
      <c r="KDA15" s="167"/>
      <c r="KDB15" s="489"/>
      <c r="KDC15" s="382"/>
      <c r="KDD15" s="383"/>
      <c r="KDE15" s="383"/>
      <c r="KDF15" s="382"/>
      <c r="KDG15" s="164"/>
      <c r="KDH15" s="488"/>
      <c r="KDI15" s="488"/>
      <c r="KDJ15" s="488"/>
      <c r="KDK15" s="488"/>
      <c r="KDL15" s="488"/>
      <c r="KDM15" s="488"/>
      <c r="KDN15" s="488"/>
      <c r="KDO15" s="488"/>
      <c r="KDP15" s="488"/>
      <c r="KDQ15" s="167"/>
      <c r="KDR15" s="167"/>
      <c r="KDS15" s="489"/>
      <c r="KDT15" s="382"/>
      <c r="KDU15" s="383"/>
      <c r="KDV15" s="383"/>
      <c r="KDW15" s="382"/>
      <c r="KDX15" s="164"/>
      <c r="KDY15" s="488"/>
      <c r="KDZ15" s="488"/>
      <c r="KEA15" s="488"/>
      <c r="KEB15" s="488"/>
      <c r="KEC15" s="488"/>
      <c r="KED15" s="488"/>
      <c r="KEE15" s="488"/>
      <c r="KEF15" s="488"/>
      <c r="KEG15" s="488"/>
      <c r="KEH15" s="167"/>
      <c r="KEI15" s="167"/>
      <c r="KEJ15" s="489"/>
      <c r="KEK15" s="382"/>
      <c r="KEL15" s="383"/>
      <c r="KEM15" s="383"/>
      <c r="KEN15" s="382"/>
      <c r="KEO15" s="164"/>
      <c r="KEP15" s="488"/>
      <c r="KEQ15" s="488"/>
      <c r="KER15" s="488"/>
      <c r="KES15" s="488"/>
      <c r="KET15" s="488"/>
      <c r="KEU15" s="488"/>
      <c r="KEV15" s="488"/>
      <c r="KEW15" s="488"/>
      <c r="KEX15" s="488"/>
      <c r="KEY15" s="167"/>
      <c r="KEZ15" s="167"/>
      <c r="KFA15" s="489"/>
      <c r="KFB15" s="382"/>
      <c r="KFC15" s="383"/>
      <c r="KFD15" s="383"/>
      <c r="KFE15" s="382"/>
      <c r="KFF15" s="164"/>
      <c r="KFG15" s="488"/>
      <c r="KFH15" s="488"/>
      <c r="KFI15" s="488"/>
      <c r="KFJ15" s="488"/>
      <c r="KFK15" s="488"/>
      <c r="KFL15" s="488"/>
      <c r="KFM15" s="488"/>
      <c r="KFN15" s="488"/>
      <c r="KFO15" s="488"/>
      <c r="KFP15" s="167"/>
      <c r="KFQ15" s="167"/>
      <c r="KFR15" s="489"/>
      <c r="KFS15" s="382"/>
      <c r="KFT15" s="383"/>
      <c r="KFU15" s="383"/>
      <c r="KFV15" s="382"/>
      <c r="KFW15" s="164"/>
      <c r="KFX15" s="488"/>
      <c r="KFY15" s="488"/>
      <c r="KFZ15" s="488"/>
      <c r="KGA15" s="488"/>
      <c r="KGB15" s="488"/>
      <c r="KGC15" s="488"/>
      <c r="KGD15" s="488"/>
      <c r="KGE15" s="488"/>
      <c r="KGF15" s="488"/>
      <c r="KGG15" s="167"/>
      <c r="KGH15" s="167"/>
      <c r="KGI15" s="489"/>
      <c r="KGJ15" s="382"/>
      <c r="KGK15" s="383"/>
      <c r="KGL15" s="383"/>
      <c r="KGM15" s="382"/>
      <c r="KGN15" s="164"/>
      <c r="KGO15" s="488"/>
      <c r="KGP15" s="488"/>
      <c r="KGQ15" s="488"/>
      <c r="KGR15" s="488"/>
      <c r="KGS15" s="488"/>
      <c r="KGT15" s="488"/>
      <c r="KGU15" s="488"/>
      <c r="KGV15" s="488"/>
      <c r="KGW15" s="488"/>
      <c r="KGX15" s="167"/>
      <c r="KGY15" s="167"/>
      <c r="KGZ15" s="489"/>
      <c r="KHA15" s="382"/>
      <c r="KHB15" s="383"/>
      <c r="KHC15" s="383"/>
      <c r="KHD15" s="382"/>
      <c r="KHE15" s="164"/>
      <c r="KHF15" s="488"/>
      <c r="KHG15" s="488"/>
      <c r="KHH15" s="488"/>
      <c r="KHI15" s="488"/>
      <c r="KHJ15" s="488"/>
      <c r="KHK15" s="488"/>
      <c r="KHL15" s="488"/>
      <c r="KHM15" s="488"/>
      <c r="KHN15" s="488"/>
      <c r="KHO15" s="167"/>
      <c r="KHP15" s="167"/>
      <c r="KHQ15" s="489"/>
      <c r="KHR15" s="382"/>
      <c r="KHS15" s="383"/>
      <c r="KHT15" s="383"/>
      <c r="KHU15" s="382"/>
      <c r="KHV15" s="164"/>
      <c r="KHW15" s="488"/>
      <c r="KHX15" s="488"/>
      <c r="KHY15" s="488"/>
      <c r="KHZ15" s="488"/>
      <c r="KIA15" s="488"/>
      <c r="KIB15" s="488"/>
      <c r="KIC15" s="488"/>
      <c r="KID15" s="488"/>
      <c r="KIE15" s="488"/>
      <c r="KIF15" s="167"/>
      <c r="KIG15" s="167"/>
      <c r="KIH15" s="489"/>
      <c r="KII15" s="382"/>
      <c r="KIJ15" s="383"/>
      <c r="KIK15" s="383"/>
      <c r="KIL15" s="382"/>
      <c r="KIM15" s="164"/>
      <c r="KIN15" s="488"/>
      <c r="KIO15" s="488"/>
      <c r="KIP15" s="488"/>
      <c r="KIQ15" s="488"/>
      <c r="KIR15" s="488"/>
      <c r="KIS15" s="488"/>
      <c r="KIT15" s="488"/>
      <c r="KIU15" s="488"/>
      <c r="KIV15" s="488"/>
      <c r="KIW15" s="167"/>
      <c r="KIX15" s="167"/>
      <c r="KIY15" s="489"/>
      <c r="KIZ15" s="382"/>
      <c r="KJA15" s="383"/>
      <c r="KJB15" s="383"/>
      <c r="KJC15" s="382"/>
      <c r="KJD15" s="164"/>
      <c r="KJE15" s="488"/>
      <c r="KJF15" s="488"/>
      <c r="KJG15" s="488"/>
      <c r="KJH15" s="488"/>
      <c r="KJI15" s="488"/>
      <c r="KJJ15" s="488"/>
      <c r="KJK15" s="488"/>
      <c r="KJL15" s="488"/>
      <c r="KJM15" s="488"/>
      <c r="KJN15" s="167"/>
      <c r="KJO15" s="167"/>
      <c r="KJP15" s="489"/>
      <c r="KJQ15" s="382"/>
      <c r="KJR15" s="383"/>
      <c r="KJS15" s="383"/>
      <c r="KJT15" s="382"/>
      <c r="KJU15" s="164"/>
      <c r="KJV15" s="488"/>
      <c r="KJW15" s="488"/>
      <c r="KJX15" s="488"/>
      <c r="KJY15" s="488"/>
      <c r="KJZ15" s="488"/>
      <c r="KKA15" s="488"/>
      <c r="KKB15" s="488"/>
      <c r="KKC15" s="488"/>
      <c r="KKD15" s="488"/>
      <c r="KKE15" s="167"/>
      <c r="KKF15" s="167"/>
      <c r="KKG15" s="489"/>
      <c r="KKH15" s="382"/>
      <c r="KKI15" s="383"/>
      <c r="KKJ15" s="383"/>
      <c r="KKK15" s="382"/>
      <c r="KKL15" s="164"/>
      <c r="KKM15" s="488"/>
      <c r="KKN15" s="488"/>
      <c r="KKO15" s="488"/>
      <c r="KKP15" s="488"/>
      <c r="KKQ15" s="488"/>
      <c r="KKR15" s="488"/>
      <c r="KKS15" s="488"/>
      <c r="KKT15" s="488"/>
      <c r="KKU15" s="488"/>
      <c r="KKV15" s="167"/>
      <c r="KKW15" s="167"/>
      <c r="KKX15" s="489"/>
      <c r="KKY15" s="382"/>
      <c r="KKZ15" s="383"/>
      <c r="KLA15" s="383"/>
      <c r="KLB15" s="382"/>
      <c r="KLC15" s="164"/>
      <c r="KLD15" s="488"/>
      <c r="KLE15" s="488"/>
      <c r="KLF15" s="488"/>
      <c r="KLG15" s="488"/>
      <c r="KLH15" s="488"/>
      <c r="KLI15" s="488"/>
      <c r="KLJ15" s="488"/>
      <c r="KLK15" s="488"/>
      <c r="KLL15" s="488"/>
      <c r="KLM15" s="167"/>
      <c r="KLN15" s="167"/>
      <c r="KLO15" s="489"/>
      <c r="KLP15" s="382"/>
      <c r="KLQ15" s="383"/>
      <c r="KLR15" s="383"/>
      <c r="KLS15" s="382"/>
      <c r="KLT15" s="164"/>
      <c r="KLU15" s="488"/>
      <c r="KLV15" s="488"/>
      <c r="KLW15" s="488"/>
      <c r="KLX15" s="488"/>
      <c r="KLY15" s="488"/>
      <c r="KLZ15" s="488"/>
      <c r="KMA15" s="488"/>
      <c r="KMB15" s="488"/>
      <c r="KMC15" s="488"/>
      <c r="KMD15" s="167"/>
      <c r="KME15" s="167"/>
      <c r="KMF15" s="489"/>
      <c r="KMG15" s="382"/>
      <c r="KMH15" s="383"/>
      <c r="KMI15" s="383"/>
      <c r="KMJ15" s="382"/>
      <c r="KMK15" s="164"/>
      <c r="KML15" s="488"/>
      <c r="KMM15" s="488"/>
      <c r="KMN15" s="488"/>
      <c r="KMO15" s="488"/>
      <c r="KMP15" s="488"/>
      <c r="KMQ15" s="488"/>
      <c r="KMR15" s="488"/>
      <c r="KMS15" s="488"/>
      <c r="KMT15" s="488"/>
      <c r="KMU15" s="167"/>
      <c r="KMV15" s="167"/>
      <c r="KMW15" s="489"/>
      <c r="KMX15" s="382"/>
      <c r="KMY15" s="383"/>
      <c r="KMZ15" s="383"/>
      <c r="KNA15" s="382"/>
      <c r="KNB15" s="164"/>
      <c r="KNC15" s="488"/>
      <c r="KND15" s="488"/>
      <c r="KNE15" s="488"/>
      <c r="KNF15" s="488"/>
      <c r="KNG15" s="488"/>
      <c r="KNH15" s="488"/>
      <c r="KNI15" s="488"/>
      <c r="KNJ15" s="488"/>
      <c r="KNK15" s="488"/>
      <c r="KNL15" s="167"/>
      <c r="KNM15" s="167"/>
      <c r="KNN15" s="489"/>
      <c r="KNO15" s="382"/>
      <c r="KNP15" s="383"/>
      <c r="KNQ15" s="383"/>
      <c r="KNR15" s="382"/>
      <c r="KNS15" s="164"/>
      <c r="KNT15" s="488"/>
      <c r="KNU15" s="488"/>
      <c r="KNV15" s="488"/>
      <c r="KNW15" s="488"/>
      <c r="KNX15" s="488"/>
      <c r="KNY15" s="488"/>
      <c r="KNZ15" s="488"/>
      <c r="KOA15" s="488"/>
      <c r="KOB15" s="488"/>
      <c r="KOC15" s="167"/>
      <c r="KOD15" s="167"/>
      <c r="KOE15" s="489"/>
      <c r="KOF15" s="382"/>
      <c r="KOG15" s="383"/>
      <c r="KOH15" s="383"/>
      <c r="KOI15" s="382"/>
      <c r="KOJ15" s="164"/>
      <c r="KOK15" s="488"/>
      <c r="KOL15" s="488"/>
      <c r="KOM15" s="488"/>
      <c r="KON15" s="488"/>
      <c r="KOO15" s="488"/>
      <c r="KOP15" s="488"/>
      <c r="KOQ15" s="488"/>
      <c r="KOR15" s="488"/>
      <c r="KOS15" s="488"/>
      <c r="KOT15" s="167"/>
      <c r="KOU15" s="167"/>
      <c r="KOV15" s="489"/>
      <c r="KOW15" s="382"/>
      <c r="KOX15" s="383"/>
      <c r="KOY15" s="383"/>
      <c r="KOZ15" s="382"/>
      <c r="KPA15" s="164"/>
      <c r="KPB15" s="488"/>
      <c r="KPC15" s="488"/>
      <c r="KPD15" s="488"/>
      <c r="KPE15" s="488"/>
      <c r="KPF15" s="488"/>
      <c r="KPG15" s="488"/>
      <c r="KPH15" s="488"/>
      <c r="KPI15" s="488"/>
      <c r="KPJ15" s="488"/>
      <c r="KPK15" s="167"/>
      <c r="KPL15" s="167"/>
      <c r="KPM15" s="489"/>
      <c r="KPN15" s="382"/>
      <c r="KPO15" s="383"/>
      <c r="KPP15" s="383"/>
      <c r="KPQ15" s="382"/>
      <c r="KPR15" s="164"/>
      <c r="KPS15" s="488"/>
      <c r="KPT15" s="488"/>
      <c r="KPU15" s="488"/>
      <c r="KPV15" s="488"/>
      <c r="KPW15" s="488"/>
      <c r="KPX15" s="488"/>
      <c r="KPY15" s="488"/>
      <c r="KPZ15" s="488"/>
      <c r="KQA15" s="488"/>
      <c r="KQB15" s="167"/>
      <c r="KQC15" s="167"/>
      <c r="KQD15" s="489"/>
      <c r="KQE15" s="382"/>
      <c r="KQF15" s="383"/>
      <c r="KQG15" s="383"/>
      <c r="KQH15" s="382"/>
      <c r="KQI15" s="164"/>
      <c r="KQJ15" s="488"/>
      <c r="KQK15" s="488"/>
      <c r="KQL15" s="488"/>
      <c r="KQM15" s="488"/>
      <c r="KQN15" s="488"/>
      <c r="KQO15" s="488"/>
      <c r="KQP15" s="488"/>
      <c r="KQQ15" s="488"/>
      <c r="KQR15" s="488"/>
      <c r="KQS15" s="167"/>
      <c r="KQT15" s="167"/>
      <c r="KQU15" s="489"/>
      <c r="KQV15" s="382"/>
      <c r="KQW15" s="383"/>
      <c r="KQX15" s="383"/>
      <c r="KQY15" s="382"/>
      <c r="KQZ15" s="164"/>
      <c r="KRA15" s="488"/>
      <c r="KRB15" s="488"/>
      <c r="KRC15" s="488"/>
      <c r="KRD15" s="488"/>
      <c r="KRE15" s="488"/>
      <c r="KRF15" s="488"/>
      <c r="KRG15" s="488"/>
      <c r="KRH15" s="488"/>
      <c r="KRI15" s="488"/>
      <c r="KRJ15" s="167"/>
      <c r="KRK15" s="167"/>
      <c r="KRL15" s="489"/>
      <c r="KRM15" s="382"/>
      <c r="KRN15" s="383"/>
      <c r="KRO15" s="383"/>
      <c r="KRP15" s="382"/>
      <c r="KRQ15" s="164"/>
      <c r="KRR15" s="488"/>
      <c r="KRS15" s="488"/>
      <c r="KRT15" s="488"/>
      <c r="KRU15" s="488"/>
      <c r="KRV15" s="488"/>
      <c r="KRW15" s="488"/>
      <c r="KRX15" s="488"/>
      <c r="KRY15" s="488"/>
      <c r="KRZ15" s="488"/>
      <c r="KSA15" s="167"/>
      <c r="KSB15" s="167"/>
      <c r="KSC15" s="489"/>
      <c r="KSD15" s="382"/>
      <c r="KSE15" s="383"/>
      <c r="KSF15" s="383"/>
      <c r="KSG15" s="382"/>
      <c r="KSH15" s="164"/>
      <c r="KSI15" s="488"/>
      <c r="KSJ15" s="488"/>
      <c r="KSK15" s="488"/>
      <c r="KSL15" s="488"/>
      <c r="KSM15" s="488"/>
      <c r="KSN15" s="488"/>
      <c r="KSO15" s="488"/>
      <c r="KSP15" s="488"/>
      <c r="KSQ15" s="488"/>
      <c r="KSR15" s="167"/>
      <c r="KSS15" s="167"/>
      <c r="KST15" s="489"/>
      <c r="KSU15" s="382"/>
      <c r="KSV15" s="383"/>
      <c r="KSW15" s="383"/>
      <c r="KSX15" s="382"/>
      <c r="KSY15" s="164"/>
      <c r="KSZ15" s="488"/>
      <c r="KTA15" s="488"/>
      <c r="KTB15" s="488"/>
      <c r="KTC15" s="488"/>
      <c r="KTD15" s="488"/>
      <c r="KTE15" s="488"/>
      <c r="KTF15" s="488"/>
      <c r="KTG15" s="488"/>
      <c r="KTH15" s="488"/>
      <c r="KTI15" s="167"/>
      <c r="KTJ15" s="167"/>
      <c r="KTK15" s="489"/>
      <c r="KTL15" s="382"/>
      <c r="KTM15" s="383"/>
      <c r="KTN15" s="383"/>
      <c r="KTO15" s="382"/>
      <c r="KTP15" s="164"/>
      <c r="KTQ15" s="488"/>
      <c r="KTR15" s="488"/>
      <c r="KTS15" s="488"/>
      <c r="KTT15" s="488"/>
      <c r="KTU15" s="488"/>
      <c r="KTV15" s="488"/>
      <c r="KTW15" s="488"/>
      <c r="KTX15" s="488"/>
      <c r="KTY15" s="488"/>
      <c r="KTZ15" s="167"/>
      <c r="KUA15" s="167"/>
      <c r="KUB15" s="489"/>
      <c r="KUC15" s="382"/>
      <c r="KUD15" s="383"/>
      <c r="KUE15" s="383"/>
      <c r="KUF15" s="382"/>
      <c r="KUG15" s="164"/>
      <c r="KUH15" s="488"/>
      <c r="KUI15" s="488"/>
      <c r="KUJ15" s="488"/>
      <c r="KUK15" s="488"/>
      <c r="KUL15" s="488"/>
      <c r="KUM15" s="488"/>
      <c r="KUN15" s="488"/>
      <c r="KUO15" s="488"/>
      <c r="KUP15" s="488"/>
      <c r="KUQ15" s="167"/>
      <c r="KUR15" s="167"/>
      <c r="KUS15" s="489"/>
      <c r="KUT15" s="382"/>
      <c r="KUU15" s="383"/>
      <c r="KUV15" s="383"/>
      <c r="KUW15" s="382"/>
      <c r="KUX15" s="164"/>
      <c r="KUY15" s="488"/>
      <c r="KUZ15" s="488"/>
      <c r="KVA15" s="488"/>
      <c r="KVB15" s="488"/>
      <c r="KVC15" s="488"/>
      <c r="KVD15" s="488"/>
      <c r="KVE15" s="488"/>
      <c r="KVF15" s="488"/>
      <c r="KVG15" s="488"/>
      <c r="KVH15" s="167"/>
      <c r="KVI15" s="167"/>
      <c r="KVJ15" s="489"/>
      <c r="KVK15" s="382"/>
      <c r="KVL15" s="383"/>
      <c r="KVM15" s="383"/>
      <c r="KVN15" s="382"/>
      <c r="KVO15" s="164"/>
      <c r="KVP15" s="488"/>
      <c r="KVQ15" s="488"/>
      <c r="KVR15" s="488"/>
      <c r="KVS15" s="488"/>
      <c r="KVT15" s="488"/>
      <c r="KVU15" s="488"/>
      <c r="KVV15" s="488"/>
      <c r="KVW15" s="488"/>
      <c r="KVX15" s="488"/>
      <c r="KVY15" s="167"/>
      <c r="KVZ15" s="167"/>
      <c r="KWA15" s="489"/>
      <c r="KWB15" s="382"/>
      <c r="KWC15" s="383"/>
      <c r="KWD15" s="383"/>
      <c r="KWE15" s="382"/>
      <c r="KWF15" s="164"/>
      <c r="KWG15" s="488"/>
      <c r="KWH15" s="488"/>
      <c r="KWI15" s="488"/>
      <c r="KWJ15" s="488"/>
      <c r="KWK15" s="488"/>
      <c r="KWL15" s="488"/>
      <c r="KWM15" s="488"/>
      <c r="KWN15" s="488"/>
      <c r="KWO15" s="488"/>
      <c r="KWP15" s="167"/>
      <c r="KWQ15" s="167"/>
      <c r="KWR15" s="489"/>
      <c r="KWS15" s="382"/>
      <c r="KWT15" s="383"/>
      <c r="KWU15" s="383"/>
      <c r="KWV15" s="382"/>
      <c r="KWW15" s="164"/>
      <c r="KWX15" s="488"/>
      <c r="KWY15" s="488"/>
      <c r="KWZ15" s="488"/>
      <c r="KXA15" s="488"/>
      <c r="KXB15" s="488"/>
      <c r="KXC15" s="488"/>
      <c r="KXD15" s="488"/>
      <c r="KXE15" s="488"/>
      <c r="KXF15" s="488"/>
      <c r="KXG15" s="167"/>
      <c r="KXH15" s="167"/>
      <c r="KXI15" s="489"/>
      <c r="KXJ15" s="382"/>
      <c r="KXK15" s="383"/>
      <c r="KXL15" s="383"/>
      <c r="KXM15" s="382"/>
      <c r="KXN15" s="164"/>
      <c r="KXO15" s="488"/>
      <c r="KXP15" s="488"/>
      <c r="KXQ15" s="488"/>
      <c r="KXR15" s="488"/>
      <c r="KXS15" s="488"/>
      <c r="KXT15" s="488"/>
      <c r="KXU15" s="488"/>
      <c r="KXV15" s="488"/>
      <c r="KXW15" s="488"/>
      <c r="KXX15" s="167"/>
      <c r="KXY15" s="167"/>
      <c r="KXZ15" s="489"/>
      <c r="KYA15" s="382"/>
      <c r="KYB15" s="383"/>
      <c r="KYC15" s="383"/>
      <c r="KYD15" s="382"/>
      <c r="KYE15" s="164"/>
      <c r="KYF15" s="488"/>
      <c r="KYG15" s="488"/>
      <c r="KYH15" s="488"/>
      <c r="KYI15" s="488"/>
      <c r="KYJ15" s="488"/>
      <c r="KYK15" s="488"/>
      <c r="KYL15" s="488"/>
      <c r="KYM15" s="488"/>
      <c r="KYN15" s="488"/>
      <c r="KYO15" s="167"/>
      <c r="KYP15" s="167"/>
      <c r="KYQ15" s="489"/>
      <c r="KYR15" s="382"/>
      <c r="KYS15" s="383"/>
      <c r="KYT15" s="383"/>
      <c r="KYU15" s="382"/>
      <c r="KYV15" s="164"/>
      <c r="KYW15" s="488"/>
      <c r="KYX15" s="488"/>
      <c r="KYY15" s="488"/>
      <c r="KYZ15" s="488"/>
      <c r="KZA15" s="488"/>
      <c r="KZB15" s="488"/>
      <c r="KZC15" s="488"/>
      <c r="KZD15" s="488"/>
      <c r="KZE15" s="488"/>
      <c r="KZF15" s="167"/>
      <c r="KZG15" s="167"/>
      <c r="KZH15" s="489"/>
      <c r="KZI15" s="382"/>
      <c r="KZJ15" s="383"/>
      <c r="KZK15" s="383"/>
      <c r="KZL15" s="382"/>
      <c r="KZM15" s="164"/>
      <c r="KZN15" s="488"/>
      <c r="KZO15" s="488"/>
      <c r="KZP15" s="488"/>
      <c r="KZQ15" s="488"/>
      <c r="KZR15" s="488"/>
      <c r="KZS15" s="488"/>
      <c r="KZT15" s="488"/>
      <c r="KZU15" s="488"/>
      <c r="KZV15" s="488"/>
      <c r="KZW15" s="167"/>
      <c r="KZX15" s="167"/>
      <c r="KZY15" s="489"/>
      <c r="KZZ15" s="382"/>
      <c r="LAA15" s="383"/>
      <c r="LAB15" s="383"/>
      <c r="LAC15" s="382"/>
      <c r="LAD15" s="164"/>
      <c r="LAE15" s="488"/>
      <c r="LAF15" s="488"/>
      <c r="LAG15" s="488"/>
      <c r="LAH15" s="488"/>
      <c r="LAI15" s="488"/>
      <c r="LAJ15" s="488"/>
      <c r="LAK15" s="488"/>
      <c r="LAL15" s="488"/>
      <c r="LAM15" s="488"/>
      <c r="LAN15" s="167"/>
      <c r="LAO15" s="167"/>
      <c r="LAP15" s="489"/>
      <c r="LAQ15" s="382"/>
      <c r="LAR15" s="383"/>
      <c r="LAS15" s="383"/>
      <c r="LAT15" s="382"/>
      <c r="LAU15" s="164"/>
      <c r="LAV15" s="488"/>
      <c r="LAW15" s="488"/>
      <c r="LAX15" s="488"/>
      <c r="LAY15" s="488"/>
      <c r="LAZ15" s="488"/>
      <c r="LBA15" s="488"/>
      <c r="LBB15" s="488"/>
      <c r="LBC15" s="488"/>
      <c r="LBD15" s="488"/>
      <c r="LBE15" s="167"/>
      <c r="LBF15" s="167"/>
      <c r="LBG15" s="489"/>
      <c r="LBH15" s="382"/>
      <c r="LBI15" s="383"/>
      <c r="LBJ15" s="383"/>
      <c r="LBK15" s="382"/>
      <c r="LBL15" s="164"/>
      <c r="LBM15" s="488"/>
      <c r="LBN15" s="488"/>
      <c r="LBO15" s="488"/>
      <c r="LBP15" s="488"/>
      <c r="LBQ15" s="488"/>
      <c r="LBR15" s="488"/>
      <c r="LBS15" s="488"/>
      <c r="LBT15" s="488"/>
      <c r="LBU15" s="488"/>
      <c r="LBV15" s="167"/>
      <c r="LBW15" s="167"/>
      <c r="LBX15" s="489"/>
      <c r="LBY15" s="382"/>
      <c r="LBZ15" s="383"/>
      <c r="LCA15" s="383"/>
      <c r="LCB15" s="382"/>
      <c r="LCC15" s="164"/>
      <c r="LCD15" s="488"/>
      <c r="LCE15" s="488"/>
      <c r="LCF15" s="488"/>
      <c r="LCG15" s="488"/>
      <c r="LCH15" s="488"/>
      <c r="LCI15" s="488"/>
      <c r="LCJ15" s="488"/>
      <c r="LCK15" s="488"/>
      <c r="LCL15" s="488"/>
      <c r="LCM15" s="167"/>
      <c r="LCN15" s="167"/>
      <c r="LCO15" s="489"/>
      <c r="LCP15" s="382"/>
      <c r="LCQ15" s="383"/>
      <c r="LCR15" s="383"/>
      <c r="LCS15" s="382"/>
      <c r="LCT15" s="164"/>
      <c r="LCU15" s="488"/>
      <c r="LCV15" s="488"/>
      <c r="LCW15" s="488"/>
      <c r="LCX15" s="488"/>
      <c r="LCY15" s="488"/>
      <c r="LCZ15" s="488"/>
      <c r="LDA15" s="488"/>
      <c r="LDB15" s="488"/>
      <c r="LDC15" s="488"/>
      <c r="LDD15" s="167"/>
      <c r="LDE15" s="167"/>
      <c r="LDF15" s="489"/>
      <c r="LDG15" s="382"/>
      <c r="LDH15" s="383"/>
      <c r="LDI15" s="383"/>
      <c r="LDJ15" s="382"/>
      <c r="LDK15" s="164"/>
      <c r="LDL15" s="488"/>
      <c r="LDM15" s="488"/>
      <c r="LDN15" s="488"/>
      <c r="LDO15" s="488"/>
      <c r="LDP15" s="488"/>
      <c r="LDQ15" s="488"/>
      <c r="LDR15" s="488"/>
      <c r="LDS15" s="488"/>
      <c r="LDT15" s="488"/>
      <c r="LDU15" s="167"/>
      <c r="LDV15" s="167"/>
      <c r="LDW15" s="489"/>
      <c r="LDX15" s="382"/>
      <c r="LDY15" s="383"/>
      <c r="LDZ15" s="383"/>
      <c r="LEA15" s="382"/>
      <c r="LEB15" s="164"/>
      <c r="LEC15" s="488"/>
      <c r="LED15" s="488"/>
      <c r="LEE15" s="488"/>
      <c r="LEF15" s="488"/>
      <c r="LEG15" s="488"/>
      <c r="LEH15" s="488"/>
      <c r="LEI15" s="488"/>
      <c r="LEJ15" s="488"/>
      <c r="LEK15" s="488"/>
      <c r="LEL15" s="167"/>
      <c r="LEM15" s="167"/>
      <c r="LEN15" s="489"/>
      <c r="LEO15" s="382"/>
      <c r="LEP15" s="383"/>
      <c r="LEQ15" s="383"/>
      <c r="LER15" s="382"/>
      <c r="LES15" s="164"/>
      <c r="LET15" s="488"/>
      <c r="LEU15" s="488"/>
      <c r="LEV15" s="488"/>
      <c r="LEW15" s="488"/>
      <c r="LEX15" s="488"/>
      <c r="LEY15" s="488"/>
      <c r="LEZ15" s="488"/>
      <c r="LFA15" s="488"/>
      <c r="LFB15" s="488"/>
      <c r="LFC15" s="167"/>
      <c r="LFD15" s="167"/>
      <c r="LFE15" s="489"/>
      <c r="LFF15" s="382"/>
      <c r="LFG15" s="383"/>
      <c r="LFH15" s="383"/>
      <c r="LFI15" s="382"/>
      <c r="LFJ15" s="164"/>
      <c r="LFK15" s="488"/>
      <c r="LFL15" s="488"/>
      <c r="LFM15" s="488"/>
      <c r="LFN15" s="488"/>
      <c r="LFO15" s="488"/>
      <c r="LFP15" s="488"/>
      <c r="LFQ15" s="488"/>
      <c r="LFR15" s="488"/>
      <c r="LFS15" s="488"/>
      <c r="LFT15" s="167"/>
      <c r="LFU15" s="167"/>
      <c r="LFV15" s="489"/>
      <c r="LFW15" s="382"/>
      <c r="LFX15" s="383"/>
      <c r="LFY15" s="383"/>
      <c r="LFZ15" s="382"/>
      <c r="LGA15" s="164"/>
      <c r="LGB15" s="488"/>
      <c r="LGC15" s="488"/>
      <c r="LGD15" s="488"/>
      <c r="LGE15" s="488"/>
      <c r="LGF15" s="488"/>
      <c r="LGG15" s="488"/>
      <c r="LGH15" s="488"/>
      <c r="LGI15" s="488"/>
      <c r="LGJ15" s="488"/>
      <c r="LGK15" s="167"/>
      <c r="LGL15" s="167"/>
      <c r="LGM15" s="489"/>
      <c r="LGN15" s="382"/>
      <c r="LGO15" s="383"/>
      <c r="LGP15" s="383"/>
      <c r="LGQ15" s="382"/>
      <c r="LGR15" s="164"/>
      <c r="LGS15" s="488"/>
      <c r="LGT15" s="488"/>
      <c r="LGU15" s="488"/>
      <c r="LGV15" s="488"/>
      <c r="LGW15" s="488"/>
      <c r="LGX15" s="488"/>
      <c r="LGY15" s="488"/>
      <c r="LGZ15" s="488"/>
      <c r="LHA15" s="488"/>
      <c r="LHB15" s="167"/>
      <c r="LHC15" s="167"/>
      <c r="LHD15" s="489"/>
      <c r="LHE15" s="382"/>
      <c r="LHF15" s="383"/>
      <c r="LHG15" s="383"/>
      <c r="LHH15" s="382"/>
      <c r="LHI15" s="164"/>
      <c r="LHJ15" s="488"/>
      <c r="LHK15" s="488"/>
      <c r="LHL15" s="488"/>
      <c r="LHM15" s="488"/>
      <c r="LHN15" s="488"/>
      <c r="LHO15" s="488"/>
      <c r="LHP15" s="488"/>
      <c r="LHQ15" s="488"/>
      <c r="LHR15" s="488"/>
      <c r="LHS15" s="167"/>
      <c r="LHT15" s="167"/>
      <c r="LHU15" s="489"/>
      <c r="LHV15" s="382"/>
      <c r="LHW15" s="383"/>
      <c r="LHX15" s="383"/>
      <c r="LHY15" s="382"/>
      <c r="LHZ15" s="164"/>
      <c r="LIA15" s="488"/>
      <c r="LIB15" s="488"/>
      <c r="LIC15" s="488"/>
      <c r="LID15" s="488"/>
      <c r="LIE15" s="488"/>
      <c r="LIF15" s="488"/>
      <c r="LIG15" s="488"/>
      <c r="LIH15" s="488"/>
      <c r="LII15" s="488"/>
      <c r="LIJ15" s="167"/>
      <c r="LIK15" s="167"/>
      <c r="LIL15" s="489"/>
      <c r="LIM15" s="382"/>
      <c r="LIN15" s="383"/>
      <c r="LIO15" s="383"/>
      <c r="LIP15" s="382"/>
      <c r="LIQ15" s="164"/>
      <c r="LIR15" s="488"/>
      <c r="LIS15" s="488"/>
      <c r="LIT15" s="488"/>
      <c r="LIU15" s="488"/>
      <c r="LIV15" s="488"/>
      <c r="LIW15" s="488"/>
      <c r="LIX15" s="488"/>
      <c r="LIY15" s="488"/>
      <c r="LIZ15" s="488"/>
      <c r="LJA15" s="167"/>
      <c r="LJB15" s="167"/>
      <c r="LJC15" s="489"/>
      <c r="LJD15" s="382"/>
      <c r="LJE15" s="383"/>
      <c r="LJF15" s="383"/>
      <c r="LJG15" s="382"/>
      <c r="LJH15" s="164"/>
      <c r="LJI15" s="488"/>
      <c r="LJJ15" s="488"/>
      <c r="LJK15" s="488"/>
      <c r="LJL15" s="488"/>
      <c r="LJM15" s="488"/>
      <c r="LJN15" s="488"/>
      <c r="LJO15" s="488"/>
      <c r="LJP15" s="488"/>
      <c r="LJQ15" s="488"/>
      <c r="LJR15" s="167"/>
      <c r="LJS15" s="167"/>
      <c r="LJT15" s="489"/>
      <c r="LJU15" s="382"/>
      <c r="LJV15" s="383"/>
      <c r="LJW15" s="383"/>
      <c r="LJX15" s="382"/>
      <c r="LJY15" s="164"/>
      <c r="LJZ15" s="488"/>
      <c r="LKA15" s="488"/>
      <c r="LKB15" s="488"/>
      <c r="LKC15" s="488"/>
      <c r="LKD15" s="488"/>
      <c r="LKE15" s="488"/>
      <c r="LKF15" s="488"/>
      <c r="LKG15" s="488"/>
      <c r="LKH15" s="488"/>
      <c r="LKI15" s="167"/>
      <c r="LKJ15" s="167"/>
      <c r="LKK15" s="489"/>
      <c r="LKL15" s="382"/>
      <c r="LKM15" s="383"/>
      <c r="LKN15" s="383"/>
      <c r="LKO15" s="382"/>
      <c r="LKP15" s="164"/>
      <c r="LKQ15" s="488"/>
      <c r="LKR15" s="488"/>
      <c r="LKS15" s="488"/>
      <c r="LKT15" s="488"/>
      <c r="LKU15" s="488"/>
      <c r="LKV15" s="488"/>
      <c r="LKW15" s="488"/>
      <c r="LKX15" s="488"/>
      <c r="LKY15" s="488"/>
      <c r="LKZ15" s="167"/>
      <c r="LLA15" s="167"/>
      <c r="LLB15" s="489"/>
      <c r="LLC15" s="382"/>
      <c r="LLD15" s="383"/>
      <c r="LLE15" s="383"/>
      <c r="LLF15" s="382"/>
      <c r="LLG15" s="164"/>
      <c r="LLH15" s="488"/>
      <c r="LLI15" s="488"/>
      <c r="LLJ15" s="488"/>
      <c r="LLK15" s="488"/>
      <c r="LLL15" s="488"/>
      <c r="LLM15" s="488"/>
      <c r="LLN15" s="488"/>
      <c r="LLO15" s="488"/>
      <c r="LLP15" s="488"/>
      <c r="LLQ15" s="167"/>
      <c r="LLR15" s="167"/>
      <c r="LLS15" s="489"/>
      <c r="LLT15" s="382"/>
      <c r="LLU15" s="383"/>
      <c r="LLV15" s="383"/>
      <c r="LLW15" s="382"/>
      <c r="LLX15" s="164"/>
      <c r="LLY15" s="488"/>
      <c r="LLZ15" s="488"/>
      <c r="LMA15" s="488"/>
      <c r="LMB15" s="488"/>
      <c r="LMC15" s="488"/>
      <c r="LMD15" s="488"/>
      <c r="LME15" s="488"/>
      <c r="LMF15" s="488"/>
      <c r="LMG15" s="488"/>
      <c r="LMH15" s="167"/>
      <c r="LMI15" s="167"/>
      <c r="LMJ15" s="489"/>
      <c r="LMK15" s="382"/>
      <c r="LML15" s="383"/>
      <c r="LMM15" s="383"/>
      <c r="LMN15" s="382"/>
      <c r="LMO15" s="164"/>
      <c r="LMP15" s="488"/>
      <c r="LMQ15" s="488"/>
      <c r="LMR15" s="488"/>
      <c r="LMS15" s="488"/>
      <c r="LMT15" s="488"/>
      <c r="LMU15" s="488"/>
      <c r="LMV15" s="488"/>
      <c r="LMW15" s="488"/>
      <c r="LMX15" s="488"/>
      <c r="LMY15" s="167"/>
      <c r="LMZ15" s="167"/>
      <c r="LNA15" s="489"/>
      <c r="LNB15" s="382"/>
      <c r="LNC15" s="383"/>
      <c r="LND15" s="383"/>
      <c r="LNE15" s="382"/>
      <c r="LNF15" s="164"/>
      <c r="LNG15" s="488"/>
      <c r="LNH15" s="488"/>
      <c r="LNI15" s="488"/>
      <c r="LNJ15" s="488"/>
      <c r="LNK15" s="488"/>
      <c r="LNL15" s="488"/>
      <c r="LNM15" s="488"/>
      <c r="LNN15" s="488"/>
      <c r="LNO15" s="488"/>
      <c r="LNP15" s="167"/>
      <c r="LNQ15" s="167"/>
      <c r="LNR15" s="489"/>
      <c r="LNS15" s="382"/>
      <c r="LNT15" s="383"/>
      <c r="LNU15" s="383"/>
      <c r="LNV15" s="382"/>
      <c r="LNW15" s="164"/>
      <c r="LNX15" s="488"/>
      <c r="LNY15" s="488"/>
      <c r="LNZ15" s="488"/>
      <c r="LOA15" s="488"/>
      <c r="LOB15" s="488"/>
      <c r="LOC15" s="488"/>
      <c r="LOD15" s="488"/>
      <c r="LOE15" s="488"/>
      <c r="LOF15" s="488"/>
      <c r="LOG15" s="167"/>
      <c r="LOH15" s="167"/>
      <c r="LOI15" s="489"/>
      <c r="LOJ15" s="382"/>
      <c r="LOK15" s="383"/>
      <c r="LOL15" s="383"/>
      <c r="LOM15" s="382"/>
      <c r="LON15" s="164"/>
      <c r="LOO15" s="488"/>
      <c r="LOP15" s="488"/>
      <c r="LOQ15" s="488"/>
      <c r="LOR15" s="488"/>
      <c r="LOS15" s="488"/>
      <c r="LOT15" s="488"/>
      <c r="LOU15" s="488"/>
      <c r="LOV15" s="488"/>
      <c r="LOW15" s="488"/>
      <c r="LOX15" s="167"/>
      <c r="LOY15" s="167"/>
      <c r="LOZ15" s="489"/>
      <c r="LPA15" s="382"/>
      <c r="LPB15" s="383"/>
      <c r="LPC15" s="383"/>
      <c r="LPD15" s="382"/>
      <c r="LPE15" s="164"/>
      <c r="LPF15" s="488"/>
      <c r="LPG15" s="488"/>
      <c r="LPH15" s="488"/>
      <c r="LPI15" s="488"/>
      <c r="LPJ15" s="488"/>
      <c r="LPK15" s="488"/>
      <c r="LPL15" s="488"/>
      <c r="LPM15" s="488"/>
      <c r="LPN15" s="488"/>
      <c r="LPO15" s="167"/>
      <c r="LPP15" s="167"/>
      <c r="LPQ15" s="489"/>
      <c r="LPR15" s="382"/>
      <c r="LPS15" s="383"/>
      <c r="LPT15" s="383"/>
      <c r="LPU15" s="382"/>
      <c r="LPV15" s="164"/>
      <c r="LPW15" s="488"/>
      <c r="LPX15" s="488"/>
      <c r="LPY15" s="488"/>
      <c r="LPZ15" s="488"/>
      <c r="LQA15" s="488"/>
      <c r="LQB15" s="488"/>
      <c r="LQC15" s="488"/>
      <c r="LQD15" s="488"/>
      <c r="LQE15" s="488"/>
      <c r="LQF15" s="167"/>
      <c r="LQG15" s="167"/>
      <c r="LQH15" s="489"/>
      <c r="LQI15" s="382"/>
      <c r="LQJ15" s="383"/>
      <c r="LQK15" s="383"/>
      <c r="LQL15" s="382"/>
      <c r="LQM15" s="164"/>
      <c r="LQN15" s="488"/>
      <c r="LQO15" s="488"/>
      <c r="LQP15" s="488"/>
      <c r="LQQ15" s="488"/>
      <c r="LQR15" s="488"/>
      <c r="LQS15" s="488"/>
      <c r="LQT15" s="488"/>
      <c r="LQU15" s="488"/>
      <c r="LQV15" s="488"/>
      <c r="LQW15" s="167"/>
      <c r="LQX15" s="167"/>
      <c r="LQY15" s="489"/>
      <c r="LQZ15" s="382"/>
      <c r="LRA15" s="383"/>
      <c r="LRB15" s="383"/>
      <c r="LRC15" s="382"/>
      <c r="LRD15" s="164"/>
      <c r="LRE15" s="488"/>
      <c r="LRF15" s="488"/>
      <c r="LRG15" s="488"/>
      <c r="LRH15" s="488"/>
      <c r="LRI15" s="488"/>
      <c r="LRJ15" s="488"/>
      <c r="LRK15" s="488"/>
      <c r="LRL15" s="488"/>
      <c r="LRM15" s="488"/>
      <c r="LRN15" s="167"/>
      <c r="LRO15" s="167"/>
      <c r="LRP15" s="489"/>
      <c r="LRQ15" s="382"/>
      <c r="LRR15" s="383"/>
      <c r="LRS15" s="383"/>
      <c r="LRT15" s="382"/>
      <c r="LRU15" s="164"/>
      <c r="LRV15" s="488"/>
      <c r="LRW15" s="488"/>
      <c r="LRX15" s="488"/>
      <c r="LRY15" s="488"/>
      <c r="LRZ15" s="488"/>
      <c r="LSA15" s="488"/>
      <c r="LSB15" s="488"/>
      <c r="LSC15" s="488"/>
      <c r="LSD15" s="488"/>
      <c r="LSE15" s="167"/>
      <c r="LSF15" s="167"/>
      <c r="LSG15" s="489"/>
      <c r="LSH15" s="382"/>
      <c r="LSI15" s="383"/>
      <c r="LSJ15" s="383"/>
      <c r="LSK15" s="382"/>
      <c r="LSL15" s="164"/>
      <c r="LSM15" s="488"/>
      <c r="LSN15" s="488"/>
      <c r="LSO15" s="488"/>
      <c r="LSP15" s="488"/>
      <c r="LSQ15" s="488"/>
      <c r="LSR15" s="488"/>
      <c r="LSS15" s="488"/>
      <c r="LST15" s="488"/>
      <c r="LSU15" s="488"/>
      <c r="LSV15" s="167"/>
      <c r="LSW15" s="167"/>
      <c r="LSX15" s="489"/>
      <c r="LSY15" s="382"/>
      <c r="LSZ15" s="383"/>
      <c r="LTA15" s="383"/>
      <c r="LTB15" s="382"/>
      <c r="LTC15" s="164"/>
      <c r="LTD15" s="488"/>
      <c r="LTE15" s="488"/>
      <c r="LTF15" s="488"/>
      <c r="LTG15" s="488"/>
      <c r="LTH15" s="488"/>
      <c r="LTI15" s="488"/>
      <c r="LTJ15" s="488"/>
      <c r="LTK15" s="488"/>
      <c r="LTL15" s="488"/>
      <c r="LTM15" s="167"/>
      <c r="LTN15" s="167"/>
      <c r="LTO15" s="489"/>
      <c r="LTP15" s="382"/>
      <c r="LTQ15" s="383"/>
      <c r="LTR15" s="383"/>
      <c r="LTS15" s="382"/>
      <c r="LTT15" s="164"/>
      <c r="LTU15" s="488"/>
      <c r="LTV15" s="488"/>
      <c r="LTW15" s="488"/>
      <c r="LTX15" s="488"/>
      <c r="LTY15" s="488"/>
      <c r="LTZ15" s="488"/>
      <c r="LUA15" s="488"/>
      <c r="LUB15" s="488"/>
      <c r="LUC15" s="488"/>
      <c r="LUD15" s="167"/>
      <c r="LUE15" s="167"/>
      <c r="LUF15" s="489"/>
      <c r="LUG15" s="382"/>
      <c r="LUH15" s="383"/>
      <c r="LUI15" s="383"/>
      <c r="LUJ15" s="382"/>
      <c r="LUK15" s="164"/>
      <c r="LUL15" s="488"/>
      <c r="LUM15" s="488"/>
      <c r="LUN15" s="488"/>
      <c r="LUO15" s="488"/>
      <c r="LUP15" s="488"/>
      <c r="LUQ15" s="488"/>
      <c r="LUR15" s="488"/>
      <c r="LUS15" s="488"/>
      <c r="LUT15" s="488"/>
      <c r="LUU15" s="167"/>
      <c r="LUV15" s="167"/>
      <c r="LUW15" s="489"/>
      <c r="LUX15" s="382"/>
      <c r="LUY15" s="383"/>
      <c r="LUZ15" s="383"/>
      <c r="LVA15" s="382"/>
      <c r="LVB15" s="164"/>
      <c r="LVC15" s="488"/>
      <c r="LVD15" s="488"/>
      <c r="LVE15" s="488"/>
      <c r="LVF15" s="488"/>
      <c r="LVG15" s="488"/>
      <c r="LVH15" s="488"/>
      <c r="LVI15" s="488"/>
      <c r="LVJ15" s="488"/>
      <c r="LVK15" s="488"/>
      <c r="LVL15" s="167"/>
      <c r="LVM15" s="167"/>
      <c r="LVN15" s="489"/>
      <c r="LVO15" s="382"/>
      <c r="LVP15" s="383"/>
      <c r="LVQ15" s="383"/>
      <c r="LVR15" s="382"/>
      <c r="LVS15" s="164"/>
      <c r="LVT15" s="488"/>
      <c r="LVU15" s="488"/>
      <c r="LVV15" s="488"/>
      <c r="LVW15" s="488"/>
      <c r="LVX15" s="488"/>
      <c r="LVY15" s="488"/>
      <c r="LVZ15" s="488"/>
      <c r="LWA15" s="488"/>
      <c r="LWB15" s="488"/>
      <c r="LWC15" s="167"/>
      <c r="LWD15" s="167"/>
      <c r="LWE15" s="489"/>
      <c r="LWF15" s="382"/>
      <c r="LWG15" s="383"/>
      <c r="LWH15" s="383"/>
      <c r="LWI15" s="382"/>
      <c r="LWJ15" s="164"/>
      <c r="LWK15" s="488"/>
      <c r="LWL15" s="488"/>
      <c r="LWM15" s="488"/>
      <c r="LWN15" s="488"/>
      <c r="LWO15" s="488"/>
      <c r="LWP15" s="488"/>
      <c r="LWQ15" s="488"/>
      <c r="LWR15" s="488"/>
      <c r="LWS15" s="488"/>
      <c r="LWT15" s="167"/>
      <c r="LWU15" s="167"/>
      <c r="LWV15" s="489"/>
      <c r="LWW15" s="382"/>
      <c r="LWX15" s="383"/>
      <c r="LWY15" s="383"/>
      <c r="LWZ15" s="382"/>
      <c r="LXA15" s="164"/>
      <c r="LXB15" s="488"/>
      <c r="LXC15" s="488"/>
      <c r="LXD15" s="488"/>
      <c r="LXE15" s="488"/>
      <c r="LXF15" s="488"/>
      <c r="LXG15" s="488"/>
      <c r="LXH15" s="488"/>
      <c r="LXI15" s="488"/>
      <c r="LXJ15" s="488"/>
      <c r="LXK15" s="167"/>
      <c r="LXL15" s="167"/>
      <c r="LXM15" s="489"/>
      <c r="LXN15" s="382"/>
      <c r="LXO15" s="383"/>
      <c r="LXP15" s="383"/>
      <c r="LXQ15" s="382"/>
      <c r="LXR15" s="164"/>
      <c r="LXS15" s="488"/>
      <c r="LXT15" s="488"/>
      <c r="LXU15" s="488"/>
      <c r="LXV15" s="488"/>
      <c r="LXW15" s="488"/>
      <c r="LXX15" s="488"/>
      <c r="LXY15" s="488"/>
      <c r="LXZ15" s="488"/>
      <c r="LYA15" s="488"/>
      <c r="LYB15" s="167"/>
      <c r="LYC15" s="167"/>
      <c r="LYD15" s="489"/>
      <c r="LYE15" s="382"/>
      <c r="LYF15" s="383"/>
      <c r="LYG15" s="383"/>
      <c r="LYH15" s="382"/>
      <c r="LYI15" s="164"/>
      <c r="LYJ15" s="488"/>
      <c r="LYK15" s="488"/>
      <c r="LYL15" s="488"/>
      <c r="LYM15" s="488"/>
      <c r="LYN15" s="488"/>
      <c r="LYO15" s="488"/>
      <c r="LYP15" s="488"/>
      <c r="LYQ15" s="488"/>
      <c r="LYR15" s="488"/>
      <c r="LYS15" s="167"/>
      <c r="LYT15" s="167"/>
      <c r="LYU15" s="489"/>
      <c r="LYV15" s="382"/>
      <c r="LYW15" s="383"/>
      <c r="LYX15" s="383"/>
      <c r="LYY15" s="382"/>
      <c r="LYZ15" s="164"/>
      <c r="LZA15" s="488"/>
      <c r="LZB15" s="488"/>
      <c r="LZC15" s="488"/>
      <c r="LZD15" s="488"/>
      <c r="LZE15" s="488"/>
      <c r="LZF15" s="488"/>
      <c r="LZG15" s="488"/>
      <c r="LZH15" s="488"/>
      <c r="LZI15" s="488"/>
      <c r="LZJ15" s="167"/>
      <c r="LZK15" s="167"/>
      <c r="LZL15" s="489"/>
      <c r="LZM15" s="382"/>
      <c r="LZN15" s="383"/>
      <c r="LZO15" s="383"/>
      <c r="LZP15" s="382"/>
      <c r="LZQ15" s="164"/>
      <c r="LZR15" s="488"/>
      <c r="LZS15" s="488"/>
      <c r="LZT15" s="488"/>
      <c r="LZU15" s="488"/>
      <c r="LZV15" s="488"/>
      <c r="LZW15" s="488"/>
      <c r="LZX15" s="488"/>
      <c r="LZY15" s="488"/>
      <c r="LZZ15" s="488"/>
      <c r="MAA15" s="167"/>
      <c r="MAB15" s="167"/>
      <c r="MAC15" s="489"/>
      <c r="MAD15" s="382"/>
      <c r="MAE15" s="383"/>
      <c r="MAF15" s="383"/>
      <c r="MAG15" s="382"/>
      <c r="MAH15" s="164"/>
      <c r="MAI15" s="488"/>
      <c r="MAJ15" s="488"/>
      <c r="MAK15" s="488"/>
      <c r="MAL15" s="488"/>
      <c r="MAM15" s="488"/>
      <c r="MAN15" s="488"/>
      <c r="MAO15" s="488"/>
      <c r="MAP15" s="488"/>
      <c r="MAQ15" s="488"/>
      <c r="MAR15" s="167"/>
      <c r="MAS15" s="167"/>
      <c r="MAT15" s="489"/>
      <c r="MAU15" s="382"/>
      <c r="MAV15" s="383"/>
      <c r="MAW15" s="383"/>
      <c r="MAX15" s="382"/>
      <c r="MAY15" s="164"/>
      <c r="MAZ15" s="488"/>
      <c r="MBA15" s="488"/>
      <c r="MBB15" s="488"/>
      <c r="MBC15" s="488"/>
      <c r="MBD15" s="488"/>
      <c r="MBE15" s="488"/>
      <c r="MBF15" s="488"/>
      <c r="MBG15" s="488"/>
      <c r="MBH15" s="488"/>
      <c r="MBI15" s="167"/>
      <c r="MBJ15" s="167"/>
      <c r="MBK15" s="489"/>
      <c r="MBL15" s="382"/>
      <c r="MBM15" s="383"/>
      <c r="MBN15" s="383"/>
      <c r="MBO15" s="382"/>
      <c r="MBP15" s="164"/>
      <c r="MBQ15" s="488"/>
      <c r="MBR15" s="488"/>
      <c r="MBS15" s="488"/>
      <c r="MBT15" s="488"/>
      <c r="MBU15" s="488"/>
      <c r="MBV15" s="488"/>
      <c r="MBW15" s="488"/>
      <c r="MBX15" s="488"/>
      <c r="MBY15" s="488"/>
      <c r="MBZ15" s="167"/>
      <c r="MCA15" s="167"/>
      <c r="MCB15" s="489"/>
      <c r="MCC15" s="382"/>
      <c r="MCD15" s="383"/>
      <c r="MCE15" s="383"/>
      <c r="MCF15" s="382"/>
      <c r="MCG15" s="164"/>
      <c r="MCH15" s="488"/>
      <c r="MCI15" s="488"/>
      <c r="MCJ15" s="488"/>
      <c r="MCK15" s="488"/>
      <c r="MCL15" s="488"/>
      <c r="MCM15" s="488"/>
      <c r="MCN15" s="488"/>
      <c r="MCO15" s="488"/>
      <c r="MCP15" s="488"/>
      <c r="MCQ15" s="167"/>
      <c r="MCR15" s="167"/>
      <c r="MCS15" s="489"/>
      <c r="MCT15" s="382"/>
      <c r="MCU15" s="383"/>
      <c r="MCV15" s="383"/>
      <c r="MCW15" s="382"/>
      <c r="MCX15" s="164"/>
      <c r="MCY15" s="488"/>
      <c r="MCZ15" s="488"/>
      <c r="MDA15" s="488"/>
      <c r="MDB15" s="488"/>
      <c r="MDC15" s="488"/>
      <c r="MDD15" s="488"/>
      <c r="MDE15" s="488"/>
      <c r="MDF15" s="488"/>
      <c r="MDG15" s="488"/>
      <c r="MDH15" s="167"/>
      <c r="MDI15" s="167"/>
      <c r="MDJ15" s="489"/>
      <c r="MDK15" s="382"/>
      <c r="MDL15" s="383"/>
      <c r="MDM15" s="383"/>
      <c r="MDN15" s="382"/>
      <c r="MDO15" s="164"/>
      <c r="MDP15" s="488"/>
      <c r="MDQ15" s="488"/>
      <c r="MDR15" s="488"/>
      <c r="MDS15" s="488"/>
      <c r="MDT15" s="488"/>
      <c r="MDU15" s="488"/>
      <c r="MDV15" s="488"/>
      <c r="MDW15" s="488"/>
      <c r="MDX15" s="488"/>
      <c r="MDY15" s="167"/>
      <c r="MDZ15" s="167"/>
      <c r="MEA15" s="489"/>
      <c r="MEB15" s="382"/>
      <c r="MEC15" s="383"/>
      <c r="MED15" s="383"/>
      <c r="MEE15" s="382"/>
      <c r="MEF15" s="164"/>
      <c r="MEG15" s="488"/>
      <c r="MEH15" s="488"/>
      <c r="MEI15" s="488"/>
      <c r="MEJ15" s="488"/>
      <c r="MEK15" s="488"/>
      <c r="MEL15" s="488"/>
      <c r="MEM15" s="488"/>
      <c r="MEN15" s="488"/>
      <c r="MEO15" s="488"/>
      <c r="MEP15" s="167"/>
      <c r="MEQ15" s="167"/>
      <c r="MER15" s="489"/>
      <c r="MES15" s="382"/>
      <c r="MET15" s="383"/>
      <c r="MEU15" s="383"/>
      <c r="MEV15" s="382"/>
      <c r="MEW15" s="164"/>
      <c r="MEX15" s="488"/>
      <c r="MEY15" s="488"/>
      <c r="MEZ15" s="488"/>
      <c r="MFA15" s="488"/>
      <c r="MFB15" s="488"/>
      <c r="MFC15" s="488"/>
      <c r="MFD15" s="488"/>
      <c r="MFE15" s="488"/>
      <c r="MFF15" s="488"/>
      <c r="MFG15" s="167"/>
      <c r="MFH15" s="167"/>
      <c r="MFI15" s="489"/>
      <c r="MFJ15" s="382"/>
      <c r="MFK15" s="383"/>
      <c r="MFL15" s="383"/>
      <c r="MFM15" s="382"/>
      <c r="MFN15" s="164"/>
      <c r="MFO15" s="488"/>
      <c r="MFP15" s="488"/>
      <c r="MFQ15" s="488"/>
      <c r="MFR15" s="488"/>
      <c r="MFS15" s="488"/>
      <c r="MFT15" s="488"/>
      <c r="MFU15" s="488"/>
      <c r="MFV15" s="488"/>
      <c r="MFW15" s="488"/>
      <c r="MFX15" s="167"/>
      <c r="MFY15" s="167"/>
      <c r="MFZ15" s="489"/>
      <c r="MGA15" s="382"/>
      <c r="MGB15" s="383"/>
      <c r="MGC15" s="383"/>
      <c r="MGD15" s="382"/>
      <c r="MGE15" s="164"/>
      <c r="MGF15" s="488"/>
      <c r="MGG15" s="488"/>
      <c r="MGH15" s="488"/>
      <c r="MGI15" s="488"/>
      <c r="MGJ15" s="488"/>
      <c r="MGK15" s="488"/>
      <c r="MGL15" s="488"/>
      <c r="MGM15" s="488"/>
      <c r="MGN15" s="488"/>
      <c r="MGO15" s="167"/>
      <c r="MGP15" s="167"/>
      <c r="MGQ15" s="489"/>
      <c r="MGR15" s="382"/>
      <c r="MGS15" s="383"/>
      <c r="MGT15" s="383"/>
      <c r="MGU15" s="382"/>
      <c r="MGV15" s="164"/>
      <c r="MGW15" s="488"/>
      <c r="MGX15" s="488"/>
      <c r="MGY15" s="488"/>
      <c r="MGZ15" s="488"/>
      <c r="MHA15" s="488"/>
      <c r="MHB15" s="488"/>
      <c r="MHC15" s="488"/>
      <c r="MHD15" s="488"/>
      <c r="MHE15" s="488"/>
      <c r="MHF15" s="167"/>
      <c r="MHG15" s="167"/>
      <c r="MHH15" s="489"/>
      <c r="MHI15" s="382"/>
      <c r="MHJ15" s="383"/>
      <c r="MHK15" s="383"/>
      <c r="MHL15" s="382"/>
      <c r="MHM15" s="164"/>
      <c r="MHN15" s="488"/>
      <c r="MHO15" s="488"/>
      <c r="MHP15" s="488"/>
      <c r="MHQ15" s="488"/>
      <c r="MHR15" s="488"/>
      <c r="MHS15" s="488"/>
      <c r="MHT15" s="488"/>
      <c r="MHU15" s="488"/>
      <c r="MHV15" s="488"/>
      <c r="MHW15" s="167"/>
      <c r="MHX15" s="167"/>
      <c r="MHY15" s="489"/>
      <c r="MHZ15" s="382"/>
      <c r="MIA15" s="383"/>
      <c r="MIB15" s="383"/>
      <c r="MIC15" s="382"/>
      <c r="MID15" s="164"/>
      <c r="MIE15" s="488"/>
      <c r="MIF15" s="488"/>
      <c r="MIG15" s="488"/>
      <c r="MIH15" s="488"/>
      <c r="MII15" s="488"/>
      <c r="MIJ15" s="488"/>
      <c r="MIK15" s="488"/>
      <c r="MIL15" s="488"/>
      <c r="MIM15" s="488"/>
      <c r="MIN15" s="167"/>
      <c r="MIO15" s="167"/>
      <c r="MIP15" s="489"/>
      <c r="MIQ15" s="382"/>
      <c r="MIR15" s="383"/>
      <c r="MIS15" s="383"/>
      <c r="MIT15" s="382"/>
      <c r="MIU15" s="164"/>
      <c r="MIV15" s="488"/>
      <c r="MIW15" s="488"/>
      <c r="MIX15" s="488"/>
      <c r="MIY15" s="488"/>
      <c r="MIZ15" s="488"/>
      <c r="MJA15" s="488"/>
      <c r="MJB15" s="488"/>
      <c r="MJC15" s="488"/>
      <c r="MJD15" s="488"/>
      <c r="MJE15" s="167"/>
      <c r="MJF15" s="167"/>
      <c r="MJG15" s="489"/>
      <c r="MJH15" s="382"/>
      <c r="MJI15" s="383"/>
      <c r="MJJ15" s="383"/>
      <c r="MJK15" s="382"/>
      <c r="MJL15" s="164"/>
      <c r="MJM15" s="488"/>
      <c r="MJN15" s="488"/>
      <c r="MJO15" s="488"/>
      <c r="MJP15" s="488"/>
      <c r="MJQ15" s="488"/>
      <c r="MJR15" s="488"/>
      <c r="MJS15" s="488"/>
      <c r="MJT15" s="488"/>
      <c r="MJU15" s="488"/>
      <c r="MJV15" s="167"/>
      <c r="MJW15" s="167"/>
      <c r="MJX15" s="489"/>
      <c r="MJY15" s="382"/>
      <c r="MJZ15" s="383"/>
      <c r="MKA15" s="383"/>
      <c r="MKB15" s="382"/>
      <c r="MKC15" s="164"/>
      <c r="MKD15" s="488"/>
      <c r="MKE15" s="488"/>
      <c r="MKF15" s="488"/>
      <c r="MKG15" s="488"/>
      <c r="MKH15" s="488"/>
      <c r="MKI15" s="488"/>
      <c r="MKJ15" s="488"/>
      <c r="MKK15" s="488"/>
      <c r="MKL15" s="488"/>
      <c r="MKM15" s="167"/>
      <c r="MKN15" s="167"/>
      <c r="MKO15" s="489"/>
      <c r="MKP15" s="382"/>
      <c r="MKQ15" s="383"/>
      <c r="MKR15" s="383"/>
      <c r="MKS15" s="382"/>
      <c r="MKT15" s="164"/>
      <c r="MKU15" s="488"/>
      <c r="MKV15" s="488"/>
      <c r="MKW15" s="488"/>
      <c r="MKX15" s="488"/>
      <c r="MKY15" s="488"/>
      <c r="MKZ15" s="488"/>
      <c r="MLA15" s="488"/>
      <c r="MLB15" s="488"/>
      <c r="MLC15" s="488"/>
      <c r="MLD15" s="167"/>
      <c r="MLE15" s="167"/>
      <c r="MLF15" s="489"/>
      <c r="MLG15" s="382"/>
      <c r="MLH15" s="383"/>
      <c r="MLI15" s="383"/>
      <c r="MLJ15" s="382"/>
      <c r="MLK15" s="164"/>
      <c r="MLL15" s="488"/>
      <c r="MLM15" s="488"/>
      <c r="MLN15" s="488"/>
      <c r="MLO15" s="488"/>
      <c r="MLP15" s="488"/>
      <c r="MLQ15" s="488"/>
      <c r="MLR15" s="488"/>
      <c r="MLS15" s="488"/>
      <c r="MLT15" s="488"/>
      <c r="MLU15" s="167"/>
      <c r="MLV15" s="167"/>
      <c r="MLW15" s="489"/>
      <c r="MLX15" s="382"/>
      <c r="MLY15" s="383"/>
      <c r="MLZ15" s="383"/>
      <c r="MMA15" s="382"/>
      <c r="MMB15" s="164"/>
      <c r="MMC15" s="488"/>
      <c r="MMD15" s="488"/>
      <c r="MME15" s="488"/>
      <c r="MMF15" s="488"/>
      <c r="MMG15" s="488"/>
      <c r="MMH15" s="488"/>
      <c r="MMI15" s="488"/>
      <c r="MMJ15" s="488"/>
      <c r="MMK15" s="488"/>
      <c r="MML15" s="167"/>
      <c r="MMM15" s="167"/>
      <c r="MMN15" s="489"/>
      <c r="MMO15" s="382"/>
      <c r="MMP15" s="383"/>
      <c r="MMQ15" s="383"/>
      <c r="MMR15" s="382"/>
      <c r="MMS15" s="164"/>
      <c r="MMT15" s="488"/>
      <c r="MMU15" s="488"/>
      <c r="MMV15" s="488"/>
      <c r="MMW15" s="488"/>
      <c r="MMX15" s="488"/>
      <c r="MMY15" s="488"/>
      <c r="MMZ15" s="488"/>
      <c r="MNA15" s="488"/>
      <c r="MNB15" s="488"/>
      <c r="MNC15" s="167"/>
      <c r="MND15" s="167"/>
      <c r="MNE15" s="489"/>
      <c r="MNF15" s="382"/>
      <c r="MNG15" s="383"/>
      <c r="MNH15" s="383"/>
      <c r="MNI15" s="382"/>
      <c r="MNJ15" s="164"/>
      <c r="MNK15" s="488"/>
      <c r="MNL15" s="488"/>
      <c r="MNM15" s="488"/>
      <c r="MNN15" s="488"/>
      <c r="MNO15" s="488"/>
      <c r="MNP15" s="488"/>
      <c r="MNQ15" s="488"/>
      <c r="MNR15" s="488"/>
      <c r="MNS15" s="488"/>
      <c r="MNT15" s="167"/>
      <c r="MNU15" s="167"/>
      <c r="MNV15" s="489"/>
      <c r="MNW15" s="382"/>
      <c r="MNX15" s="383"/>
      <c r="MNY15" s="383"/>
      <c r="MNZ15" s="382"/>
      <c r="MOA15" s="164"/>
      <c r="MOB15" s="488"/>
      <c r="MOC15" s="488"/>
      <c r="MOD15" s="488"/>
      <c r="MOE15" s="488"/>
      <c r="MOF15" s="488"/>
      <c r="MOG15" s="488"/>
      <c r="MOH15" s="488"/>
      <c r="MOI15" s="488"/>
      <c r="MOJ15" s="488"/>
      <c r="MOK15" s="167"/>
      <c r="MOL15" s="167"/>
      <c r="MOM15" s="489"/>
      <c r="MON15" s="382"/>
      <c r="MOO15" s="383"/>
      <c r="MOP15" s="383"/>
      <c r="MOQ15" s="382"/>
      <c r="MOR15" s="164"/>
      <c r="MOS15" s="488"/>
      <c r="MOT15" s="488"/>
      <c r="MOU15" s="488"/>
      <c r="MOV15" s="488"/>
      <c r="MOW15" s="488"/>
      <c r="MOX15" s="488"/>
      <c r="MOY15" s="488"/>
      <c r="MOZ15" s="488"/>
      <c r="MPA15" s="488"/>
      <c r="MPB15" s="167"/>
      <c r="MPC15" s="167"/>
      <c r="MPD15" s="489"/>
      <c r="MPE15" s="382"/>
      <c r="MPF15" s="383"/>
      <c r="MPG15" s="383"/>
      <c r="MPH15" s="382"/>
      <c r="MPI15" s="164"/>
      <c r="MPJ15" s="488"/>
      <c r="MPK15" s="488"/>
      <c r="MPL15" s="488"/>
      <c r="MPM15" s="488"/>
      <c r="MPN15" s="488"/>
      <c r="MPO15" s="488"/>
      <c r="MPP15" s="488"/>
      <c r="MPQ15" s="488"/>
      <c r="MPR15" s="488"/>
      <c r="MPS15" s="167"/>
      <c r="MPT15" s="167"/>
      <c r="MPU15" s="489"/>
      <c r="MPV15" s="382"/>
      <c r="MPW15" s="383"/>
      <c r="MPX15" s="383"/>
      <c r="MPY15" s="382"/>
      <c r="MPZ15" s="164"/>
      <c r="MQA15" s="488"/>
      <c r="MQB15" s="488"/>
      <c r="MQC15" s="488"/>
      <c r="MQD15" s="488"/>
      <c r="MQE15" s="488"/>
      <c r="MQF15" s="488"/>
      <c r="MQG15" s="488"/>
      <c r="MQH15" s="488"/>
      <c r="MQI15" s="488"/>
      <c r="MQJ15" s="167"/>
      <c r="MQK15" s="167"/>
      <c r="MQL15" s="489"/>
      <c r="MQM15" s="382"/>
      <c r="MQN15" s="383"/>
      <c r="MQO15" s="383"/>
      <c r="MQP15" s="382"/>
      <c r="MQQ15" s="164"/>
      <c r="MQR15" s="488"/>
      <c r="MQS15" s="488"/>
      <c r="MQT15" s="488"/>
      <c r="MQU15" s="488"/>
      <c r="MQV15" s="488"/>
      <c r="MQW15" s="488"/>
      <c r="MQX15" s="488"/>
      <c r="MQY15" s="488"/>
      <c r="MQZ15" s="488"/>
      <c r="MRA15" s="167"/>
      <c r="MRB15" s="167"/>
      <c r="MRC15" s="489"/>
      <c r="MRD15" s="382"/>
      <c r="MRE15" s="383"/>
      <c r="MRF15" s="383"/>
      <c r="MRG15" s="382"/>
      <c r="MRH15" s="164"/>
      <c r="MRI15" s="488"/>
      <c r="MRJ15" s="488"/>
      <c r="MRK15" s="488"/>
      <c r="MRL15" s="488"/>
      <c r="MRM15" s="488"/>
      <c r="MRN15" s="488"/>
      <c r="MRO15" s="488"/>
      <c r="MRP15" s="488"/>
      <c r="MRQ15" s="488"/>
      <c r="MRR15" s="167"/>
      <c r="MRS15" s="167"/>
      <c r="MRT15" s="489"/>
      <c r="MRU15" s="382"/>
      <c r="MRV15" s="383"/>
      <c r="MRW15" s="383"/>
      <c r="MRX15" s="382"/>
      <c r="MRY15" s="164"/>
      <c r="MRZ15" s="488"/>
      <c r="MSA15" s="488"/>
      <c r="MSB15" s="488"/>
      <c r="MSC15" s="488"/>
      <c r="MSD15" s="488"/>
      <c r="MSE15" s="488"/>
      <c r="MSF15" s="488"/>
      <c r="MSG15" s="488"/>
      <c r="MSH15" s="488"/>
      <c r="MSI15" s="167"/>
      <c r="MSJ15" s="167"/>
      <c r="MSK15" s="489"/>
      <c r="MSL15" s="382"/>
      <c r="MSM15" s="383"/>
      <c r="MSN15" s="383"/>
      <c r="MSO15" s="382"/>
      <c r="MSP15" s="164"/>
      <c r="MSQ15" s="488"/>
      <c r="MSR15" s="488"/>
      <c r="MSS15" s="488"/>
      <c r="MST15" s="488"/>
      <c r="MSU15" s="488"/>
      <c r="MSV15" s="488"/>
      <c r="MSW15" s="488"/>
      <c r="MSX15" s="488"/>
      <c r="MSY15" s="488"/>
      <c r="MSZ15" s="167"/>
      <c r="MTA15" s="167"/>
      <c r="MTB15" s="489"/>
      <c r="MTC15" s="382"/>
      <c r="MTD15" s="383"/>
      <c r="MTE15" s="383"/>
      <c r="MTF15" s="382"/>
      <c r="MTG15" s="164"/>
      <c r="MTH15" s="488"/>
      <c r="MTI15" s="488"/>
      <c r="MTJ15" s="488"/>
      <c r="MTK15" s="488"/>
      <c r="MTL15" s="488"/>
      <c r="MTM15" s="488"/>
      <c r="MTN15" s="488"/>
      <c r="MTO15" s="488"/>
      <c r="MTP15" s="488"/>
      <c r="MTQ15" s="167"/>
      <c r="MTR15" s="167"/>
      <c r="MTS15" s="489"/>
      <c r="MTT15" s="382"/>
      <c r="MTU15" s="383"/>
      <c r="MTV15" s="383"/>
      <c r="MTW15" s="382"/>
      <c r="MTX15" s="164"/>
      <c r="MTY15" s="488"/>
      <c r="MTZ15" s="488"/>
      <c r="MUA15" s="488"/>
      <c r="MUB15" s="488"/>
      <c r="MUC15" s="488"/>
      <c r="MUD15" s="488"/>
      <c r="MUE15" s="488"/>
      <c r="MUF15" s="488"/>
      <c r="MUG15" s="488"/>
      <c r="MUH15" s="167"/>
      <c r="MUI15" s="167"/>
      <c r="MUJ15" s="489"/>
      <c r="MUK15" s="382"/>
      <c r="MUL15" s="383"/>
      <c r="MUM15" s="383"/>
      <c r="MUN15" s="382"/>
      <c r="MUO15" s="164"/>
      <c r="MUP15" s="488"/>
      <c r="MUQ15" s="488"/>
      <c r="MUR15" s="488"/>
      <c r="MUS15" s="488"/>
      <c r="MUT15" s="488"/>
      <c r="MUU15" s="488"/>
      <c r="MUV15" s="488"/>
      <c r="MUW15" s="488"/>
      <c r="MUX15" s="488"/>
      <c r="MUY15" s="167"/>
      <c r="MUZ15" s="167"/>
      <c r="MVA15" s="489"/>
      <c r="MVB15" s="382"/>
      <c r="MVC15" s="383"/>
      <c r="MVD15" s="383"/>
      <c r="MVE15" s="382"/>
      <c r="MVF15" s="164"/>
      <c r="MVG15" s="488"/>
      <c r="MVH15" s="488"/>
      <c r="MVI15" s="488"/>
      <c r="MVJ15" s="488"/>
      <c r="MVK15" s="488"/>
      <c r="MVL15" s="488"/>
      <c r="MVM15" s="488"/>
      <c r="MVN15" s="488"/>
      <c r="MVO15" s="488"/>
      <c r="MVP15" s="167"/>
      <c r="MVQ15" s="167"/>
      <c r="MVR15" s="489"/>
      <c r="MVS15" s="382"/>
      <c r="MVT15" s="383"/>
      <c r="MVU15" s="383"/>
      <c r="MVV15" s="382"/>
      <c r="MVW15" s="164"/>
      <c r="MVX15" s="488"/>
      <c r="MVY15" s="488"/>
      <c r="MVZ15" s="488"/>
      <c r="MWA15" s="488"/>
      <c r="MWB15" s="488"/>
      <c r="MWC15" s="488"/>
      <c r="MWD15" s="488"/>
      <c r="MWE15" s="488"/>
      <c r="MWF15" s="488"/>
      <c r="MWG15" s="167"/>
      <c r="MWH15" s="167"/>
      <c r="MWI15" s="489"/>
      <c r="MWJ15" s="382"/>
      <c r="MWK15" s="383"/>
      <c r="MWL15" s="383"/>
      <c r="MWM15" s="382"/>
      <c r="MWN15" s="164"/>
      <c r="MWO15" s="488"/>
      <c r="MWP15" s="488"/>
      <c r="MWQ15" s="488"/>
      <c r="MWR15" s="488"/>
      <c r="MWS15" s="488"/>
      <c r="MWT15" s="488"/>
      <c r="MWU15" s="488"/>
      <c r="MWV15" s="488"/>
      <c r="MWW15" s="488"/>
      <c r="MWX15" s="167"/>
      <c r="MWY15" s="167"/>
      <c r="MWZ15" s="489"/>
      <c r="MXA15" s="382"/>
      <c r="MXB15" s="383"/>
      <c r="MXC15" s="383"/>
      <c r="MXD15" s="382"/>
      <c r="MXE15" s="164"/>
      <c r="MXF15" s="488"/>
      <c r="MXG15" s="488"/>
      <c r="MXH15" s="488"/>
      <c r="MXI15" s="488"/>
      <c r="MXJ15" s="488"/>
      <c r="MXK15" s="488"/>
      <c r="MXL15" s="488"/>
      <c r="MXM15" s="488"/>
      <c r="MXN15" s="488"/>
      <c r="MXO15" s="167"/>
      <c r="MXP15" s="167"/>
      <c r="MXQ15" s="489"/>
      <c r="MXR15" s="382"/>
      <c r="MXS15" s="383"/>
      <c r="MXT15" s="383"/>
      <c r="MXU15" s="382"/>
      <c r="MXV15" s="164"/>
      <c r="MXW15" s="488"/>
      <c r="MXX15" s="488"/>
      <c r="MXY15" s="488"/>
      <c r="MXZ15" s="488"/>
      <c r="MYA15" s="488"/>
      <c r="MYB15" s="488"/>
      <c r="MYC15" s="488"/>
      <c r="MYD15" s="488"/>
      <c r="MYE15" s="488"/>
      <c r="MYF15" s="167"/>
      <c r="MYG15" s="167"/>
      <c r="MYH15" s="489"/>
      <c r="MYI15" s="382"/>
      <c r="MYJ15" s="383"/>
      <c r="MYK15" s="383"/>
      <c r="MYL15" s="382"/>
      <c r="MYM15" s="164"/>
      <c r="MYN15" s="488"/>
      <c r="MYO15" s="488"/>
      <c r="MYP15" s="488"/>
      <c r="MYQ15" s="488"/>
      <c r="MYR15" s="488"/>
      <c r="MYS15" s="488"/>
      <c r="MYT15" s="488"/>
      <c r="MYU15" s="488"/>
      <c r="MYV15" s="488"/>
      <c r="MYW15" s="167"/>
      <c r="MYX15" s="167"/>
      <c r="MYY15" s="489"/>
      <c r="MYZ15" s="382"/>
      <c r="MZA15" s="383"/>
      <c r="MZB15" s="383"/>
      <c r="MZC15" s="382"/>
      <c r="MZD15" s="164"/>
      <c r="MZE15" s="488"/>
      <c r="MZF15" s="488"/>
      <c r="MZG15" s="488"/>
      <c r="MZH15" s="488"/>
      <c r="MZI15" s="488"/>
      <c r="MZJ15" s="488"/>
      <c r="MZK15" s="488"/>
      <c r="MZL15" s="488"/>
      <c r="MZM15" s="488"/>
      <c r="MZN15" s="167"/>
      <c r="MZO15" s="167"/>
      <c r="MZP15" s="489"/>
      <c r="MZQ15" s="382"/>
      <c r="MZR15" s="383"/>
      <c r="MZS15" s="383"/>
      <c r="MZT15" s="382"/>
      <c r="MZU15" s="164"/>
      <c r="MZV15" s="488"/>
      <c r="MZW15" s="488"/>
      <c r="MZX15" s="488"/>
      <c r="MZY15" s="488"/>
      <c r="MZZ15" s="488"/>
      <c r="NAA15" s="488"/>
      <c r="NAB15" s="488"/>
      <c r="NAC15" s="488"/>
      <c r="NAD15" s="488"/>
      <c r="NAE15" s="167"/>
      <c r="NAF15" s="167"/>
      <c r="NAG15" s="489"/>
      <c r="NAH15" s="382"/>
      <c r="NAI15" s="383"/>
      <c r="NAJ15" s="383"/>
      <c r="NAK15" s="382"/>
      <c r="NAL15" s="164"/>
      <c r="NAM15" s="488"/>
      <c r="NAN15" s="488"/>
      <c r="NAO15" s="488"/>
      <c r="NAP15" s="488"/>
      <c r="NAQ15" s="488"/>
      <c r="NAR15" s="488"/>
      <c r="NAS15" s="488"/>
      <c r="NAT15" s="488"/>
      <c r="NAU15" s="488"/>
      <c r="NAV15" s="167"/>
      <c r="NAW15" s="167"/>
      <c r="NAX15" s="489"/>
      <c r="NAY15" s="382"/>
      <c r="NAZ15" s="383"/>
      <c r="NBA15" s="383"/>
      <c r="NBB15" s="382"/>
      <c r="NBC15" s="164"/>
      <c r="NBD15" s="488"/>
      <c r="NBE15" s="488"/>
      <c r="NBF15" s="488"/>
      <c r="NBG15" s="488"/>
      <c r="NBH15" s="488"/>
      <c r="NBI15" s="488"/>
      <c r="NBJ15" s="488"/>
      <c r="NBK15" s="488"/>
      <c r="NBL15" s="488"/>
      <c r="NBM15" s="167"/>
      <c r="NBN15" s="167"/>
      <c r="NBO15" s="489"/>
      <c r="NBP15" s="382"/>
      <c r="NBQ15" s="383"/>
      <c r="NBR15" s="383"/>
      <c r="NBS15" s="382"/>
      <c r="NBT15" s="164"/>
      <c r="NBU15" s="488"/>
      <c r="NBV15" s="488"/>
      <c r="NBW15" s="488"/>
      <c r="NBX15" s="488"/>
      <c r="NBY15" s="488"/>
      <c r="NBZ15" s="488"/>
      <c r="NCA15" s="488"/>
      <c r="NCB15" s="488"/>
      <c r="NCC15" s="488"/>
      <c r="NCD15" s="167"/>
      <c r="NCE15" s="167"/>
      <c r="NCF15" s="489"/>
      <c r="NCG15" s="382"/>
      <c r="NCH15" s="383"/>
      <c r="NCI15" s="383"/>
      <c r="NCJ15" s="382"/>
      <c r="NCK15" s="164"/>
      <c r="NCL15" s="488"/>
      <c r="NCM15" s="488"/>
      <c r="NCN15" s="488"/>
      <c r="NCO15" s="488"/>
      <c r="NCP15" s="488"/>
      <c r="NCQ15" s="488"/>
      <c r="NCR15" s="488"/>
      <c r="NCS15" s="488"/>
      <c r="NCT15" s="488"/>
      <c r="NCU15" s="167"/>
      <c r="NCV15" s="167"/>
      <c r="NCW15" s="489"/>
      <c r="NCX15" s="382"/>
      <c r="NCY15" s="383"/>
      <c r="NCZ15" s="383"/>
      <c r="NDA15" s="382"/>
      <c r="NDB15" s="164"/>
      <c r="NDC15" s="488"/>
      <c r="NDD15" s="488"/>
      <c r="NDE15" s="488"/>
      <c r="NDF15" s="488"/>
      <c r="NDG15" s="488"/>
      <c r="NDH15" s="488"/>
      <c r="NDI15" s="488"/>
      <c r="NDJ15" s="488"/>
      <c r="NDK15" s="488"/>
      <c r="NDL15" s="167"/>
      <c r="NDM15" s="167"/>
      <c r="NDN15" s="489"/>
      <c r="NDO15" s="382"/>
      <c r="NDP15" s="383"/>
      <c r="NDQ15" s="383"/>
      <c r="NDR15" s="382"/>
      <c r="NDS15" s="164"/>
      <c r="NDT15" s="488"/>
      <c r="NDU15" s="488"/>
      <c r="NDV15" s="488"/>
      <c r="NDW15" s="488"/>
      <c r="NDX15" s="488"/>
      <c r="NDY15" s="488"/>
      <c r="NDZ15" s="488"/>
      <c r="NEA15" s="488"/>
      <c r="NEB15" s="488"/>
      <c r="NEC15" s="167"/>
      <c r="NED15" s="167"/>
      <c r="NEE15" s="489"/>
      <c r="NEF15" s="382"/>
      <c r="NEG15" s="383"/>
      <c r="NEH15" s="383"/>
      <c r="NEI15" s="382"/>
      <c r="NEJ15" s="164"/>
      <c r="NEK15" s="488"/>
      <c r="NEL15" s="488"/>
      <c r="NEM15" s="488"/>
      <c r="NEN15" s="488"/>
      <c r="NEO15" s="488"/>
      <c r="NEP15" s="488"/>
      <c r="NEQ15" s="488"/>
      <c r="NER15" s="488"/>
      <c r="NES15" s="488"/>
      <c r="NET15" s="167"/>
      <c r="NEU15" s="167"/>
      <c r="NEV15" s="489"/>
      <c r="NEW15" s="382"/>
      <c r="NEX15" s="383"/>
      <c r="NEY15" s="383"/>
      <c r="NEZ15" s="382"/>
      <c r="NFA15" s="164"/>
      <c r="NFB15" s="488"/>
      <c r="NFC15" s="488"/>
      <c r="NFD15" s="488"/>
      <c r="NFE15" s="488"/>
      <c r="NFF15" s="488"/>
      <c r="NFG15" s="488"/>
      <c r="NFH15" s="488"/>
      <c r="NFI15" s="488"/>
      <c r="NFJ15" s="488"/>
      <c r="NFK15" s="167"/>
      <c r="NFL15" s="167"/>
      <c r="NFM15" s="489"/>
      <c r="NFN15" s="382"/>
      <c r="NFO15" s="383"/>
      <c r="NFP15" s="383"/>
      <c r="NFQ15" s="382"/>
      <c r="NFR15" s="164"/>
      <c r="NFS15" s="488"/>
      <c r="NFT15" s="488"/>
      <c r="NFU15" s="488"/>
      <c r="NFV15" s="488"/>
      <c r="NFW15" s="488"/>
      <c r="NFX15" s="488"/>
      <c r="NFY15" s="488"/>
      <c r="NFZ15" s="488"/>
      <c r="NGA15" s="488"/>
      <c r="NGB15" s="167"/>
      <c r="NGC15" s="167"/>
      <c r="NGD15" s="489"/>
      <c r="NGE15" s="382"/>
      <c r="NGF15" s="383"/>
      <c r="NGG15" s="383"/>
      <c r="NGH15" s="382"/>
      <c r="NGI15" s="164"/>
      <c r="NGJ15" s="488"/>
      <c r="NGK15" s="488"/>
      <c r="NGL15" s="488"/>
      <c r="NGM15" s="488"/>
      <c r="NGN15" s="488"/>
      <c r="NGO15" s="488"/>
      <c r="NGP15" s="488"/>
      <c r="NGQ15" s="488"/>
      <c r="NGR15" s="488"/>
      <c r="NGS15" s="167"/>
      <c r="NGT15" s="167"/>
      <c r="NGU15" s="489"/>
      <c r="NGV15" s="382"/>
      <c r="NGW15" s="383"/>
      <c r="NGX15" s="383"/>
      <c r="NGY15" s="382"/>
      <c r="NGZ15" s="164"/>
      <c r="NHA15" s="488"/>
      <c r="NHB15" s="488"/>
      <c r="NHC15" s="488"/>
      <c r="NHD15" s="488"/>
      <c r="NHE15" s="488"/>
      <c r="NHF15" s="488"/>
      <c r="NHG15" s="488"/>
      <c r="NHH15" s="488"/>
      <c r="NHI15" s="488"/>
      <c r="NHJ15" s="167"/>
      <c r="NHK15" s="167"/>
      <c r="NHL15" s="489"/>
      <c r="NHM15" s="382"/>
      <c r="NHN15" s="383"/>
      <c r="NHO15" s="383"/>
      <c r="NHP15" s="382"/>
      <c r="NHQ15" s="164"/>
      <c r="NHR15" s="488"/>
      <c r="NHS15" s="488"/>
      <c r="NHT15" s="488"/>
      <c r="NHU15" s="488"/>
      <c r="NHV15" s="488"/>
      <c r="NHW15" s="488"/>
      <c r="NHX15" s="488"/>
      <c r="NHY15" s="488"/>
      <c r="NHZ15" s="488"/>
      <c r="NIA15" s="167"/>
      <c r="NIB15" s="167"/>
      <c r="NIC15" s="489"/>
      <c r="NID15" s="382"/>
      <c r="NIE15" s="383"/>
      <c r="NIF15" s="383"/>
      <c r="NIG15" s="382"/>
      <c r="NIH15" s="164"/>
      <c r="NII15" s="488"/>
      <c r="NIJ15" s="488"/>
      <c r="NIK15" s="488"/>
      <c r="NIL15" s="488"/>
      <c r="NIM15" s="488"/>
      <c r="NIN15" s="488"/>
      <c r="NIO15" s="488"/>
      <c r="NIP15" s="488"/>
      <c r="NIQ15" s="488"/>
      <c r="NIR15" s="167"/>
      <c r="NIS15" s="167"/>
      <c r="NIT15" s="489"/>
      <c r="NIU15" s="382"/>
      <c r="NIV15" s="383"/>
      <c r="NIW15" s="383"/>
      <c r="NIX15" s="382"/>
      <c r="NIY15" s="164"/>
      <c r="NIZ15" s="488"/>
      <c r="NJA15" s="488"/>
      <c r="NJB15" s="488"/>
      <c r="NJC15" s="488"/>
      <c r="NJD15" s="488"/>
      <c r="NJE15" s="488"/>
      <c r="NJF15" s="488"/>
      <c r="NJG15" s="488"/>
      <c r="NJH15" s="488"/>
      <c r="NJI15" s="167"/>
      <c r="NJJ15" s="167"/>
      <c r="NJK15" s="489"/>
      <c r="NJL15" s="382"/>
      <c r="NJM15" s="383"/>
      <c r="NJN15" s="383"/>
      <c r="NJO15" s="382"/>
      <c r="NJP15" s="164"/>
      <c r="NJQ15" s="488"/>
      <c r="NJR15" s="488"/>
      <c r="NJS15" s="488"/>
      <c r="NJT15" s="488"/>
      <c r="NJU15" s="488"/>
      <c r="NJV15" s="488"/>
      <c r="NJW15" s="488"/>
      <c r="NJX15" s="488"/>
      <c r="NJY15" s="488"/>
      <c r="NJZ15" s="167"/>
      <c r="NKA15" s="167"/>
      <c r="NKB15" s="489"/>
      <c r="NKC15" s="382"/>
      <c r="NKD15" s="383"/>
      <c r="NKE15" s="383"/>
      <c r="NKF15" s="382"/>
      <c r="NKG15" s="164"/>
      <c r="NKH15" s="488"/>
      <c r="NKI15" s="488"/>
      <c r="NKJ15" s="488"/>
      <c r="NKK15" s="488"/>
      <c r="NKL15" s="488"/>
      <c r="NKM15" s="488"/>
      <c r="NKN15" s="488"/>
      <c r="NKO15" s="488"/>
      <c r="NKP15" s="488"/>
      <c r="NKQ15" s="167"/>
      <c r="NKR15" s="167"/>
      <c r="NKS15" s="489"/>
      <c r="NKT15" s="382"/>
      <c r="NKU15" s="383"/>
      <c r="NKV15" s="383"/>
      <c r="NKW15" s="382"/>
      <c r="NKX15" s="164"/>
      <c r="NKY15" s="488"/>
      <c r="NKZ15" s="488"/>
      <c r="NLA15" s="488"/>
      <c r="NLB15" s="488"/>
      <c r="NLC15" s="488"/>
      <c r="NLD15" s="488"/>
      <c r="NLE15" s="488"/>
      <c r="NLF15" s="488"/>
      <c r="NLG15" s="488"/>
      <c r="NLH15" s="167"/>
      <c r="NLI15" s="167"/>
      <c r="NLJ15" s="489"/>
      <c r="NLK15" s="382"/>
      <c r="NLL15" s="383"/>
      <c r="NLM15" s="383"/>
      <c r="NLN15" s="382"/>
      <c r="NLO15" s="164"/>
      <c r="NLP15" s="488"/>
      <c r="NLQ15" s="488"/>
      <c r="NLR15" s="488"/>
      <c r="NLS15" s="488"/>
      <c r="NLT15" s="488"/>
      <c r="NLU15" s="488"/>
      <c r="NLV15" s="488"/>
      <c r="NLW15" s="488"/>
      <c r="NLX15" s="488"/>
      <c r="NLY15" s="167"/>
      <c r="NLZ15" s="167"/>
      <c r="NMA15" s="489"/>
      <c r="NMB15" s="382"/>
      <c r="NMC15" s="383"/>
      <c r="NMD15" s="383"/>
      <c r="NME15" s="382"/>
      <c r="NMF15" s="164"/>
      <c r="NMG15" s="488"/>
      <c r="NMH15" s="488"/>
      <c r="NMI15" s="488"/>
      <c r="NMJ15" s="488"/>
      <c r="NMK15" s="488"/>
      <c r="NML15" s="488"/>
      <c r="NMM15" s="488"/>
      <c r="NMN15" s="488"/>
      <c r="NMO15" s="488"/>
      <c r="NMP15" s="167"/>
      <c r="NMQ15" s="167"/>
      <c r="NMR15" s="489"/>
      <c r="NMS15" s="382"/>
      <c r="NMT15" s="383"/>
      <c r="NMU15" s="383"/>
      <c r="NMV15" s="382"/>
      <c r="NMW15" s="164"/>
      <c r="NMX15" s="488"/>
      <c r="NMY15" s="488"/>
      <c r="NMZ15" s="488"/>
      <c r="NNA15" s="488"/>
      <c r="NNB15" s="488"/>
      <c r="NNC15" s="488"/>
      <c r="NND15" s="488"/>
      <c r="NNE15" s="488"/>
      <c r="NNF15" s="488"/>
      <c r="NNG15" s="167"/>
      <c r="NNH15" s="167"/>
      <c r="NNI15" s="489"/>
      <c r="NNJ15" s="382"/>
      <c r="NNK15" s="383"/>
      <c r="NNL15" s="383"/>
      <c r="NNM15" s="382"/>
      <c r="NNN15" s="164"/>
      <c r="NNO15" s="488"/>
      <c r="NNP15" s="488"/>
      <c r="NNQ15" s="488"/>
      <c r="NNR15" s="488"/>
      <c r="NNS15" s="488"/>
      <c r="NNT15" s="488"/>
      <c r="NNU15" s="488"/>
      <c r="NNV15" s="488"/>
      <c r="NNW15" s="488"/>
      <c r="NNX15" s="167"/>
      <c r="NNY15" s="167"/>
      <c r="NNZ15" s="489"/>
      <c r="NOA15" s="382"/>
      <c r="NOB15" s="383"/>
      <c r="NOC15" s="383"/>
      <c r="NOD15" s="382"/>
      <c r="NOE15" s="164"/>
      <c r="NOF15" s="488"/>
      <c r="NOG15" s="488"/>
      <c r="NOH15" s="488"/>
      <c r="NOI15" s="488"/>
      <c r="NOJ15" s="488"/>
      <c r="NOK15" s="488"/>
      <c r="NOL15" s="488"/>
      <c r="NOM15" s="488"/>
      <c r="NON15" s="488"/>
      <c r="NOO15" s="167"/>
      <c r="NOP15" s="167"/>
      <c r="NOQ15" s="489"/>
      <c r="NOR15" s="382"/>
      <c r="NOS15" s="383"/>
      <c r="NOT15" s="383"/>
      <c r="NOU15" s="382"/>
      <c r="NOV15" s="164"/>
      <c r="NOW15" s="488"/>
      <c r="NOX15" s="488"/>
      <c r="NOY15" s="488"/>
      <c r="NOZ15" s="488"/>
      <c r="NPA15" s="488"/>
      <c r="NPB15" s="488"/>
      <c r="NPC15" s="488"/>
      <c r="NPD15" s="488"/>
      <c r="NPE15" s="488"/>
      <c r="NPF15" s="167"/>
      <c r="NPG15" s="167"/>
      <c r="NPH15" s="489"/>
      <c r="NPI15" s="382"/>
      <c r="NPJ15" s="383"/>
      <c r="NPK15" s="383"/>
      <c r="NPL15" s="382"/>
      <c r="NPM15" s="164"/>
      <c r="NPN15" s="488"/>
      <c r="NPO15" s="488"/>
      <c r="NPP15" s="488"/>
      <c r="NPQ15" s="488"/>
      <c r="NPR15" s="488"/>
      <c r="NPS15" s="488"/>
      <c r="NPT15" s="488"/>
      <c r="NPU15" s="488"/>
      <c r="NPV15" s="488"/>
      <c r="NPW15" s="167"/>
      <c r="NPX15" s="167"/>
      <c r="NPY15" s="489"/>
      <c r="NPZ15" s="382"/>
      <c r="NQA15" s="383"/>
      <c r="NQB15" s="383"/>
      <c r="NQC15" s="382"/>
      <c r="NQD15" s="164"/>
      <c r="NQE15" s="488"/>
      <c r="NQF15" s="488"/>
      <c r="NQG15" s="488"/>
      <c r="NQH15" s="488"/>
      <c r="NQI15" s="488"/>
      <c r="NQJ15" s="488"/>
      <c r="NQK15" s="488"/>
      <c r="NQL15" s="488"/>
      <c r="NQM15" s="488"/>
      <c r="NQN15" s="167"/>
      <c r="NQO15" s="167"/>
      <c r="NQP15" s="489"/>
      <c r="NQQ15" s="382"/>
      <c r="NQR15" s="383"/>
      <c r="NQS15" s="383"/>
      <c r="NQT15" s="382"/>
      <c r="NQU15" s="164"/>
      <c r="NQV15" s="488"/>
      <c r="NQW15" s="488"/>
      <c r="NQX15" s="488"/>
      <c r="NQY15" s="488"/>
      <c r="NQZ15" s="488"/>
      <c r="NRA15" s="488"/>
      <c r="NRB15" s="488"/>
      <c r="NRC15" s="488"/>
      <c r="NRD15" s="488"/>
      <c r="NRE15" s="167"/>
      <c r="NRF15" s="167"/>
      <c r="NRG15" s="489"/>
      <c r="NRH15" s="382"/>
      <c r="NRI15" s="383"/>
      <c r="NRJ15" s="383"/>
      <c r="NRK15" s="382"/>
      <c r="NRL15" s="164"/>
      <c r="NRM15" s="488"/>
      <c r="NRN15" s="488"/>
      <c r="NRO15" s="488"/>
      <c r="NRP15" s="488"/>
      <c r="NRQ15" s="488"/>
      <c r="NRR15" s="488"/>
      <c r="NRS15" s="488"/>
      <c r="NRT15" s="488"/>
      <c r="NRU15" s="488"/>
      <c r="NRV15" s="167"/>
      <c r="NRW15" s="167"/>
      <c r="NRX15" s="489"/>
      <c r="NRY15" s="382"/>
      <c r="NRZ15" s="383"/>
      <c r="NSA15" s="383"/>
      <c r="NSB15" s="382"/>
      <c r="NSC15" s="164"/>
      <c r="NSD15" s="488"/>
      <c r="NSE15" s="488"/>
      <c r="NSF15" s="488"/>
      <c r="NSG15" s="488"/>
      <c r="NSH15" s="488"/>
      <c r="NSI15" s="488"/>
      <c r="NSJ15" s="488"/>
      <c r="NSK15" s="488"/>
      <c r="NSL15" s="488"/>
      <c r="NSM15" s="167"/>
      <c r="NSN15" s="167"/>
      <c r="NSO15" s="489"/>
      <c r="NSP15" s="382"/>
      <c r="NSQ15" s="383"/>
      <c r="NSR15" s="383"/>
      <c r="NSS15" s="382"/>
      <c r="NST15" s="164"/>
      <c r="NSU15" s="488"/>
      <c r="NSV15" s="488"/>
      <c r="NSW15" s="488"/>
      <c r="NSX15" s="488"/>
      <c r="NSY15" s="488"/>
      <c r="NSZ15" s="488"/>
      <c r="NTA15" s="488"/>
      <c r="NTB15" s="488"/>
      <c r="NTC15" s="488"/>
      <c r="NTD15" s="167"/>
      <c r="NTE15" s="167"/>
      <c r="NTF15" s="489"/>
      <c r="NTG15" s="382"/>
      <c r="NTH15" s="383"/>
      <c r="NTI15" s="383"/>
      <c r="NTJ15" s="382"/>
      <c r="NTK15" s="164"/>
      <c r="NTL15" s="488"/>
      <c r="NTM15" s="488"/>
      <c r="NTN15" s="488"/>
      <c r="NTO15" s="488"/>
      <c r="NTP15" s="488"/>
      <c r="NTQ15" s="488"/>
      <c r="NTR15" s="488"/>
      <c r="NTS15" s="488"/>
      <c r="NTT15" s="488"/>
      <c r="NTU15" s="167"/>
      <c r="NTV15" s="167"/>
      <c r="NTW15" s="489"/>
      <c r="NTX15" s="382"/>
      <c r="NTY15" s="383"/>
      <c r="NTZ15" s="383"/>
      <c r="NUA15" s="382"/>
      <c r="NUB15" s="164"/>
      <c r="NUC15" s="488"/>
      <c r="NUD15" s="488"/>
      <c r="NUE15" s="488"/>
      <c r="NUF15" s="488"/>
      <c r="NUG15" s="488"/>
      <c r="NUH15" s="488"/>
      <c r="NUI15" s="488"/>
      <c r="NUJ15" s="488"/>
      <c r="NUK15" s="488"/>
      <c r="NUL15" s="167"/>
      <c r="NUM15" s="167"/>
      <c r="NUN15" s="489"/>
      <c r="NUO15" s="382"/>
      <c r="NUP15" s="383"/>
      <c r="NUQ15" s="383"/>
      <c r="NUR15" s="382"/>
      <c r="NUS15" s="164"/>
      <c r="NUT15" s="488"/>
      <c r="NUU15" s="488"/>
      <c r="NUV15" s="488"/>
      <c r="NUW15" s="488"/>
      <c r="NUX15" s="488"/>
      <c r="NUY15" s="488"/>
      <c r="NUZ15" s="488"/>
      <c r="NVA15" s="488"/>
      <c r="NVB15" s="488"/>
      <c r="NVC15" s="167"/>
      <c r="NVD15" s="167"/>
      <c r="NVE15" s="489"/>
      <c r="NVF15" s="382"/>
      <c r="NVG15" s="383"/>
      <c r="NVH15" s="383"/>
      <c r="NVI15" s="382"/>
      <c r="NVJ15" s="164"/>
      <c r="NVK15" s="488"/>
      <c r="NVL15" s="488"/>
      <c r="NVM15" s="488"/>
      <c r="NVN15" s="488"/>
      <c r="NVO15" s="488"/>
      <c r="NVP15" s="488"/>
      <c r="NVQ15" s="488"/>
      <c r="NVR15" s="488"/>
      <c r="NVS15" s="488"/>
      <c r="NVT15" s="167"/>
      <c r="NVU15" s="167"/>
      <c r="NVV15" s="489"/>
      <c r="NVW15" s="382"/>
      <c r="NVX15" s="383"/>
      <c r="NVY15" s="383"/>
      <c r="NVZ15" s="382"/>
      <c r="NWA15" s="164"/>
      <c r="NWB15" s="488"/>
      <c r="NWC15" s="488"/>
      <c r="NWD15" s="488"/>
      <c r="NWE15" s="488"/>
      <c r="NWF15" s="488"/>
      <c r="NWG15" s="488"/>
      <c r="NWH15" s="488"/>
      <c r="NWI15" s="488"/>
      <c r="NWJ15" s="488"/>
      <c r="NWK15" s="167"/>
      <c r="NWL15" s="167"/>
      <c r="NWM15" s="489"/>
      <c r="NWN15" s="382"/>
      <c r="NWO15" s="383"/>
      <c r="NWP15" s="383"/>
      <c r="NWQ15" s="382"/>
      <c r="NWR15" s="164"/>
      <c r="NWS15" s="488"/>
      <c r="NWT15" s="488"/>
      <c r="NWU15" s="488"/>
      <c r="NWV15" s="488"/>
      <c r="NWW15" s="488"/>
      <c r="NWX15" s="488"/>
      <c r="NWY15" s="488"/>
      <c r="NWZ15" s="488"/>
      <c r="NXA15" s="488"/>
      <c r="NXB15" s="167"/>
      <c r="NXC15" s="167"/>
      <c r="NXD15" s="489"/>
      <c r="NXE15" s="382"/>
      <c r="NXF15" s="383"/>
      <c r="NXG15" s="383"/>
      <c r="NXH15" s="382"/>
      <c r="NXI15" s="164"/>
      <c r="NXJ15" s="488"/>
      <c r="NXK15" s="488"/>
      <c r="NXL15" s="488"/>
      <c r="NXM15" s="488"/>
      <c r="NXN15" s="488"/>
      <c r="NXO15" s="488"/>
      <c r="NXP15" s="488"/>
      <c r="NXQ15" s="488"/>
      <c r="NXR15" s="488"/>
      <c r="NXS15" s="167"/>
      <c r="NXT15" s="167"/>
      <c r="NXU15" s="489"/>
      <c r="NXV15" s="382"/>
      <c r="NXW15" s="383"/>
      <c r="NXX15" s="383"/>
      <c r="NXY15" s="382"/>
      <c r="NXZ15" s="164"/>
      <c r="NYA15" s="488"/>
      <c r="NYB15" s="488"/>
      <c r="NYC15" s="488"/>
      <c r="NYD15" s="488"/>
      <c r="NYE15" s="488"/>
      <c r="NYF15" s="488"/>
      <c r="NYG15" s="488"/>
      <c r="NYH15" s="488"/>
      <c r="NYI15" s="488"/>
      <c r="NYJ15" s="167"/>
      <c r="NYK15" s="167"/>
      <c r="NYL15" s="489"/>
      <c r="NYM15" s="382"/>
      <c r="NYN15" s="383"/>
      <c r="NYO15" s="383"/>
      <c r="NYP15" s="382"/>
      <c r="NYQ15" s="164"/>
      <c r="NYR15" s="488"/>
      <c r="NYS15" s="488"/>
      <c r="NYT15" s="488"/>
      <c r="NYU15" s="488"/>
      <c r="NYV15" s="488"/>
      <c r="NYW15" s="488"/>
      <c r="NYX15" s="488"/>
      <c r="NYY15" s="488"/>
      <c r="NYZ15" s="488"/>
      <c r="NZA15" s="167"/>
      <c r="NZB15" s="167"/>
      <c r="NZC15" s="489"/>
      <c r="NZD15" s="382"/>
      <c r="NZE15" s="383"/>
      <c r="NZF15" s="383"/>
      <c r="NZG15" s="382"/>
      <c r="NZH15" s="164"/>
      <c r="NZI15" s="488"/>
      <c r="NZJ15" s="488"/>
      <c r="NZK15" s="488"/>
      <c r="NZL15" s="488"/>
      <c r="NZM15" s="488"/>
      <c r="NZN15" s="488"/>
      <c r="NZO15" s="488"/>
      <c r="NZP15" s="488"/>
      <c r="NZQ15" s="488"/>
      <c r="NZR15" s="167"/>
      <c r="NZS15" s="167"/>
      <c r="NZT15" s="489"/>
      <c r="NZU15" s="382"/>
      <c r="NZV15" s="383"/>
      <c r="NZW15" s="383"/>
      <c r="NZX15" s="382"/>
      <c r="NZY15" s="164"/>
      <c r="NZZ15" s="488"/>
      <c r="OAA15" s="488"/>
      <c r="OAB15" s="488"/>
      <c r="OAC15" s="488"/>
      <c r="OAD15" s="488"/>
      <c r="OAE15" s="488"/>
      <c r="OAF15" s="488"/>
      <c r="OAG15" s="488"/>
      <c r="OAH15" s="488"/>
      <c r="OAI15" s="167"/>
      <c r="OAJ15" s="167"/>
      <c r="OAK15" s="489"/>
      <c r="OAL15" s="382"/>
      <c r="OAM15" s="383"/>
      <c r="OAN15" s="383"/>
      <c r="OAO15" s="382"/>
      <c r="OAP15" s="164"/>
      <c r="OAQ15" s="488"/>
      <c r="OAR15" s="488"/>
      <c r="OAS15" s="488"/>
      <c r="OAT15" s="488"/>
      <c r="OAU15" s="488"/>
      <c r="OAV15" s="488"/>
      <c r="OAW15" s="488"/>
      <c r="OAX15" s="488"/>
      <c r="OAY15" s="488"/>
      <c r="OAZ15" s="167"/>
      <c r="OBA15" s="167"/>
      <c r="OBB15" s="489"/>
      <c r="OBC15" s="382"/>
      <c r="OBD15" s="383"/>
      <c r="OBE15" s="383"/>
      <c r="OBF15" s="382"/>
      <c r="OBG15" s="164"/>
      <c r="OBH15" s="488"/>
      <c r="OBI15" s="488"/>
      <c r="OBJ15" s="488"/>
      <c r="OBK15" s="488"/>
      <c r="OBL15" s="488"/>
      <c r="OBM15" s="488"/>
      <c r="OBN15" s="488"/>
      <c r="OBO15" s="488"/>
      <c r="OBP15" s="488"/>
      <c r="OBQ15" s="167"/>
      <c r="OBR15" s="167"/>
      <c r="OBS15" s="489"/>
      <c r="OBT15" s="382"/>
      <c r="OBU15" s="383"/>
      <c r="OBV15" s="383"/>
      <c r="OBW15" s="382"/>
      <c r="OBX15" s="164"/>
      <c r="OBY15" s="488"/>
      <c r="OBZ15" s="488"/>
      <c r="OCA15" s="488"/>
      <c r="OCB15" s="488"/>
      <c r="OCC15" s="488"/>
      <c r="OCD15" s="488"/>
      <c r="OCE15" s="488"/>
      <c r="OCF15" s="488"/>
      <c r="OCG15" s="488"/>
      <c r="OCH15" s="167"/>
      <c r="OCI15" s="167"/>
      <c r="OCJ15" s="489"/>
      <c r="OCK15" s="382"/>
      <c r="OCL15" s="383"/>
      <c r="OCM15" s="383"/>
      <c r="OCN15" s="382"/>
      <c r="OCO15" s="164"/>
      <c r="OCP15" s="488"/>
      <c r="OCQ15" s="488"/>
      <c r="OCR15" s="488"/>
      <c r="OCS15" s="488"/>
      <c r="OCT15" s="488"/>
      <c r="OCU15" s="488"/>
      <c r="OCV15" s="488"/>
      <c r="OCW15" s="488"/>
      <c r="OCX15" s="488"/>
      <c r="OCY15" s="167"/>
      <c r="OCZ15" s="167"/>
      <c r="ODA15" s="489"/>
      <c r="ODB15" s="382"/>
      <c r="ODC15" s="383"/>
      <c r="ODD15" s="383"/>
      <c r="ODE15" s="382"/>
      <c r="ODF15" s="164"/>
      <c r="ODG15" s="488"/>
      <c r="ODH15" s="488"/>
      <c r="ODI15" s="488"/>
      <c r="ODJ15" s="488"/>
      <c r="ODK15" s="488"/>
      <c r="ODL15" s="488"/>
      <c r="ODM15" s="488"/>
      <c r="ODN15" s="488"/>
      <c r="ODO15" s="488"/>
      <c r="ODP15" s="167"/>
      <c r="ODQ15" s="167"/>
      <c r="ODR15" s="489"/>
      <c r="ODS15" s="382"/>
      <c r="ODT15" s="383"/>
      <c r="ODU15" s="383"/>
      <c r="ODV15" s="382"/>
      <c r="ODW15" s="164"/>
      <c r="ODX15" s="488"/>
      <c r="ODY15" s="488"/>
      <c r="ODZ15" s="488"/>
      <c r="OEA15" s="488"/>
      <c r="OEB15" s="488"/>
      <c r="OEC15" s="488"/>
      <c r="OED15" s="488"/>
      <c r="OEE15" s="488"/>
      <c r="OEF15" s="488"/>
      <c r="OEG15" s="167"/>
      <c r="OEH15" s="167"/>
      <c r="OEI15" s="489"/>
      <c r="OEJ15" s="382"/>
      <c r="OEK15" s="383"/>
      <c r="OEL15" s="383"/>
      <c r="OEM15" s="382"/>
      <c r="OEN15" s="164"/>
      <c r="OEO15" s="488"/>
      <c r="OEP15" s="488"/>
      <c r="OEQ15" s="488"/>
      <c r="OER15" s="488"/>
      <c r="OES15" s="488"/>
      <c r="OET15" s="488"/>
      <c r="OEU15" s="488"/>
      <c r="OEV15" s="488"/>
      <c r="OEW15" s="488"/>
      <c r="OEX15" s="167"/>
      <c r="OEY15" s="167"/>
      <c r="OEZ15" s="489"/>
      <c r="OFA15" s="382"/>
      <c r="OFB15" s="383"/>
      <c r="OFC15" s="383"/>
      <c r="OFD15" s="382"/>
      <c r="OFE15" s="164"/>
      <c r="OFF15" s="488"/>
      <c r="OFG15" s="488"/>
      <c r="OFH15" s="488"/>
      <c r="OFI15" s="488"/>
      <c r="OFJ15" s="488"/>
      <c r="OFK15" s="488"/>
      <c r="OFL15" s="488"/>
      <c r="OFM15" s="488"/>
      <c r="OFN15" s="488"/>
      <c r="OFO15" s="167"/>
      <c r="OFP15" s="167"/>
      <c r="OFQ15" s="489"/>
      <c r="OFR15" s="382"/>
      <c r="OFS15" s="383"/>
      <c r="OFT15" s="383"/>
      <c r="OFU15" s="382"/>
      <c r="OFV15" s="164"/>
      <c r="OFW15" s="488"/>
      <c r="OFX15" s="488"/>
      <c r="OFY15" s="488"/>
      <c r="OFZ15" s="488"/>
      <c r="OGA15" s="488"/>
      <c r="OGB15" s="488"/>
      <c r="OGC15" s="488"/>
      <c r="OGD15" s="488"/>
      <c r="OGE15" s="488"/>
      <c r="OGF15" s="167"/>
      <c r="OGG15" s="167"/>
      <c r="OGH15" s="489"/>
      <c r="OGI15" s="382"/>
      <c r="OGJ15" s="383"/>
      <c r="OGK15" s="383"/>
      <c r="OGL15" s="382"/>
      <c r="OGM15" s="164"/>
      <c r="OGN15" s="488"/>
      <c r="OGO15" s="488"/>
      <c r="OGP15" s="488"/>
      <c r="OGQ15" s="488"/>
      <c r="OGR15" s="488"/>
      <c r="OGS15" s="488"/>
      <c r="OGT15" s="488"/>
      <c r="OGU15" s="488"/>
      <c r="OGV15" s="488"/>
      <c r="OGW15" s="167"/>
      <c r="OGX15" s="167"/>
      <c r="OGY15" s="489"/>
      <c r="OGZ15" s="382"/>
      <c r="OHA15" s="383"/>
      <c r="OHB15" s="383"/>
      <c r="OHC15" s="382"/>
      <c r="OHD15" s="164"/>
      <c r="OHE15" s="488"/>
      <c r="OHF15" s="488"/>
      <c r="OHG15" s="488"/>
      <c r="OHH15" s="488"/>
      <c r="OHI15" s="488"/>
      <c r="OHJ15" s="488"/>
      <c r="OHK15" s="488"/>
      <c r="OHL15" s="488"/>
      <c r="OHM15" s="488"/>
      <c r="OHN15" s="167"/>
      <c r="OHO15" s="167"/>
      <c r="OHP15" s="489"/>
      <c r="OHQ15" s="382"/>
      <c r="OHR15" s="383"/>
      <c r="OHS15" s="383"/>
      <c r="OHT15" s="382"/>
      <c r="OHU15" s="164"/>
      <c r="OHV15" s="488"/>
      <c r="OHW15" s="488"/>
      <c r="OHX15" s="488"/>
      <c r="OHY15" s="488"/>
      <c r="OHZ15" s="488"/>
      <c r="OIA15" s="488"/>
      <c r="OIB15" s="488"/>
      <c r="OIC15" s="488"/>
      <c r="OID15" s="488"/>
      <c r="OIE15" s="167"/>
      <c r="OIF15" s="167"/>
      <c r="OIG15" s="489"/>
      <c r="OIH15" s="382"/>
      <c r="OII15" s="383"/>
      <c r="OIJ15" s="383"/>
      <c r="OIK15" s="382"/>
      <c r="OIL15" s="164"/>
      <c r="OIM15" s="488"/>
      <c r="OIN15" s="488"/>
      <c r="OIO15" s="488"/>
      <c r="OIP15" s="488"/>
      <c r="OIQ15" s="488"/>
      <c r="OIR15" s="488"/>
      <c r="OIS15" s="488"/>
      <c r="OIT15" s="488"/>
      <c r="OIU15" s="488"/>
      <c r="OIV15" s="167"/>
      <c r="OIW15" s="167"/>
      <c r="OIX15" s="489"/>
      <c r="OIY15" s="382"/>
      <c r="OIZ15" s="383"/>
      <c r="OJA15" s="383"/>
      <c r="OJB15" s="382"/>
      <c r="OJC15" s="164"/>
      <c r="OJD15" s="488"/>
      <c r="OJE15" s="488"/>
      <c r="OJF15" s="488"/>
      <c r="OJG15" s="488"/>
      <c r="OJH15" s="488"/>
      <c r="OJI15" s="488"/>
      <c r="OJJ15" s="488"/>
      <c r="OJK15" s="488"/>
      <c r="OJL15" s="488"/>
      <c r="OJM15" s="167"/>
      <c r="OJN15" s="167"/>
      <c r="OJO15" s="489"/>
      <c r="OJP15" s="382"/>
      <c r="OJQ15" s="383"/>
      <c r="OJR15" s="383"/>
      <c r="OJS15" s="382"/>
      <c r="OJT15" s="164"/>
      <c r="OJU15" s="488"/>
      <c r="OJV15" s="488"/>
      <c r="OJW15" s="488"/>
      <c r="OJX15" s="488"/>
      <c r="OJY15" s="488"/>
      <c r="OJZ15" s="488"/>
      <c r="OKA15" s="488"/>
      <c r="OKB15" s="488"/>
      <c r="OKC15" s="488"/>
      <c r="OKD15" s="167"/>
      <c r="OKE15" s="167"/>
      <c r="OKF15" s="489"/>
      <c r="OKG15" s="382"/>
      <c r="OKH15" s="383"/>
      <c r="OKI15" s="383"/>
      <c r="OKJ15" s="382"/>
      <c r="OKK15" s="164"/>
      <c r="OKL15" s="488"/>
      <c r="OKM15" s="488"/>
      <c r="OKN15" s="488"/>
      <c r="OKO15" s="488"/>
      <c r="OKP15" s="488"/>
      <c r="OKQ15" s="488"/>
      <c r="OKR15" s="488"/>
      <c r="OKS15" s="488"/>
      <c r="OKT15" s="488"/>
      <c r="OKU15" s="167"/>
      <c r="OKV15" s="167"/>
      <c r="OKW15" s="489"/>
      <c r="OKX15" s="382"/>
      <c r="OKY15" s="383"/>
      <c r="OKZ15" s="383"/>
      <c r="OLA15" s="382"/>
      <c r="OLB15" s="164"/>
      <c r="OLC15" s="488"/>
      <c r="OLD15" s="488"/>
      <c r="OLE15" s="488"/>
      <c r="OLF15" s="488"/>
      <c r="OLG15" s="488"/>
      <c r="OLH15" s="488"/>
      <c r="OLI15" s="488"/>
      <c r="OLJ15" s="488"/>
      <c r="OLK15" s="488"/>
      <c r="OLL15" s="167"/>
      <c r="OLM15" s="167"/>
      <c r="OLN15" s="489"/>
      <c r="OLO15" s="382"/>
      <c r="OLP15" s="383"/>
      <c r="OLQ15" s="383"/>
      <c r="OLR15" s="382"/>
      <c r="OLS15" s="164"/>
      <c r="OLT15" s="488"/>
      <c r="OLU15" s="488"/>
      <c r="OLV15" s="488"/>
      <c r="OLW15" s="488"/>
      <c r="OLX15" s="488"/>
      <c r="OLY15" s="488"/>
      <c r="OLZ15" s="488"/>
      <c r="OMA15" s="488"/>
      <c r="OMB15" s="488"/>
      <c r="OMC15" s="167"/>
      <c r="OMD15" s="167"/>
      <c r="OME15" s="489"/>
      <c r="OMF15" s="382"/>
      <c r="OMG15" s="383"/>
      <c r="OMH15" s="383"/>
      <c r="OMI15" s="382"/>
      <c r="OMJ15" s="164"/>
      <c r="OMK15" s="488"/>
      <c r="OML15" s="488"/>
      <c r="OMM15" s="488"/>
      <c r="OMN15" s="488"/>
      <c r="OMO15" s="488"/>
      <c r="OMP15" s="488"/>
      <c r="OMQ15" s="488"/>
      <c r="OMR15" s="488"/>
      <c r="OMS15" s="488"/>
      <c r="OMT15" s="167"/>
      <c r="OMU15" s="167"/>
      <c r="OMV15" s="489"/>
      <c r="OMW15" s="382"/>
      <c r="OMX15" s="383"/>
      <c r="OMY15" s="383"/>
      <c r="OMZ15" s="382"/>
      <c r="ONA15" s="164"/>
      <c r="ONB15" s="488"/>
      <c r="ONC15" s="488"/>
      <c r="OND15" s="488"/>
      <c r="ONE15" s="488"/>
      <c r="ONF15" s="488"/>
      <c r="ONG15" s="488"/>
      <c r="ONH15" s="488"/>
      <c r="ONI15" s="488"/>
      <c r="ONJ15" s="488"/>
      <c r="ONK15" s="167"/>
      <c r="ONL15" s="167"/>
      <c r="ONM15" s="489"/>
      <c r="ONN15" s="382"/>
      <c r="ONO15" s="383"/>
      <c r="ONP15" s="383"/>
      <c r="ONQ15" s="382"/>
      <c r="ONR15" s="164"/>
      <c r="ONS15" s="488"/>
      <c r="ONT15" s="488"/>
      <c r="ONU15" s="488"/>
      <c r="ONV15" s="488"/>
      <c r="ONW15" s="488"/>
      <c r="ONX15" s="488"/>
      <c r="ONY15" s="488"/>
      <c r="ONZ15" s="488"/>
      <c r="OOA15" s="488"/>
      <c r="OOB15" s="167"/>
      <c r="OOC15" s="167"/>
      <c r="OOD15" s="489"/>
      <c r="OOE15" s="382"/>
      <c r="OOF15" s="383"/>
      <c r="OOG15" s="383"/>
      <c r="OOH15" s="382"/>
      <c r="OOI15" s="164"/>
      <c r="OOJ15" s="488"/>
      <c r="OOK15" s="488"/>
      <c r="OOL15" s="488"/>
      <c r="OOM15" s="488"/>
      <c r="OON15" s="488"/>
      <c r="OOO15" s="488"/>
      <c r="OOP15" s="488"/>
      <c r="OOQ15" s="488"/>
      <c r="OOR15" s="488"/>
      <c r="OOS15" s="167"/>
      <c r="OOT15" s="167"/>
      <c r="OOU15" s="489"/>
      <c r="OOV15" s="382"/>
      <c r="OOW15" s="383"/>
      <c r="OOX15" s="383"/>
      <c r="OOY15" s="382"/>
      <c r="OOZ15" s="164"/>
      <c r="OPA15" s="488"/>
      <c r="OPB15" s="488"/>
      <c r="OPC15" s="488"/>
      <c r="OPD15" s="488"/>
      <c r="OPE15" s="488"/>
      <c r="OPF15" s="488"/>
      <c r="OPG15" s="488"/>
      <c r="OPH15" s="488"/>
      <c r="OPI15" s="488"/>
      <c r="OPJ15" s="167"/>
      <c r="OPK15" s="167"/>
      <c r="OPL15" s="489"/>
      <c r="OPM15" s="382"/>
      <c r="OPN15" s="383"/>
      <c r="OPO15" s="383"/>
      <c r="OPP15" s="382"/>
      <c r="OPQ15" s="164"/>
      <c r="OPR15" s="488"/>
      <c r="OPS15" s="488"/>
      <c r="OPT15" s="488"/>
      <c r="OPU15" s="488"/>
      <c r="OPV15" s="488"/>
      <c r="OPW15" s="488"/>
      <c r="OPX15" s="488"/>
      <c r="OPY15" s="488"/>
      <c r="OPZ15" s="488"/>
      <c r="OQA15" s="167"/>
      <c r="OQB15" s="167"/>
      <c r="OQC15" s="489"/>
      <c r="OQD15" s="382"/>
      <c r="OQE15" s="383"/>
      <c r="OQF15" s="383"/>
      <c r="OQG15" s="382"/>
      <c r="OQH15" s="164"/>
      <c r="OQI15" s="488"/>
      <c r="OQJ15" s="488"/>
      <c r="OQK15" s="488"/>
      <c r="OQL15" s="488"/>
      <c r="OQM15" s="488"/>
      <c r="OQN15" s="488"/>
      <c r="OQO15" s="488"/>
      <c r="OQP15" s="488"/>
      <c r="OQQ15" s="488"/>
      <c r="OQR15" s="167"/>
      <c r="OQS15" s="167"/>
      <c r="OQT15" s="489"/>
      <c r="OQU15" s="382"/>
      <c r="OQV15" s="383"/>
      <c r="OQW15" s="383"/>
      <c r="OQX15" s="382"/>
      <c r="OQY15" s="164"/>
      <c r="OQZ15" s="488"/>
      <c r="ORA15" s="488"/>
      <c r="ORB15" s="488"/>
      <c r="ORC15" s="488"/>
      <c r="ORD15" s="488"/>
      <c r="ORE15" s="488"/>
      <c r="ORF15" s="488"/>
      <c r="ORG15" s="488"/>
      <c r="ORH15" s="488"/>
      <c r="ORI15" s="167"/>
      <c r="ORJ15" s="167"/>
      <c r="ORK15" s="489"/>
      <c r="ORL15" s="382"/>
      <c r="ORM15" s="383"/>
      <c r="ORN15" s="383"/>
      <c r="ORO15" s="382"/>
      <c r="ORP15" s="164"/>
      <c r="ORQ15" s="488"/>
      <c r="ORR15" s="488"/>
      <c r="ORS15" s="488"/>
      <c r="ORT15" s="488"/>
      <c r="ORU15" s="488"/>
      <c r="ORV15" s="488"/>
      <c r="ORW15" s="488"/>
      <c r="ORX15" s="488"/>
      <c r="ORY15" s="488"/>
      <c r="ORZ15" s="167"/>
      <c r="OSA15" s="167"/>
      <c r="OSB15" s="489"/>
      <c r="OSC15" s="382"/>
      <c r="OSD15" s="383"/>
      <c r="OSE15" s="383"/>
      <c r="OSF15" s="382"/>
      <c r="OSG15" s="164"/>
      <c r="OSH15" s="488"/>
      <c r="OSI15" s="488"/>
      <c r="OSJ15" s="488"/>
      <c r="OSK15" s="488"/>
      <c r="OSL15" s="488"/>
      <c r="OSM15" s="488"/>
      <c r="OSN15" s="488"/>
      <c r="OSO15" s="488"/>
      <c r="OSP15" s="488"/>
      <c r="OSQ15" s="167"/>
      <c r="OSR15" s="167"/>
      <c r="OSS15" s="489"/>
      <c r="OST15" s="382"/>
      <c r="OSU15" s="383"/>
      <c r="OSV15" s="383"/>
      <c r="OSW15" s="382"/>
      <c r="OSX15" s="164"/>
      <c r="OSY15" s="488"/>
      <c r="OSZ15" s="488"/>
      <c r="OTA15" s="488"/>
      <c r="OTB15" s="488"/>
      <c r="OTC15" s="488"/>
      <c r="OTD15" s="488"/>
      <c r="OTE15" s="488"/>
      <c r="OTF15" s="488"/>
      <c r="OTG15" s="488"/>
      <c r="OTH15" s="167"/>
      <c r="OTI15" s="167"/>
      <c r="OTJ15" s="489"/>
      <c r="OTK15" s="382"/>
      <c r="OTL15" s="383"/>
      <c r="OTM15" s="383"/>
      <c r="OTN15" s="382"/>
      <c r="OTO15" s="164"/>
      <c r="OTP15" s="488"/>
      <c r="OTQ15" s="488"/>
      <c r="OTR15" s="488"/>
      <c r="OTS15" s="488"/>
      <c r="OTT15" s="488"/>
      <c r="OTU15" s="488"/>
      <c r="OTV15" s="488"/>
      <c r="OTW15" s="488"/>
      <c r="OTX15" s="488"/>
      <c r="OTY15" s="167"/>
      <c r="OTZ15" s="167"/>
      <c r="OUA15" s="489"/>
      <c r="OUB15" s="382"/>
      <c r="OUC15" s="383"/>
      <c r="OUD15" s="383"/>
      <c r="OUE15" s="382"/>
      <c r="OUF15" s="164"/>
      <c r="OUG15" s="488"/>
      <c r="OUH15" s="488"/>
      <c r="OUI15" s="488"/>
      <c r="OUJ15" s="488"/>
      <c r="OUK15" s="488"/>
      <c r="OUL15" s="488"/>
      <c r="OUM15" s="488"/>
      <c r="OUN15" s="488"/>
      <c r="OUO15" s="488"/>
      <c r="OUP15" s="167"/>
      <c r="OUQ15" s="167"/>
      <c r="OUR15" s="489"/>
      <c r="OUS15" s="382"/>
      <c r="OUT15" s="383"/>
      <c r="OUU15" s="383"/>
      <c r="OUV15" s="382"/>
      <c r="OUW15" s="164"/>
      <c r="OUX15" s="488"/>
      <c r="OUY15" s="488"/>
      <c r="OUZ15" s="488"/>
      <c r="OVA15" s="488"/>
      <c r="OVB15" s="488"/>
      <c r="OVC15" s="488"/>
      <c r="OVD15" s="488"/>
      <c r="OVE15" s="488"/>
      <c r="OVF15" s="488"/>
      <c r="OVG15" s="167"/>
      <c r="OVH15" s="167"/>
      <c r="OVI15" s="489"/>
      <c r="OVJ15" s="382"/>
      <c r="OVK15" s="383"/>
      <c r="OVL15" s="383"/>
      <c r="OVM15" s="382"/>
      <c r="OVN15" s="164"/>
      <c r="OVO15" s="488"/>
      <c r="OVP15" s="488"/>
      <c r="OVQ15" s="488"/>
      <c r="OVR15" s="488"/>
      <c r="OVS15" s="488"/>
      <c r="OVT15" s="488"/>
      <c r="OVU15" s="488"/>
      <c r="OVV15" s="488"/>
      <c r="OVW15" s="488"/>
      <c r="OVX15" s="167"/>
      <c r="OVY15" s="167"/>
      <c r="OVZ15" s="489"/>
      <c r="OWA15" s="382"/>
      <c r="OWB15" s="383"/>
      <c r="OWC15" s="383"/>
      <c r="OWD15" s="382"/>
      <c r="OWE15" s="164"/>
      <c r="OWF15" s="488"/>
      <c r="OWG15" s="488"/>
      <c r="OWH15" s="488"/>
      <c r="OWI15" s="488"/>
      <c r="OWJ15" s="488"/>
      <c r="OWK15" s="488"/>
      <c r="OWL15" s="488"/>
      <c r="OWM15" s="488"/>
      <c r="OWN15" s="488"/>
      <c r="OWO15" s="167"/>
      <c r="OWP15" s="167"/>
      <c r="OWQ15" s="489"/>
      <c r="OWR15" s="382"/>
      <c r="OWS15" s="383"/>
      <c r="OWT15" s="383"/>
      <c r="OWU15" s="382"/>
      <c r="OWV15" s="164"/>
      <c r="OWW15" s="488"/>
      <c r="OWX15" s="488"/>
      <c r="OWY15" s="488"/>
      <c r="OWZ15" s="488"/>
      <c r="OXA15" s="488"/>
      <c r="OXB15" s="488"/>
      <c r="OXC15" s="488"/>
      <c r="OXD15" s="488"/>
      <c r="OXE15" s="488"/>
      <c r="OXF15" s="167"/>
      <c r="OXG15" s="167"/>
      <c r="OXH15" s="489"/>
      <c r="OXI15" s="382"/>
      <c r="OXJ15" s="383"/>
      <c r="OXK15" s="383"/>
      <c r="OXL15" s="382"/>
      <c r="OXM15" s="164"/>
      <c r="OXN15" s="488"/>
      <c r="OXO15" s="488"/>
      <c r="OXP15" s="488"/>
      <c r="OXQ15" s="488"/>
      <c r="OXR15" s="488"/>
      <c r="OXS15" s="488"/>
      <c r="OXT15" s="488"/>
      <c r="OXU15" s="488"/>
      <c r="OXV15" s="488"/>
      <c r="OXW15" s="167"/>
      <c r="OXX15" s="167"/>
      <c r="OXY15" s="489"/>
      <c r="OXZ15" s="382"/>
      <c r="OYA15" s="383"/>
      <c r="OYB15" s="383"/>
      <c r="OYC15" s="382"/>
      <c r="OYD15" s="164"/>
      <c r="OYE15" s="488"/>
      <c r="OYF15" s="488"/>
      <c r="OYG15" s="488"/>
      <c r="OYH15" s="488"/>
      <c r="OYI15" s="488"/>
      <c r="OYJ15" s="488"/>
      <c r="OYK15" s="488"/>
      <c r="OYL15" s="488"/>
      <c r="OYM15" s="488"/>
      <c r="OYN15" s="167"/>
      <c r="OYO15" s="167"/>
      <c r="OYP15" s="489"/>
      <c r="OYQ15" s="382"/>
      <c r="OYR15" s="383"/>
      <c r="OYS15" s="383"/>
      <c r="OYT15" s="382"/>
      <c r="OYU15" s="164"/>
      <c r="OYV15" s="488"/>
      <c r="OYW15" s="488"/>
      <c r="OYX15" s="488"/>
      <c r="OYY15" s="488"/>
      <c r="OYZ15" s="488"/>
      <c r="OZA15" s="488"/>
      <c r="OZB15" s="488"/>
      <c r="OZC15" s="488"/>
      <c r="OZD15" s="488"/>
      <c r="OZE15" s="167"/>
      <c r="OZF15" s="167"/>
      <c r="OZG15" s="489"/>
      <c r="OZH15" s="382"/>
      <c r="OZI15" s="383"/>
      <c r="OZJ15" s="383"/>
      <c r="OZK15" s="382"/>
      <c r="OZL15" s="164"/>
      <c r="OZM15" s="488"/>
      <c r="OZN15" s="488"/>
      <c r="OZO15" s="488"/>
      <c r="OZP15" s="488"/>
      <c r="OZQ15" s="488"/>
      <c r="OZR15" s="488"/>
      <c r="OZS15" s="488"/>
      <c r="OZT15" s="488"/>
      <c r="OZU15" s="488"/>
      <c r="OZV15" s="167"/>
      <c r="OZW15" s="167"/>
      <c r="OZX15" s="489"/>
      <c r="OZY15" s="382"/>
      <c r="OZZ15" s="383"/>
      <c r="PAA15" s="383"/>
      <c r="PAB15" s="382"/>
      <c r="PAC15" s="164"/>
      <c r="PAD15" s="488"/>
      <c r="PAE15" s="488"/>
      <c r="PAF15" s="488"/>
      <c r="PAG15" s="488"/>
      <c r="PAH15" s="488"/>
      <c r="PAI15" s="488"/>
      <c r="PAJ15" s="488"/>
      <c r="PAK15" s="488"/>
      <c r="PAL15" s="488"/>
      <c r="PAM15" s="167"/>
      <c r="PAN15" s="167"/>
      <c r="PAO15" s="489"/>
      <c r="PAP15" s="382"/>
      <c r="PAQ15" s="383"/>
      <c r="PAR15" s="383"/>
      <c r="PAS15" s="382"/>
      <c r="PAT15" s="164"/>
      <c r="PAU15" s="488"/>
      <c r="PAV15" s="488"/>
      <c r="PAW15" s="488"/>
      <c r="PAX15" s="488"/>
      <c r="PAY15" s="488"/>
      <c r="PAZ15" s="488"/>
      <c r="PBA15" s="488"/>
      <c r="PBB15" s="488"/>
      <c r="PBC15" s="488"/>
      <c r="PBD15" s="167"/>
      <c r="PBE15" s="167"/>
      <c r="PBF15" s="489"/>
      <c r="PBG15" s="382"/>
      <c r="PBH15" s="383"/>
      <c r="PBI15" s="383"/>
      <c r="PBJ15" s="382"/>
      <c r="PBK15" s="164"/>
      <c r="PBL15" s="488"/>
      <c r="PBM15" s="488"/>
      <c r="PBN15" s="488"/>
      <c r="PBO15" s="488"/>
      <c r="PBP15" s="488"/>
      <c r="PBQ15" s="488"/>
      <c r="PBR15" s="488"/>
      <c r="PBS15" s="488"/>
      <c r="PBT15" s="488"/>
      <c r="PBU15" s="167"/>
      <c r="PBV15" s="167"/>
      <c r="PBW15" s="489"/>
      <c r="PBX15" s="382"/>
      <c r="PBY15" s="383"/>
      <c r="PBZ15" s="383"/>
      <c r="PCA15" s="382"/>
      <c r="PCB15" s="164"/>
      <c r="PCC15" s="488"/>
      <c r="PCD15" s="488"/>
      <c r="PCE15" s="488"/>
      <c r="PCF15" s="488"/>
      <c r="PCG15" s="488"/>
      <c r="PCH15" s="488"/>
      <c r="PCI15" s="488"/>
      <c r="PCJ15" s="488"/>
      <c r="PCK15" s="488"/>
      <c r="PCL15" s="167"/>
      <c r="PCM15" s="167"/>
      <c r="PCN15" s="489"/>
      <c r="PCO15" s="382"/>
      <c r="PCP15" s="383"/>
      <c r="PCQ15" s="383"/>
      <c r="PCR15" s="382"/>
      <c r="PCS15" s="164"/>
      <c r="PCT15" s="488"/>
      <c r="PCU15" s="488"/>
      <c r="PCV15" s="488"/>
      <c r="PCW15" s="488"/>
      <c r="PCX15" s="488"/>
      <c r="PCY15" s="488"/>
      <c r="PCZ15" s="488"/>
      <c r="PDA15" s="488"/>
      <c r="PDB15" s="488"/>
      <c r="PDC15" s="167"/>
      <c r="PDD15" s="167"/>
      <c r="PDE15" s="489"/>
      <c r="PDF15" s="382"/>
      <c r="PDG15" s="383"/>
      <c r="PDH15" s="383"/>
      <c r="PDI15" s="382"/>
      <c r="PDJ15" s="164"/>
      <c r="PDK15" s="488"/>
      <c r="PDL15" s="488"/>
      <c r="PDM15" s="488"/>
      <c r="PDN15" s="488"/>
      <c r="PDO15" s="488"/>
      <c r="PDP15" s="488"/>
      <c r="PDQ15" s="488"/>
      <c r="PDR15" s="488"/>
      <c r="PDS15" s="488"/>
      <c r="PDT15" s="167"/>
      <c r="PDU15" s="167"/>
      <c r="PDV15" s="489"/>
      <c r="PDW15" s="382"/>
      <c r="PDX15" s="383"/>
      <c r="PDY15" s="383"/>
      <c r="PDZ15" s="382"/>
      <c r="PEA15" s="164"/>
      <c r="PEB15" s="488"/>
      <c r="PEC15" s="488"/>
      <c r="PED15" s="488"/>
      <c r="PEE15" s="488"/>
      <c r="PEF15" s="488"/>
      <c r="PEG15" s="488"/>
      <c r="PEH15" s="488"/>
      <c r="PEI15" s="488"/>
      <c r="PEJ15" s="488"/>
      <c r="PEK15" s="167"/>
      <c r="PEL15" s="167"/>
      <c r="PEM15" s="489"/>
      <c r="PEN15" s="382"/>
      <c r="PEO15" s="383"/>
      <c r="PEP15" s="383"/>
      <c r="PEQ15" s="382"/>
      <c r="PER15" s="164"/>
      <c r="PES15" s="488"/>
      <c r="PET15" s="488"/>
      <c r="PEU15" s="488"/>
      <c r="PEV15" s="488"/>
      <c r="PEW15" s="488"/>
      <c r="PEX15" s="488"/>
      <c r="PEY15" s="488"/>
      <c r="PEZ15" s="488"/>
      <c r="PFA15" s="488"/>
      <c r="PFB15" s="167"/>
      <c r="PFC15" s="167"/>
      <c r="PFD15" s="489"/>
      <c r="PFE15" s="382"/>
      <c r="PFF15" s="383"/>
      <c r="PFG15" s="383"/>
      <c r="PFH15" s="382"/>
      <c r="PFI15" s="164"/>
      <c r="PFJ15" s="488"/>
      <c r="PFK15" s="488"/>
      <c r="PFL15" s="488"/>
      <c r="PFM15" s="488"/>
      <c r="PFN15" s="488"/>
      <c r="PFO15" s="488"/>
      <c r="PFP15" s="488"/>
      <c r="PFQ15" s="488"/>
      <c r="PFR15" s="488"/>
      <c r="PFS15" s="167"/>
      <c r="PFT15" s="167"/>
      <c r="PFU15" s="489"/>
      <c r="PFV15" s="382"/>
      <c r="PFW15" s="383"/>
      <c r="PFX15" s="383"/>
      <c r="PFY15" s="382"/>
      <c r="PFZ15" s="164"/>
      <c r="PGA15" s="488"/>
      <c r="PGB15" s="488"/>
      <c r="PGC15" s="488"/>
      <c r="PGD15" s="488"/>
      <c r="PGE15" s="488"/>
      <c r="PGF15" s="488"/>
      <c r="PGG15" s="488"/>
      <c r="PGH15" s="488"/>
      <c r="PGI15" s="488"/>
      <c r="PGJ15" s="167"/>
      <c r="PGK15" s="167"/>
      <c r="PGL15" s="489"/>
      <c r="PGM15" s="382"/>
      <c r="PGN15" s="383"/>
      <c r="PGO15" s="383"/>
      <c r="PGP15" s="382"/>
      <c r="PGQ15" s="164"/>
      <c r="PGR15" s="488"/>
      <c r="PGS15" s="488"/>
      <c r="PGT15" s="488"/>
      <c r="PGU15" s="488"/>
      <c r="PGV15" s="488"/>
      <c r="PGW15" s="488"/>
      <c r="PGX15" s="488"/>
      <c r="PGY15" s="488"/>
      <c r="PGZ15" s="488"/>
      <c r="PHA15" s="167"/>
      <c r="PHB15" s="167"/>
      <c r="PHC15" s="489"/>
      <c r="PHD15" s="382"/>
      <c r="PHE15" s="383"/>
      <c r="PHF15" s="383"/>
      <c r="PHG15" s="382"/>
      <c r="PHH15" s="164"/>
      <c r="PHI15" s="488"/>
      <c r="PHJ15" s="488"/>
      <c r="PHK15" s="488"/>
      <c r="PHL15" s="488"/>
      <c r="PHM15" s="488"/>
      <c r="PHN15" s="488"/>
      <c r="PHO15" s="488"/>
      <c r="PHP15" s="488"/>
      <c r="PHQ15" s="488"/>
      <c r="PHR15" s="167"/>
      <c r="PHS15" s="167"/>
      <c r="PHT15" s="489"/>
      <c r="PHU15" s="382"/>
      <c r="PHV15" s="383"/>
      <c r="PHW15" s="383"/>
      <c r="PHX15" s="382"/>
      <c r="PHY15" s="164"/>
      <c r="PHZ15" s="488"/>
      <c r="PIA15" s="488"/>
      <c r="PIB15" s="488"/>
      <c r="PIC15" s="488"/>
      <c r="PID15" s="488"/>
      <c r="PIE15" s="488"/>
      <c r="PIF15" s="488"/>
      <c r="PIG15" s="488"/>
      <c r="PIH15" s="488"/>
      <c r="PII15" s="167"/>
      <c r="PIJ15" s="167"/>
      <c r="PIK15" s="489"/>
      <c r="PIL15" s="382"/>
      <c r="PIM15" s="383"/>
      <c r="PIN15" s="383"/>
      <c r="PIO15" s="382"/>
      <c r="PIP15" s="164"/>
      <c r="PIQ15" s="488"/>
      <c r="PIR15" s="488"/>
      <c r="PIS15" s="488"/>
      <c r="PIT15" s="488"/>
      <c r="PIU15" s="488"/>
      <c r="PIV15" s="488"/>
      <c r="PIW15" s="488"/>
      <c r="PIX15" s="488"/>
      <c r="PIY15" s="488"/>
      <c r="PIZ15" s="167"/>
      <c r="PJA15" s="167"/>
      <c r="PJB15" s="489"/>
      <c r="PJC15" s="382"/>
      <c r="PJD15" s="383"/>
      <c r="PJE15" s="383"/>
      <c r="PJF15" s="382"/>
      <c r="PJG15" s="164"/>
      <c r="PJH15" s="488"/>
      <c r="PJI15" s="488"/>
      <c r="PJJ15" s="488"/>
      <c r="PJK15" s="488"/>
      <c r="PJL15" s="488"/>
      <c r="PJM15" s="488"/>
      <c r="PJN15" s="488"/>
      <c r="PJO15" s="488"/>
      <c r="PJP15" s="488"/>
      <c r="PJQ15" s="167"/>
      <c r="PJR15" s="167"/>
      <c r="PJS15" s="489"/>
      <c r="PJT15" s="382"/>
      <c r="PJU15" s="383"/>
      <c r="PJV15" s="383"/>
      <c r="PJW15" s="382"/>
      <c r="PJX15" s="164"/>
      <c r="PJY15" s="488"/>
      <c r="PJZ15" s="488"/>
      <c r="PKA15" s="488"/>
      <c r="PKB15" s="488"/>
      <c r="PKC15" s="488"/>
      <c r="PKD15" s="488"/>
      <c r="PKE15" s="488"/>
      <c r="PKF15" s="488"/>
      <c r="PKG15" s="488"/>
      <c r="PKH15" s="167"/>
      <c r="PKI15" s="167"/>
      <c r="PKJ15" s="489"/>
      <c r="PKK15" s="382"/>
      <c r="PKL15" s="383"/>
      <c r="PKM15" s="383"/>
      <c r="PKN15" s="382"/>
      <c r="PKO15" s="164"/>
      <c r="PKP15" s="488"/>
      <c r="PKQ15" s="488"/>
      <c r="PKR15" s="488"/>
      <c r="PKS15" s="488"/>
      <c r="PKT15" s="488"/>
      <c r="PKU15" s="488"/>
      <c r="PKV15" s="488"/>
      <c r="PKW15" s="488"/>
      <c r="PKX15" s="488"/>
      <c r="PKY15" s="167"/>
      <c r="PKZ15" s="167"/>
      <c r="PLA15" s="489"/>
      <c r="PLB15" s="382"/>
      <c r="PLC15" s="383"/>
      <c r="PLD15" s="383"/>
      <c r="PLE15" s="382"/>
      <c r="PLF15" s="164"/>
      <c r="PLG15" s="488"/>
      <c r="PLH15" s="488"/>
      <c r="PLI15" s="488"/>
      <c r="PLJ15" s="488"/>
      <c r="PLK15" s="488"/>
      <c r="PLL15" s="488"/>
      <c r="PLM15" s="488"/>
      <c r="PLN15" s="488"/>
      <c r="PLO15" s="488"/>
      <c r="PLP15" s="167"/>
      <c r="PLQ15" s="167"/>
      <c r="PLR15" s="489"/>
      <c r="PLS15" s="382"/>
      <c r="PLT15" s="383"/>
      <c r="PLU15" s="383"/>
      <c r="PLV15" s="382"/>
      <c r="PLW15" s="164"/>
      <c r="PLX15" s="488"/>
      <c r="PLY15" s="488"/>
      <c r="PLZ15" s="488"/>
      <c r="PMA15" s="488"/>
      <c r="PMB15" s="488"/>
      <c r="PMC15" s="488"/>
      <c r="PMD15" s="488"/>
      <c r="PME15" s="488"/>
      <c r="PMF15" s="488"/>
      <c r="PMG15" s="167"/>
      <c r="PMH15" s="167"/>
      <c r="PMI15" s="489"/>
      <c r="PMJ15" s="382"/>
      <c r="PMK15" s="383"/>
      <c r="PML15" s="383"/>
      <c r="PMM15" s="382"/>
      <c r="PMN15" s="164"/>
      <c r="PMO15" s="488"/>
      <c r="PMP15" s="488"/>
      <c r="PMQ15" s="488"/>
      <c r="PMR15" s="488"/>
      <c r="PMS15" s="488"/>
      <c r="PMT15" s="488"/>
      <c r="PMU15" s="488"/>
      <c r="PMV15" s="488"/>
      <c r="PMW15" s="488"/>
      <c r="PMX15" s="167"/>
      <c r="PMY15" s="167"/>
      <c r="PMZ15" s="489"/>
      <c r="PNA15" s="382"/>
      <c r="PNB15" s="383"/>
      <c r="PNC15" s="383"/>
      <c r="PND15" s="382"/>
      <c r="PNE15" s="164"/>
      <c r="PNF15" s="488"/>
      <c r="PNG15" s="488"/>
      <c r="PNH15" s="488"/>
      <c r="PNI15" s="488"/>
      <c r="PNJ15" s="488"/>
      <c r="PNK15" s="488"/>
      <c r="PNL15" s="488"/>
      <c r="PNM15" s="488"/>
      <c r="PNN15" s="488"/>
      <c r="PNO15" s="167"/>
      <c r="PNP15" s="167"/>
      <c r="PNQ15" s="489"/>
      <c r="PNR15" s="382"/>
      <c r="PNS15" s="383"/>
      <c r="PNT15" s="383"/>
      <c r="PNU15" s="382"/>
      <c r="PNV15" s="164"/>
      <c r="PNW15" s="488"/>
      <c r="PNX15" s="488"/>
      <c r="PNY15" s="488"/>
      <c r="PNZ15" s="488"/>
      <c r="POA15" s="488"/>
      <c r="POB15" s="488"/>
      <c r="POC15" s="488"/>
      <c r="POD15" s="488"/>
      <c r="POE15" s="488"/>
      <c r="POF15" s="167"/>
      <c r="POG15" s="167"/>
      <c r="POH15" s="489"/>
      <c r="POI15" s="382"/>
      <c r="POJ15" s="383"/>
      <c r="POK15" s="383"/>
      <c r="POL15" s="382"/>
      <c r="POM15" s="164"/>
      <c r="PON15" s="488"/>
      <c r="POO15" s="488"/>
      <c r="POP15" s="488"/>
      <c r="POQ15" s="488"/>
      <c r="POR15" s="488"/>
      <c r="POS15" s="488"/>
      <c r="POT15" s="488"/>
      <c r="POU15" s="488"/>
      <c r="POV15" s="488"/>
      <c r="POW15" s="167"/>
      <c r="POX15" s="167"/>
      <c r="POY15" s="489"/>
      <c r="POZ15" s="382"/>
      <c r="PPA15" s="383"/>
      <c r="PPB15" s="383"/>
      <c r="PPC15" s="382"/>
      <c r="PPD15" s="164"/>
      <c r="PPE15" s="488"/>
      <c r="PPF15" s="488"/>
      <c r="PPG15" s="488"/>
      <c r="PPH15" s="488"/>
      <c r="PPI15" s="488"/>
      <c r="PPJ15" s="488"/>
      <c r="PPK15" s="488"/>
      <c r="PPL15" s="488"/>
      <c r="PPM15" s="488"/>
      <c r="PPN15" s="167"/>
      <c r="PPO15" s="167"/>
      <c r="PPP15" s="489"/>
      <c r="PPQ15" s="382"/>
      <c r="PPR15" s="383"/>
      <c r="PPS15" s="383"/>
      <c r="PPT15" s="382"/>
      <c r="PPU15" s="164"/>
      <c r="PPV15" s="488"/>
      <c r="PPW15" s="488"/>
      <c r="PPX15" s="488"/>
      <c r="PPY15" s="488"/>
      <c r="PPZ15" s="488"/>
      <c r="PQA15" s="488"/>
      <c r="PQB15" s="488"/>
      <c r="PQC15" s="488"/>
      <c r="PQD15" s="488"/>
      <c r="PQE15" s="167"/>
      <c r="PQF15" s="167"/>
      <c r="PQG15" s="489"/>
      <c r="PQH15" s="382"/>
      <c r="PQI15" s="383"/>
      <c r="PQJ15" s="383"/>
      <c r="PQK15" s="382"/>
      <c r="PQL15" s="164"/>
      <c r="PQM15" s="488"/>
      <c r="PQN15" s="488"/>
      <c r="PQO15" s="488"/>
      <c r="PQP15" s="488"/>
      <c r="PQQ15" s="488"/>
      <c r="PQR15" s="488"/>
      <c r="PQS15" s="488"/>
      <c r="PQT15" s="488"/>
      <c r="PQU15" s="488"/>
      <c r="PQV15" s="167"/>
      <c r="PQW15" s="167"/>
      <c r="PQX15" s="489"/>
      <c r="PQY15" s="382"/>
      <c r="PQZ15" s="383"/>
      <c r="PRA15" s="383"/>
      <c r="PRB15" s="382"/>
      <c r="PRC15" s="164"/>
      <c r="PRD15" s="488"/>
      <c r="PRE15" s="488"/>
      <c r="PRF15" s="488"/>
      <c r="PRG15" s="488"/>
      <c r="PRH15" s="488"/>
      <c r="PRI15" s="488"/>
      <c r="PRJ15" s="488"/>
      <c r="PRK15" s="488"/>
      <c r="PRL15" s="488"/>
      <c r="PRM15" s="167"/>
      <c r="PRN15" s="167"/>
      <c r="PRO15" s="489"/>
      <c r="PRP15" s="382"/>
      <c r="PRQ15" s="383"/>
      <c r="PRR15" s="383"/>
      <c r="PRS15" s="382"/>
      <c r="PRT15" s="164"/>
      <c r="PRU15" s="488"/>
      <c r="PRV15" s="488"/>
      <c r="PRW15" s="488"/>
      <c r="PRX15" s="488"/>
      <c r="PRY15" s="488"/>
      <c r="PRZ15" s="488"/>
      <c r="PSA15" s="488"/>
      <c r="PSB15" s="488"/>
      <c r="PSC15" s="488"/>
      <c r="PSD15" s="167"/>
      <c r="PSE15" s="167"/>
      <c r="PSF15" s="489"/>
      <c r="PSG15" s="382"/>
      <c r="PSH15" s="383"/>
      <c r="PSI15" s="383"/>
      <c r="PSJ15" s="382"/>
      <c r="PSK15" s="164"/>
      <c r="PSL15" s="488"/>
      <c r="PSM15" s="488"/>
      <c r="PSN15" s="488"/>
      <c r="PSO15" s="488"/>
      <c r="PSP15" s="488"/>
      <c r="PSQ15" s="488"/>
      <c r="PSR15" s="488"/>
      <c r="PSS15" s="488"/>
      <c r="PST15" s="488"/>
      <c r="PSU15" s="167"/>
      <c r="PSV15" s="167"/>
      <c r="PSW15" s="489"/>
      <c r="PSX15" s="382"/>
      <c r="PSY15" s="383"/>
      <c r="PSZ15" s="383"/>
      <c r="PTA15" s="382"/>
      <c r="PTB15" s="164"/>
      <c r="PTC15" s="488"/>
      <c r="PTD15" s="488"/>
      <c r="PTE15" s="488"/>
      <c r="PTF15" s="488"/>
      <c r="PTG15" s="488"/>
      <c r="PTH15" s="488"/>
      <c r="PTI15" s="488"/>
      <c r="PTJ15" s="488"/>
      <c r="PTK15" s="488"/>
      <c r="PTL15" s="167"/>
      <c r="PTM15" s="167"/>
      <c r="PTN15" s="489"/>
      <c r="PTO15" s="382"/>
      <c r="PTP15" s="383"/>
      <c r="PTQ15" s="383"/>
      <c r="PTR15" s="382"/>
      <c r="PTS15" s="164"/>
      <c r="PTT15" s="488"/>
      <c r="PTU15" s="488"/>
      <c r="PTV15" s="488"/>
      <c r="PTW15" s="488"/>
      <c r="PTX15" s="488"/>
      <c r="PTY15" s="488"/>
      <c r="PTZ15" s="488"/>
      <c r="PUA15" s="488"/>
      <c r="PUB15" s="488"/>
      <c r="PUC15" s="167"/>
      <c r="PUD15" s="167"/>
      <c r="PUE15" s="489"/>
      <c r="PUF15" s="382"/>
      <c r="PUG15" s="383"/>
      <c r="PUH15" s="383"/>
      <c r="PUI15" s="382"/>
      <c r="PUJ15" s="164"/>
      <c r="PUK15" s="488"/>
      <c r="PUL15" s="488"/>
      <c r="PUM15" s="488"/>
      <c r="PUN15" s="488"/>
      <c r="PUO15" s="488"/>
      <c r="PUP15" s="488"/>
      <c r="PUQ15" s="488"/>
      <c r="PUR15" s="488"/>
      <c r="PUS15" s="488"/>
      <c r="PUT15" s="167"/>
      <c r="PUU15" s="167"/>
      <c r="PUV15" s="489"/>
      <c r="PUW15" s="382"/>
      <c r="PUX15" s="383"/>
      <c r="PUY15" s="383"/>
      <c r="PUZ15" s="382"/>
      <c r="PVA15" s="164"/>
      <c r="PVB15" s="488"/>
      <c r="PVC15" s="488"/>
      <c r="PVD15" s="488"/>
      <c r="PVE15" s="488"/>
      <c r="PVF15" s="488"/>
      <c r="PVG15" s="488"/>
      <c r="PVH15" s="488"/>
      <c r="PVI15" s="488"/>
      <c r="PVJ15" s="488"/>
      <c r="PVK15" s="167"/>
      <c r="PVL15" s="167"/>
      <c r="PVM15" s="489"/>
      <c r="PVN15" s="382"/>
      <c r="PVO15" s="383"/>
      <c r="PVP15" s="383"/>
      <c r="PVQ15" s="382"/>
      <c r="PVR15" s="164"/>
      <c r="PVS15" s="488"/>
      <c r="PVT15" s="488"/>
      <c r="PVU15" s="488"/>
      <c r="PVV15" s="488"/>
      <c r="PVW15" s="488"/>
      <c r="PVX15" s="488"/>
      <c r="PVY15" s="488"/>
      <c r="PVZ15" s="488"/>
      <c r="PWA15" s="488"/>
      <c r="PWB15" s="167"/>
      <c r="PWC15" s="167"/>
      <c r="PWD15" s="489"/>
      <c r="PWE15" s="382"/>
      <c r="PWF15" s="383"/>
      <c r="PWG15" s="383"/>
      <c r="PWH15" s="382"/>
      <c r="PWI15" s="164"/>
      <c r="PWJ15" s="488"/>
      <c r="PWK15" s="488"/>
      <c r="PWL15" s="488"/>
      <c r="PWM15" s="488"/>
      <c r="PWN15" s="488"/>
      <c r="PWO15" s="488"/>
      <c r="PWP15" s="488"/>
      <c r="PWQ15" s="488"/>
      <c r="PWR15" s="488"/>
      <c r="PWS15" s="167"/>
      <c r="PWT15" s="167"/>
      <c r="PWU15" s="489"/>
      <c r="PWV15" s="382"/>
      <c r="PWW15" s="383"/>
      <c r="PWX15" s="383"/>
      <c r="PWY15" s="382"/>
      <c r="PWZ15" s="164"/>
      <c r="PXA15" s="488"/>
      <c r="PXB15" s="488"/>
      <c r="PXC15" s="488"/>
      <c r="PXD15" s="488"/>
      <c r="PXE15" s="488"/>
      <c r="PXF15" s="488"/>
      <c r="PXG15" s="488"/>
      <c r="PXH15" s="488"/>
      <c r="PXI15" s="488"/>
      <c r="PXJ15" s="167"/>
      <c r="PXK15" s="167"/>
      <c r="PXL15" s="489"/>
      <c r="PXM15" s="382"/>
      <c r="PXN15" s="383"/>
      <c r="PXO15" s="383"/>
      <c r="PXP15" s="382"/>
      <c r="PXQ15" s="164"/>
      <c r="PXR15" s="488"/>
      <c r="PXS15" s="488"/>
      <c r="PXT15" s="488"/>
      <c r="PXU15" s="488"/>
      <c r="PXV15" s="488"/>
      <c r="PXW15" s="488"/>
      <c r="PXX15" s="488"/>
      <c r="PXY15" s="488"/>
      <c r="PXZ15" s="488"/>
      <c r="PYA15" s="167"/>
      <c r="PYB15" s="167"/>
      <c r="PYC15" s="489"/>
      <c r="PYD15" s="382"/>
      <c r="PYE15" s="383"/>
      <c r="PYF15" s="383"/>
      <c r="PYG15" s="382"/>
      <c r="PYH15" s="164"/>
      <c r="PYI15" s="488"/>
      <c r="PYJ15" s="488"/>
      <c r="PYK15" s="488"/>
      <c r="PYL15" s="488"/>
      <c r="PYM15" s="488"/>
      <c r="PYN15" s="488"/>
      <c r="PYO15" s="488"/>
      <c r="PYP15" s="488"/>
      <c r="PYQ15" s="488"/>
      <c r="PYR15" s="167"/>
      <c r="PYS15" s="167"/>
      <c r="PYT15" s="489"/>
      <c r="PYU15" s="382"/>
      <c r="PYV15" s="383"/>
      <c r="PYW15" s="383"/>
      <c r="PYX15" s="382"/>
      <c r="PYY15" s="164"/>
      <c r="PYZ15" s="488"/>
      <c r="PZA15" s="488"/>
      <c r="PZB15" s="488"/>
      <c r="PZC15" s="488"/>
      <c r="PZD15" s="488"/>
      <c r="PZE15" s="488"/>
      <c r="PZF15" s="488"/>
      <c r="PZG15" s="488"/>
      <c r="PZH15" s="488"/>
      <c r="PZI15" s="167"/>
      <c r="PZJ15" s="167"/>
      <c r="PZK15" s="489"/>
      <c r="PZL15" s="382"/>
      <c r="PZM15" s="383"/>
      <c r="PZN15" s="383"/>
      <c r="PZO15" s="382"/>
      <c r="PZP15" s="164"/>
      <c r="PZQ15" s="488"/>
      <c r="PZR15" s="488"/>
      <c r="PZS15" s="488"/>
      <c r="PZT15" s="488"/>
      <c r="PZU15" s="488"/>
      <c r="PZV15" s="488"/>
      <c r="PZW15" s="488"/>
      <c r="PZX15" s="488"/>
      <c r="PZY15" s="488"/>
      <c r="PZZ15" s="167"/>
      <c r="QAA15" s="167"/>
      <c r="QAB15" s="489"/>
      <c r="QAC15" s="382"/>
      <c r="QAD15" s="383"/>
      <c r="QAE15" s="383"/>
      <c r="QAF15" s="382"/>
      <c r="QAG15" s="164"/>
      <c r="QAH15" s="488"/>
      <c r="QAI15" s="488"/>
      <c r="QAJ15" s="488"/>
      <c r="QAK15" s="488"/>
      <c r="QAL15" s="488"/>
      <c r="QAM15" s="488"/>
      <c r="QAN15" s="488"/>
      <c r="QAO15" s="488"/>
      <c r="QAP15" s="488"/>
      <c r="QAQ15" s="167"/>
      <c r="QAR15" s="167"/>
      <c r="QAS15" s="489"/>
      <c r="QAT15" s="382"/>
      <c r="QAU15" s="383"/>
      <c r="QAV15" s="383"/>
      <c r="QAW15" s="382"/>
      <c r="QAX15" s="164"/>
      <c r="QAY15" s="488"/>
      <c r="QAZ15" s="488"/>
      <c r="QBA15" s="488"/>
      <c r="QBB15" s="488"/>
      <c r="QBC15" s="488"/>
      <c r="QBD15" s="488"/>
      <c r="QBE15" s="488"/>
      <c r="QBF15" s="488"/>
      <c r="QBG15" s="488"/>
      <c r="QBH15" s="167"/>
      <c r="QBI15" s="167"/>
      <c r="QBJ15" s="489"/>
      <c r="QBK15" s="382"/>
      <c r="QBL15" s="383"/>
      <c r="QBM15" s="383"/>
      <c r="QBN15" s="382"/>
      <c r="QBO15" s="164"/>
      <c r="QBP15" s="488"/>
      <c r="QBQ15" s="488"/>
      <c r="QBR15" s="488"/>
      <c r="QBS15" s="488"/>
      <c r="QBT15" s="488"/>
      <c r="QBU15" s="488"/>
      <c r="QBV15" s="488"/>
      <c r="QBW15" s="488"/>
      <c r="QBX15" s="488"/>
      <c r="QBY15" s="167"/>
      <c r="QBZ15" s="167"/>
      <c r="QCA15" s="489"/>
      <c r="QCB15" s="382"/>
      <c r="QCC15" s="383"/>
      <c r="QCD15" s="383"/>
      <c r="QCE15" s="382"/>
      <c r="QCF15" s="164"/>
      <c r="QCG15" s="488"/>
      <c r="QCH15" s="488"/>
      <c r="QCI15" s="488"/>
      <c r="QCJ15" s="488"/>
      <c r="QCK15" s="488"/>
      <c r="QCL15" s="488"/>
      <c r="QCM15" s="488"/>
      <c r="QCN15" s="488"/>
      <c r="QCO15" s="488"/>
      <c r="QCP15" s="167"/>
      <c r="QCQ15" s="167"/>
      <c r="QCR15" s="489"/>
      <c r="QCS15" s="382"/>
      <c r="QCT15" s="383"/>
      <c r="QCU15" s="383"/>
      <c r="QCV15" s="382"/>
      <c r="QCW15" s="164"/>
      <c r="QCX15" s="488"/>
      <c r="QCY15" s="488"/>
      <c r="QCZ15" s="488"/>
      <c r="QDA15" s="488"/>
      <c r="QDB15" s="488"/>
      <c r="QDC15" s="488"/>
      <c r="QDD15" s="488"/>
      <c r="QDE15" s="488"/>
      <c r="QDF15" s="488"/>
      <c r="QDG15" s="167"/>
      <c r="QDH15" s="167"/>
      <c r="QDI15" s="489"/>
      <c r="QDJ15" s="382"/>
      <c r="QDK15" s="383"/>
      <c r="QDL15" s="383"/>
      <c r="QDM15" s="382"/>
      <c r="QDN15" s="164"/>
      <c r="QDO15" s="488"/>
      <c r="QDP15" s="488"/>
      <c r="QDQ15" s="488"/>
      <c r="QDR15" s="488"/>
      <c r="QDS15" s="488"/>
      <c r="QDT15" s="488"/>
      <c r="QDU15" s="488"/>
      <c r="QDV15" s="488"/>
      <c r="QDW15" s="488"/>
      <c r="QDX15" s="167"/>
      <c r="QDY15" s="167"/>
      <c r="QDZ15" s="489"/>
      <c r="QEA15" s="382"/>
      <c r="QEB15" s="383"/>
      <c r="QEC15" s="383"/>
      <c r="QED15" s="382"/>
      <c r="QEE15" s="164"/>
      <c r="QEF15" s="488"/>
      <c r="QEG15" s="488"/>
      <c r="QEH15" s="488"/>
      <c r="QEI15" s="488"/>
      <c r="QEJ15" s="488"/>
      <c r="QEK15" s="488"/>
      <c r="QEL15" s="488"/>
      <c r="QEM15" s="488"/>
      <c r="QEN15" s="488"/>
      <c r="QEO15" s="167"/>
      <c r="QEP15" s="167"/>
      <c r="QEQ15" s="489"/>
      <c r="QER15" s="382"/>
      <c r="QES15" s="383"/>
      <c r="QET15" s="383"/>
      <c r="QEU15" s="382"/>
      <c r="QEV15" s="164"/>
      <c r="QEW15" s="488"/>
      <c r="QEX15" s="488"/>
      <c r="QEY15" s="488"/>
      <c r="QEZ15" s="488"/>
      <c r="QFA15" s="488"/>
      <c r="QFB15" s="488"/>
      <c r="QFC15" s="488"/>
      <c r="QFD15" s="488"/>
      <c r="QFE15" s="488"/>
      <c r="QFF15" s="167"/>
      <c r="QFG15" s="167"/>
      <c r="QFH15" s="489"/>
      <c r="QFI15" s="382"/>
      <c r="QFJ15" s="383"/>
      <c r="QFK15" s="383"/>
      <c r="QFL15" s="382"/>
      <c r="QFM15" s="164"/>
      <c r="QFN15" s="488"/>
      <c r="QFO15" s="488"/>
      <c r="QFP15" s="488"/>
      <c r="QFQ15" s="488"/>
      <c r="QFR15" s="488"/>
      <c r="QFS15" s="488"/>
      <c r="QFT15" s="488"/>
      <c r="QFU15" s="488"/>
      <c r="QFV15" s="488"/>
      <c r="QFW15" s="167"/>
      <c r="QFX15" s="167"/>
      <c r="QFY15" s="489"/>
      <c r="QFZ15" s="382"/>
      <c r="QGA15" s="383"/>
      <c r="QGB15" s="383"/>
      <c r="QGC15" s="382"/>
      <c r="QGD15" s="164"/>
      <c r="QGE15" s="488"/>
      <c r="QGF15" s="488"/>
      <c r="QGG15" s="488"/>
      <c r="QGH15" s="488"/>
      <c r="QGI15" s="488"/>
      <c r="QGJ15" s="488"/>
      <c r="QGK15" s="488"/>
      <c r="QGL15" s="488"/>
      <c r="QGM15" s="488"/>
      <c r="QGN15" s="167"/>
      <c r="QGO15" s="167"/>
      <c r="QGP15" s="489"/>
      <c r="QGQ15" s="382"/>
      <c r="QGR15" s="383"/>
      <c r="QGS15" s="383"/>
      <c r="QGT15" s="382"/>
      <c r="QGU15" s="164"/>
      <c r="QGV15" s="488"/>
      <c r="QGW15" s="488"/>
      <c r="QGX15" s="488"/>
      <c r="QGY15" s="488"/>
      <c r="QGZ15" s="488"/>
      <c r="QHA15" s="488"/>
      <c r="QHB15" s="488"/>
      <c r="QHC15" s="488"/>
      <c r="QHD15" s="488"/>
      <c r="QHE15" s="167"/>
      <c r="QHF15" s="167"/>
      <c r="QHG15" s="489"/>
      <c r="QHH15" s="382"/>
      <c r="QHI15" s="383"/>
      <c r="QHJ15" s="383"/>
      <c r="QHK15" s="382"/>
      <c r="QHL15" s="164"/>
      <c r="QHM15" s="488"/>
      <c r="QHN15" s="488"/>
      <c r="QHO15" s="488"/>
      <c r="QHP15" s="488"/>
      <c r="QHQ15" s="488"/>
      <c r="QHR15" s="488"/>
      <c r="QHS15" s="488"/>
      <c r="QHT15" s="488"/>
      <c r="QHU15" s="488"/>
      <c r="QHV15" s="167"/>
      <c r="QHW15" s="167"/>
      <c r="QHX15" s="489"/>
      <c r="QHY15" s="382"/>
      <c r="QHZ15" s="383"/>
      <c r="QIA15" s="383"/>
      <c r="QIB15" s="382"/>
      <c r="QIC15" s="164"/>
      <c r="QID15" s="488"/>
      <c r="QIE15" s="488"/>
      <c r="QIF15" s="488"/>
      <c r="QIG15" s="488"/>
      <c r="QIH15" s="488"/>
      <c r="QII15" s="488"/>
      <c r="QIJ15" s="488"/>
      <c r="QIK15" s="488"/>
      <c r="QIL15" s="488"/>
      <c r="QIM15" s="167"/>
      <c r="QIN15" s="167"/>
      <c r="QIO15" s="489"/>
      <c r="QIP15" s="382"/>
      <c r="QIQ15" s="383"/>
      <c r="QIR15" s="383"/>
      <c r="QIS15" s="382"/>
      <c r="QIT15" s="164"/>
      <c r="QIU15" s="488"/>
      <c r="QIV15" s="488"/>
      <c r="QIW15" s="488"/>
      <c r="QIX15" s="488"/>
      <c r="QIY15" s="488"/>
      <c r="QIZ15" s="488"/>
      <c r="QJA15" s="488"/>
      <c r="QJB15" s="488"/>
      <c r="QJC15" s="488"/>
      <c r="QJD15" s="167"/>
      <c r="QJE15" s="167"/>
      <c r="QJF15" s="489"/>
      <c r="QJG15" s="382"/>
      <c r="QJH15" s="383"/>
      <c r="QJI15" s="383"/>
      <c r="QJJ15" s="382"/>
      <c r="QJK15" s="164"/>
      <c r="QJL15" s="488"/>
      <c r="QJM15" s="488"/>
      <c r="QJN15" s="488"/>
      <c r="QJO15" s="488"/>
      <c r="QJP15" s="488"/>
      <c r="QJQ15" s="488"/>
      <c r="QJR15" s="488"/>
      <c r="QJS15" s="488"/>
      <c r="QJT15" s="488"/>
      <c r="QJU15" s="167"/>
      <c r="QJV15" s="167"/>
      <c r="QJW15" s="489"/>
      <c r="QJX15" s="382"/>
      <c r="QJY15" s="383"/>
      <c r="QJZ15" s="383"/>
      <c r="QKA15" s="382"/>
      <c r="QKB15" s="164"/>
      <c r="QKC15" s="488"/>
      <c r="QKD15" s="488"/>
      <c r="QKE15" s="488"/>
      <c r="QKF15" s="488"/>
      <c r="QKG15" s="488"/>
      <c r="QKH15" s="488"/>
      <c r="QKI15" s="488"/>
      <c r="QKJ15" s="488"/>
      <c r="QKK15" s="488"/>
      <c r="QKL15" s="167"/>
      <c r="QKM15" s="167"/>
      <c r="QKN15" s="489"/>
      <c r="QKO15" s="382"/>
      <c r="QKP15" s="383"/>
      <c r="QKQ15" s="383"/>
      <c r="QKR15" s="382"/>
      <c r="QKS15" s="164"/>
      <c r="QKT15" s="488"/>
      <c r="QKU15" s="488"/>
      <c r="QKV15" s="488"/>
      <c r="QKW15" s="488"/>
      <c r="QKX15" s="488"/>
      <c r="QKY15" s="488"/>
      <c r="QKZ15" s="488"/>
      <c r="QLA15" s="488"/>
      <c r="QLB15" s="488"/>
      <c r="QLC15" s="167"/>
      <c r="QLD15" s="167"/>
      <c r="QLE15" s="489"/>
      <c r="QLF15" s="382"/>
      <c r="QLG15" s="383"/>
      <c r="QLH15" s="383"/>
      <c r="QLI15" s="382"/>
      <c r="QLJ15" s="164"/>
      <c r="QLK15" s="488"/>
      <c r="QLL15" s="488"/>
      <c r="QLM15" s="488"/>
      <c r="QLN15" s="488"/>
      <c r="QLO15" s="488"/>
      <c r="QLP15" s="488"/>
      <c r="QLQ15" s="488"/>
      <c r="QLR15" s="488"/>
      <c r="QLS15" s="488"/>
      <c r="QLT15" s="167"/>
      <c r="QLU15" s="167"/>
      <c r="QLV15" s="489"/>
      <c r="QLW15" s="382"/>
      <c r="QLX15" s="383"/>
      <c r="QLY15" s="383"/>
      <c r="QLZ15" s="382"/>
      <c r="QMA15" s="164"/>
      <c r="QMB15" s="488"/>
      <c r="QMC15" s="488"/>
      <c r="QMD15" s="488"/>
      <c r="QME15" s="488"/>
      <c r="QMF15" s="488"/>
      <c r="QMG15" s="488"/>
      <c r="QMH15" s="488"/>
      <c r="QMI15" s="488"/>
      <c r="QMJ15" s="488"/>
      <c r="QMK15" s="167"/>
      <c r="QML15" s="167"/>
      <c r="QMM15" s="489"/>
      <c r="QMN15" s="382"/>
      <c r="QMO15" s="383"/>
      <c r="QMP15" s="383"/>
      <c r="QMQ15" s="382"/>
      <c r="QMR15" s="164"/>
      <c r="QMS15" s="488"/>
      <c r="QMT15" s="488"/>
      <c r="QMU15" s="488"/>
      <c r="QMV15" s="488"/>
      <c r="QMW15" s="488"/>
      <c r="QMX15" s="488"/>
      <c r="QMY15" s="488"/>
      <c r="QMZ15" s="488"/>
      <c r="QNA15" s="488"/>
      <c r="QNB15" s="167"/>
      <c r="QNC15" s="167"/>
      <c r="QND15" s="489"/>
      <c r="QNE15" s="382"/>
      <c r="QNF15" s="383"/>
      <c r="QNG15" s="383"/>
      <c r="QNH15" s="382"/>
      <c r="QNI15" s="164"/>
      <c r="QNJ15" s="488"/>
      <c r="QNK15" s="488"/>
      <c r="QNL15" s="488"/>
      <c r="QNM15" s="488"/>
      <c r="QNN15" s="488"/>
      <c r="QNO15" s="488"/>
      <c r="QNP15" s="488"/>
      <c r="QNQ15" s="488"/>
      <c r="QNR15" s="488"/>
      <c r="QNS15" s="167"/>
      <c r="QNT15" s="167"/>
      <c r="QNU15" s="489"/>
      <c r="QNV15" s="382"/>
      <c r="QNW15" s="383"/>
      <c r="QNX15" s="383"/>
      <c r="QNY15" s="382"/>
      <c r="QNZ15" s="164"/>
      <c r="QOA15" s="488"/>
      <c r="QOB15" s="488"/>
      <c r="QOC15" s="488"/>
      <c r="QOD15" s="488"/>
      <c r="QOE15" s="488"/>
      <c r="QOF15" s="488"/>
      <c r="QOG15" s="488"/>
      <c r="QOH15" s="488"/>
      <c r="QOI15" s="488"/>
      <c r="QOJ15" s="167"/>
      <c r="QOK15" s="167"/>
      <c r="QOL15" s="489"/>
      <c r="QOM15" s="382"/>
      <c r="QON15" s="383"/>
      <c r="QOO15" s="383"/>
      <c r="QOP15" s="382"/>
      <c r="QOQ15" s="164"/>
      <c r="QOR15" s="488"/>
      <c r="QOS15" s="488"/>
      <c r="QOT15" s="488"/>
      <c r="QOU15" s="488"/>
      <c r="QOV15" s="488"/>
      <c r="QOW15" s="488"/>
      <c r="QOX15" s="488"/>
      <c r="QOY15" s="488"/>
      <c r="QOZ15" s="488"/>
      <c r="QPA15" s="167"/>
      <c r="QPB15" s="167"/>
      <c r="QPC15" s="489"/>
      <c r="QPD15" s="382"/>
      <c r="QPE15" s="383"/>
      <c r="QPF15" s="383"/>
      <c r="QPG15" s="382"/>
      <c r="QPH15" s="164"/>
      <c r="QPI15" s="488"/>
      <c r="QPJ15" s="488"/>
      <c r="QPK15" s="488"/>
      <c r="QPL15" s="488"/>
      <c r="QPM15" s="488"/>
      <c r="QPN15" s="488"/>
      <c r="QPO15" s="488"/>
      <c r="QPP15" s="488"/>
      <c r="QPQ15" s="488"/>
      <c r="QPR15" s="167"/>
      <c r="QPS15" s="167"/>
      <c r="QPT15" s="489"/>
      <c r="QPU15" s="382"/>
      <c r="QPV15" s="383"/>
      <c r="QPW15" s="383"/>
      <c r="QPX15" s="382"/>
      <c r="QPY15" s="164"/>
      <c r="QPZ15" s="488"/>
      <c r="QQA15" s="488"/>
      <c r="QQB15" s="488"/>
      <c r="QQC15" s="488"/>
      <c r="QQD15" s="488"/>
      <c r="QQE15" s="488"/>
      <c r="QQF15" s="488"/>
      <c r="QQG15" s="488"/>
      <c r="QQH15" s="488"/>
      <c r="QQI15" s="167"/>
      <c r="QQJ15" s="167"/>
      <c r="QQK15" s="489"/>
      <c r="QQL15" s="382"/>
      <c r="QQM15" s="383"/>
      <c r="QQN15" s="383"/>
      <c r="QQO15" s="382"/>
      <c r="QQP15" s="164"/>
      <c r="QQQ15" s="488"/>
      <c r="QQR15" s="488"/>
      <c r="QQS15" s="488"/>
      <c r="QQT15" s="488"/>
      <c r="QQU15" s="488"/>
      <c r="QQV15" s="488"/>
      <c r="QQW15" s="488"/>
      <c r="QQX15" s="488"/>
      <c r="QQY15" s="488"/>
      <c r="QQZ15" s="167"/>
      <c r="QRA15" s="167"/>
      <c r="QRB15" s="489"/>
      <c r="QRC15" s="382"/>
      <c r="QRD15" s="383"/>
      <c r="QRE15" s="383"/>
      <c r="QRF15" s="382"/>
      <c r="QRG15" s="164"/>
      <c r="QRH15" s="488"/>
      <c r="QRI15" s="488"/>
      <c r="QRJ15" s="488"/>
      <c r="QRK15" s="488"/>
      <c r="QRL15" s="488"/>
      <c r="QRM15" s="488"/>
      <c r="QRN15" s="488"/>
      <c r="QRO15" s="488"/>
      <c r="QRP15" s="488"/>
      <c r="QRQ15" s="167"/>
      <c r="QRR15" s="167"/>
      <c r="QRS15" s="489"/>
      <c r="QRT15" s="382"/>
      <c r="QRU15" s="383"/>
      <c r="QRV15" s="383"/>
      <c r="QRW15" s="382"/>
      <c r="QRX15" s="164"/>
      <c r="QRY15" s="488"/>
      <c r="QRZ15" s="488"/>
      <c r="QSA15" s="488"/>
      <c r="QSB15" s="488"/>
      <c r="QSC15" s="488"/>
      <c r="QSD15" s="488"/>
      <c r="QSE15" s="488"/>
      <c r="QSF15" s="488"/>
      <c r="QSG15" s="488"/>
      <c r="QSH15" s="167"/>
      <c r="QSI15" s="167"/>
      <c r="QSJ15" s="489"/>
      <c r="QSK15" s="382"/>
      <c r="QSL15" s="383"/>
      <c r="QSM15" s="383"/>
      <c r="QSN15" s="382"/>
      <c r="QSO15" s="164"/>
      <c r="QSP15" s="488"/>
      <c r="QSQ15" s="488"/>
      <c r="QSR15" s="488"/>
      <c r="QSS15" s="488"/>
      <c r="QST15" s="488"/>
      <c r="QSU15" s="488"/>
      <c r="QSV15" s="488"/>
      <c r="QSW15" s="488"/>
      <c r="QSX15" s="488"/>
      <c r="QSY15" s="167"/>
      <c r="QSZ15" s="167"/>
      <c r="QTA15" s="489"/>
      <c r="QTB15" s="382"/>
      <c r="QTC15" s="383"/>
      <c r="QTD15" s="383"/>
      <c r="QTE15" s="382"/>
      <c r="QTF15" s="164"/>
      <c r="QTG15" s="488"/>
      <c r="QTH15" s="488"/>
      <c r="QTI15" s="488"/>
      <c r="QTJ15" s="488"/>
      <c r="QTK15" s="488"/>
      <c r="QTL15" s="488"/>
      <c r="QTM15" s="488"/>
      <c r="QTN15" s="488"/>
      <c r="QTO15" s="488"/>
      <c r="QTP15" s="167"/>
      <c r="QTQ15" s="167"/>
      <c r="QTR15" s="489"/>
      <c r="QTS15" s="382"/>
      <c r="QTT15" s="383"/>
      <c r="QTU15" s="383"/>
      <c r="QTV15" s="382"/>
      <c r="QTW15" s="164"/>
      <c r="QTX15" s="488"/>
      <c r="QTY15" s="488"/>
      <c r="QTZ15" s="488"/>
      <c r="QUA15" s="488"/>
      <c r="QUB15" s="488"/>
      <c r="QUC15" s="488"/>
      <c r="QUD15" s="488"/>
      <c r="QUE15" s="488"/>
      <c r="QUF15" s="488"/>
      <c r="QUG15" s="167"/>
      <c r="QUH15" s="167"/>
      <c r="QUI15" s="489"/>
      <c r="QUJ15" s="382"/>
      <c r="QUK15" s="383"/>
      <c r="QUL15" s="383"/>
      <c r="QUM15" s="382"/>
      <c r="QUN15" s="164"/>
      <c r="QUO15" s="488"/>
      <c r="QUP15" s="488"/>
      <c r="QUQ15" s="488"/>
      <c r="QUR15" s="488"/>
      <c r="QUS15" s="488"/>
      <c r="QUT15" s="488"/>
      <c r="QUU15" s="488"/>
      <c r="QUV15" s="488"/>
      <c r="QUW15" s="488"/>
      <c r="QUX15" s="167"/>
      <c r="QUY15" s="167"/>
      <c r="QUZ15" s="489"/>
      <c r="QVA15" s="382"/>
      <c r="QVB15" s="383"/>
      <c r="QVC15" s="383"/>
      <c r="QVD15" s="382"/>
      <c r="QVE15" s="164"/>
      <c r="QVF15" s="488"/>
      <c r="QVG15" s="488"/>
      <c r="QVH15" s="488"/>
      <c r="QVI15" s="488"/>
      <c r="QVJ15" s="488"/>
      <c r="QVK15" s="488"/>
      <c r="QVL15" s="488"/>
      <c r="QVM15" s="488"/>
      <c r="QVN15" s="488"/>
      <c r="QVO15" s="167"/>
      <c r="QVP15" s="167"/>
      <c r="QVQ15" s="489"/>
      <c r="QVR15" s="382"/>
      <c r="QVS15" s="383"/>
      <c r="QVT15" s="383"/>
      <c r="QVU15" s="382"/>
      <c r="QVV15" s="164"/>
      <c r="QVW15" s="488"/>
      <c r="QVX15" s="488"/>
      <c r="QVY15" s="488"/>
      <c r="QVZ15" s="488"/>
      <c r="QWA15" s="488"/>
      <c r="QWB15" s="488"/>
      <c r="QWC15" s="488"/>
      <c r="QWD15" s="488"/>
      <c r="QWE15" s="488"/>
      <c r="QWF15" s="167"/>
      <c r="QWG15" s="167"/>
      <c r="QWH15" s="489"/>
      <c r="QWI15" s="382"/>
      <c r="QWJ15" s="383"/>
      <c r="QWK15" s="383"/>
      <c r="QWL15" s="382"/>
      <c r="QWM15" s="164"/>
      <c r="QWN15" s="488"/>
      <c r="QWO15" s="488"/>
      <c r="QWP15" s="488"/>
      <c r="QWQ15" s="488"/>
      <c r="QWR15" s="488"/>
      <c r="QWS15" s="488"/>
      <c r="QWT15" s="488"/>
      <c r="QWU15" s="488"/>
      <c r="QWV15" s="488"/>
      <c r="QWW15" s="167"/>
      <c r="QWX15" s="167"/>
      <c r="QWY15" s="489"/>
      <c r="QWZ15" s="382"/>
      <c r="QXA15" s="383"/>
      <c r="QXB15" s="383"/>
      <c r="QXC15" s="382"/>
      <c r="QXD15" s="164"/>
      <c r="QXE15" s="488"/>
      <c r="QXF15" s="488"/>
      <c r="QXG15" s="488"/>
      <c r="QXH15" s="488"/>
      <c r="QXI15" s="488"/>
      <c r="QXJ15" s="488"/>
      <c r="QXK15" s="488"/>
      <c r="QXL15" s="488"/>
      <c r="QXM15" s="488"/>
      <c r="QXN15" s="167"/>
      <c r="QXO15" s="167"/>
      <c r="QXP15" s="489"/>
      <c r="QXQ15" s="382"/>
      <c r="QXR15" s="383"/>
      <c r="QXS15" s="383"/>
      <c r="QXT15" s="382"/>
      <c r="QXU15" s="164"/>
      <c r="QXV15" s="488"/>
      <c r="QXW15" s="488"/>
      <c r="QXX15" s="488"/>
      <c r="QXY15" s="488"/>
      <c r="QXZ15" s="488"/>
      <c r="QYA15" s="488"/>
      <c r="QYB15" s="488"/>
      <c r="QYC15" s="488"/>
      <c r="QYD15" s="488"/>
      <c r="QYE15" s="167"/>
      <c r="QYF15" s="167"/>
      <c r="QYG15" s="489"/>
      <c r="QYH15" s="382"/>
      <c r="QYI15" s="383"/>
      <c r="QYJ15" s="383"/>
      <c r="QYK15" s="382"/>
      <c r="QYL15" s="164"/>
      <c r="QYM15" s="488"/>
      <c r="QYN15" s="488"/>
      <c r="QYO15" s="488"/>
      <c r="QYP15" s="488"/>
      <c r="QYQ15" s="488"/>
      <c r="QYR15" s="488"/>
      <c r="QYS15" s="488"/>
      <c r="QYT15" s="488"/>
      <c r="QYU15" s="488"/>
      <c r="QYV15" s="167"/>
      <c r="QYW15" s="167"/>
      <c r="QYX15" s="489"/>
      <c r="QYY15" s="382"/>
      <c r="QYZ15" s="383"/>
      <c r="QZA15" s="383"/>
      <c r="QZB15" s="382"/>
      <c r="QZC15" s="164"/>
      <c r="QZD15" s="488"/>
      <c r="QZE15" s="488"/>
      <c r="QZF15" s="488"/>
      <c r="QZG15" s="488"/>
      <c r="QZH15" s="488"/>
      <c r="QZI15" s="488"/>
      <c r="QZJ15" s="488"/>
      <c r="QZK15" s="488"/>
      <c r="QZL15" s="488"/>
      <c r="QZM15" s="167"/>
      <c r="QZN15" s="167"/>
      <c r="QZO15" s="489"/>
      <c r="QZP15" s="382"/>
      <c r="QZQ15" s="383"/>
      <c r="QZR15" s="383"/>
      <c r="QZS15" s="382"/>
      <c r="QZT15" s="164"/>
      <c r="QZU15" s="488"/>
      <c r="QZV15" s="488"/>
      <c r="QZW15" s="488"/>
      <c r="QZX15" s="488"/>
      <c r="QZY15" s="488"/>
      <c r="QZZ15" s="488"/>
      <c r="RAA15" s="488"/>
      <c r="RAB15" s="488"/>
      <c r="RAC15" s="488"/>
      <c r="RAD15" s="167"/>
      <c r="RAE15" s="167"/>
      <c r="RAF15" s="489"/>
      <c r="RAG15" s="382"/>
      <c r="RAH15" s="383"/>
      <c r="RAI15" s="383"/>
      <c r="RAJ15" s="382"/>
      <c r="RAK15" s="164"/>
      <c r="RAL15" s="488"/>
      <c r="RAM15" s="488"/>
      <c r="RAN15" s="488"/>
      <c r="RAO15" s="488"/>
      <c r="RAP15" s="488"/>
      <c r="RAQ15" s="488"/>
      <c r="RAR15" s="488"/>
      <c r="RAS15" s="488"/>
      <c r="RAT15" s="488"/>
      <c r="RAU15" s="167"/>
      <c r="RAV15" s="167"/>
      <c r="RAW15" s="489"/>
      <c r="RAX15" s="382"/>
      <c r="RAY15" s="383"/>
      <c r="RAZ15" s="383"/>
      <c r="RBA15" s="382"/>
      <c r="RBB15" s="164"/>
      <c r="RBC15" s="488"/>
      <c r="RBD15" s="488"/>
      <c r="RBE15" s="488"/>
      <c r="RBF15" s="488"/>
      <c r="RBG15" s="488"/>
      <c r="RBH15" s="488"/>
      <c r="RBI15" s="488"/>
      <c r="RBJ15" s="488"/>
      <c r="RBK15" s="488"/>
      <c r="RBL15" s="167"/>
      <c r="RBM15" s="167"/>
      <c r="RBN15" s="489"/>
      <c r="RBO15" s="382"/>
      <c r="RBP15" s="383"/>
      <c r="RBQ15" s="383"/>
      <c r="RBR15" s="382"/>
      <c r="RBS15" s="164"/>
      <c r="RBT15" s="488"/>
      <c r="RBU15" s="488"/>
      <c r="RBV15" s="488"/>
      <c r="RBW15" s="488"/>
      <c r="RBX15" s="488"/>
      <c r="RBY15" s="488"/>
      <c r="RBZ15" s="488"/>
      <c r="RCA15" s="488"/>
      <c r="RCB15" s="488"/>
      <c r="RCC15" s="167"/>
      <c r="RCD15" s="167"/>
      <c r="RCE15" s="489"/>
      <c r="RCF15" s="382"/>
      <c r="RCG15" s="383"/>
      <c r="RCH15" s="383"/>
      <c r="RCI15" s="382"/>
      <c r="RCJ15" s="164"/>
      <c r="RCK15" s="488"/>
      <c r="RCL15" s="488"/>
      <c r="RCM15" s="488"/>
      <c r="RCN15" s="488"/>
      <c r="RCO15" s="488"/>
      <c r="RCP15" s="488"/>
      <c r="RCQ15" s="488"/>
      <c r="RCR15" s="488"/>
      <c r="RCS15" s="488"/>
      <c r="RCT15" s="167"/>
      <c r="RCU15" s="167"/>
      <c r="RCV15" s="489"/>
      <c r="RCW15" s="382"/>
      <c r="RCX15" s="383"/>
      <c r="RCY15" s="383"/>
      <c r="RCZ15" s="382"/>
      <c r="RDA15" s="164"/>
      <c r="RDB15" s="488"/>
      <c r="RDC15" s="488"/>
      <c r="RDD15" s="488"/>
      <c r="RDE15" s="488"/>
      <c r="RDF15" s="488"/>
      <c r="RDG15" s="488"/>
      <c r="RDH15" s="488"/>
      <c r="RDI15" s="488"/>
      <c r="RDJ15" s="488"/>
      <c r="RDK15" s="167"/>
      <c r="RDL15" s="167"/>
      <c r="RDM15" s="489"/>
      <c r="RDN15" s="382"/>
      <c r="RDO15" s="383"/>
      <c r="RDP15" s="383"/>
      <c r="RDQ15" s="382"/>
      <c r="RDR15" s="164"/>
      <c r="RDS15" s="488"/>
      <c r="RDT15" s="488"/>
      <c r="RDU15" s="488"/>
      <c r="RDV15" s="488"/>
      <c r="RDW15" s="488"/>
      <c r="RDX15" s="488"/>
      <c r="RDY15" s="488"/>
      <c r="RDZ15" s="488"/>
      <c r="REA15" s="488"/>
      <c r="REB15" s="167"/>
      <c r="REC15" s="167"/>
      <c r="RED15" s="489"/>
      <c r="REE15" s="382"/>
      <c r="REF15" s="383"/>
      <c r="REG15" s="383"/>
      <c r="REH15" s="382"/>
      <c r="REI15" s="164"/>
      <c r="REJ15" s="488"/>
      <c r="REK15" s="488"/>
      <c r="REL15" s="488"/>
      <c r="REM15" s="488"/>
      <c r="REN15" s="488"/>
      <c r="REO15" s="488"/>
      <c r="REP15" s="488"/>
      <c r="REQ15" s="488"/>
      <c r="RER15" s="488"/>
      <c r="RES15" s="167"/>
      <c r="RET15" s="167"/>
      <c r="REU15" s="489"/>
      <c r="REV15" s="382"/>
      <c r="REW15" s="383"/>
      <c r="REX15" s="383"/>
      <c r="REY15" s="382"/>
      <c r="REZ15" s="164"/>
      <c r="RFA15" s="488"/>
      <c r="RFB15" s="488"/>
      <c r="RFC15" s="488"/>
      <c r="RFD15" s="488"/>
      <c r="RFE15" s="488"/>
      <c r="RFF15" s="488"/>
      <c r="RFG15" s="488"/>
      <c r="RFH15" s="488"/>
      <c r="RFI15" s="488"/>
      <c r="RFJ15" s="167"/>
      <c r="RFK15" s="167"/>
      <c r="RFL15" s="489"/>
      <c r="RFM15" s="382"/>
      <c r="RFN15" s="383"/>
      <c r="RFO15" s="383"/>
      <c r="RFP15" s="382"/>
      <c r="RFQ15" s="164"/>
      <c r="RFR15" s="488"/>
      <c r="RFS15" s="488"/>
      <c r="RFT15" s="488"/>
      <c r="RFU15" s="488"/>
      <c r="RFV15" s="488"/>
      <c r="RFW15" s="488"/>
      <c r="RFX15" s="488"/>
      <c r="RFY15" s="488"/>
      <c r="RFZ15" s="488"/>
      <c r="RGA15" s="167"/>
      <c r="RGB15" s="167"/>
      <c r="RGC15" s="489"/>
      <c r="RGD15" s="382"/>
      <c r="RGE15" s="383"/>
      <c r="RGF15" s="383"/>
      <c r="RGG15" s="382"/>
      <c r="RGH15" s="164"/>
      <c r="RGI15" s="488"/>
      <c r="RGJ15" s="488"/>
      <c r="RGK15" s="488"/>
      <c r="RGL15" s="488"/>
      <c r="RGM15" s="488"/>
      <c r="RGN15" s="488"/>
      <c r="RGO15" s="488"/>
      <c r="RGP15" s="488"/>
      <c r="RGQ15" s="488"/>
      <c r="RGR15" s="167"/>
      <c r="RGS15" s="167"/>
      <c r="RGT15" s="489"/>
      <c r="RGU15" s="382"/>
      <c r="RGV15" s="383"/>
      <c r="RGW15" s="383"/>
      <c r="RGX15" s="382"/>
      <c r="RGY15" s="164"/>
      <c r="RGZ15" s="488"/>
      <c r="RHA15" s="488"/>
      <c r="RHB15" s="488"/>
      <c r="RHC15" s="488"/>
      <c r="RHD15" s="488"/>
      <c r="RHE15" s="488"/>
      <c r="RHF15" s="488"/>
      <c r="RHG15" s="488"/>
      <c r="RHH15" s="488"/>
      <c r="RHI15" s="167"/>
      <c r="RHJ15" s="167"/>
      <c r="RHK15" s="489"/>
      <c r="RHL15" s="382"/>
      <c r="RHM15" s="383"/>
      <c r="RHN15" s="383"/>
      <c r="RHO15" s="382"/>
      <c r="RHP15" s="164"/>
      <c r="RHQ15" s="488"/>
      <c r="RHR15" s="488"/>
      <c r="RHS15" s="488"/>
      <c r="RHT15" s="488"/>
      <c r="RHU15" s="488"/>
      <c r="RHV15" s="488"/>
      <c r="RHW15" s="488"/>
      <c r="RHX15" s="488"/>
      <c r="RHY15" s="488"/>
      <c r="RHZ15" s="167"/>
      <c r="RIA15" s="167"/>
      <c r="RIB15" s="489"/>
      <c r="RIC15" s="382"/>
      <c r="RID15" s="383"/>
      <c r="RIE15" s="383"/>
      <c r="RIF15" s="382"/>
      <c r="RIG15" s="164"/>
      <c r="RIH15" s="488"/>
      <c r="RII15" s="488"/>
      <c r="RIJ15" s="488"/>
      <c r="RIK15" s="488"/>
      <c r="RIL15" s="488"/>
      <c r="RIM15" s="488"/>
      <c r="RIN15" s="488"/>
      <c r="RIO15" s="488"/>
      <c r="RIP15" s="488"/>
      <c r="RIQ15" s="167"/>
      <c r="RIR15" s="167"/>
      <c r="RIS15" s="489"/>
      <c r="RIT15" s="382"/>
      <c r="RIU15" s="383"/>
      <c r="RIV15" s="383"/>
      <c r="RIW15" s="382"/>
      <c r="RIX15" s="164"/>
      <c r="RIY15" s="488"/>
      <c r="RIZ15" s="488"/>
      <c r="RJA15" s="488"/>
      <c r="RJB15" s="488"/>
      <c r="RJC15" s="488"/>
      <c r="RJD15" s="488"/>
      <c r="RJE15" s="488"/>
      <c r="RJF15" s="488"/>
      <c r="RJG15" s="488"/>
      <c r="RJH15" s="167"/>
      <c r="RJI15" s="167"/>
      <c r="RJJ15" s="489"/>
      <c r="RJK15" s="382"/>
      <c r="RJL15" s="383"/>
      <c r="RJM15" s="383"/>
      <c r="RJN15" s="382"/>
      <c r="RJO15" s="164"/>
      <c r="RJP15" s="488"/>
      <c r="RJQ15" s="488"/>
      <c r="RJR15" s="488"/>
      <c r="RJS15" s="488"/>
      <c r="RJT15" s="488"/>
      <c r="RJU15" s="488"/>
      <c r="RJV15" s="488"/>
      <c r="RJW15" s="488"/>
      <c r="RJX15" s="488"/>
      <c r="RJY15" s="167"/>
      <c r="RJZ15" s="167"/>
      <c r="RKA15" s="489"/>
      <c r="RKB15" s="382"/>
      <c r="RKC15" s="383"/>
      <c r="RKD15" s="383"/>
      <c r="RKE15" s="382"/>
      <c r="RKF15" s="164"/>
      <c r="RKG15" s="488"/>
      <c r="RKH15" s="488"/>
      <c r="RKI15" s="488"/>
      <c r="RKJ15" s="488"/>
      <c r="RKK15" s="488"/>
      <c r="RKL15" s="488"/>
      <c r="RKM15" s="488"/>
      <c r="RKN15" s="488"/>
      <c r="RKO15" s="488"/>
      <c r="RKP15" s="167"/>
      <c r="RKQ15" s="167"/>
      <c r="RKR15" s="489"/>
      <c r="RKS15" s="382"/>
      <c r="RKT15" s="383"/>
      <c r="RKU15" s="383"/>
      <c r="RKV15" s="382"/>
      <c r="RKW15" s="164"/>
      <c r="RKX15" s="488"/>
      <c r="RKY15" s="488"/>
      <c r="RKZ15" s="488"/>
      <c r="RLA15" s="488"/>
      <c r="RLB15" s="488"/>
      <c r="RLC15" s="488"/>
      <c r="RLD15" s="488"/>
      <c r="RLE15" s="488"/>
      <c r="RLF15" s="488"/>
      <c r="RLG15" s="167"/>
      <c r="RLH15" s="167"/>
      <c r="RLI15" s="489"/>
      <c r="RLJ15" s="382"/>
      <c r="RLK15" s="383"/>
      <c r="RLL15" s="383"/>
      <c r="RLM15" s="382"/>
      <c r="RLN15" s="164"/>
      <c r="RLO15" s="488"/>
      <c r="RLP15" s="488"/>
      <c r="RLQ15" s="488"/>
      <c r="RLR15" s="488"/>
      <c r="RLS15" s="488"/>
      <c r="RLT15" s="488"/>
      <c r="RLU15" s="488"/>
      <c r="RLV15" s="488"/>
      <c r="RLW15" s="488"/>
      <c r="RLX15" s="167"/>
      <c r="RLY15" s="167"/>
      <c r="RLZ15" s="489"/>
      <c r="RMA15" s="382"/>
      <c r="RMB15" s="383"/>
      <c r="RMC15" s="383"/>
      <c r="RMD15" s="382"/>
      <c r="RME15" s="164"/>
      <c r="RMF15" s="488"/>
      <c r="RMG15" s="488"/>
      <c r="RMH15" s="488"/>
      <c r="RMI15" s="488"/>
      <c r="RMJ15" s="488"/>
      <c r="RMK15" s="488"/>
      <c r="RML15" s="488"/>
      <c r="RMM15" s="488"/>
      <c r="RMN15" s="488"/>
      <c r="RMO15" s="167"/>
      <c r="RMP15" s="167"/>
      <c r="RMQ15" s="489"/>
      <c r="RMR15" s="382"/>
      <c r="RMS15" s="383"/>
      <c r="RMT15" s="383"/>
      <c r="RMU15" s="382"/>
      <c r="RMV15" s="164"/>
      <c r="RMW15" s="488"/>
      <c r="RMX15" s="488"/>
      <c r="RMY15" s="488"/>
      <c r="RMZ15" s="488"/>
      <c r="RNA15" s="488"/>
      <c r="RNB15" s="488"/>
      <c r="RNC15" s="488"/>
      <c r="RND15" s="488"/>
      <c r="RNE15" s="488"/>
      <c r="RNF15" s="167"/>
      <c r="RNG15" s="167"/>
      <c r="RNH15" s="489"/>
      <c r="RNI15" s="382"/>
      <c r="RNJ15" s="383"/>
      <c r="RNK15" s="383"/>
      <c r="RNL15" s="382"/>
      <c r="RNM15" s="164"/>
      <c r="RNN15" s="488"/>
      <c r="RNO15" s="488"/>
      <c r="RNP15" s="488"/>
      <c r="RNQ15" s="488"/>
      <c r="RNR15" s="488"/>
      <c r="RNS15" s="488"/>
      <c r="RNT15" s="488"/>
      <c r="RNU15" s="488"/>
      <c r="RNV15" s="488"/>
      <c r="RNW15" s="167"/>
      <c r="RNX15" s="167"/>
      <c r="RNY15" s="489"/>
      <c r="RNZ15" s="382"/>
      <c r="ROA15" s="383"/>
      <c r="ROB15" s="383"/>
      <c r="ROC15" s="382"/>
      <c r="ROD15" s="164"/>
      <c r="ROE15" s="488"/>
      <c r="ROF15" s="488"/>
      <c r="ROG15" s="488"/>
      <c r="ROH15" s="488"/>
      <c r="ROI15" s="488"/>
      <c r="ROJ15" s="488"/>
      <c r="ROK15" s="488"/>
      <c r="ROL15" s="488"/>
      <c r="ROM15" s="488"/>
      <c r="RON15" s="167"/>
      <c r="ROO15" s="167"/>
      <c r="ROP15" s="489"/>
      <c r="ROQ15" s="382"/>
      <c r="ROR15" s="383"/>
      <c r="ROS15" s="383"/>
      <c r="ROT15" s="382"/>
      <c r="ROU15" s="164"/>
      <c r="ROV15" s="488"/>
      <c r="ROW15" s="488"/>
      <c r="ROX15" s="488"/>
      <c r="ROY15" s="488"/>
      <c r="ROZ15" s="488"/>
      <c r="RPA15" s="488"/>
      <c r="RPB15" s="488"/>
      <c r="RPC15" s="488"/>
      <c r="RPD15" s="488"/>
      <c r="RPE15" s="167"/>
      <c r="RPF15" s="167"/>
      <c r="RPG15" s="489"/>
      <c r="RPH15" s="382"/>
      <c r="RPI15" s="383"/>
      <c r="RPJ15" s="383"/>
      <c r="RPK15" s="382"/>
      <c r="RPL15" s="164"/>
      <c r="RPM15" s="488"/>
      <c r="RPN15" s="488"/>
      <c r="RPO15" s="488"/>
      <c r="RPP15" s="488"/>
      <c r="RPQ15" s="488"/>
      <c r="RPR15" s="488"/>
      <c r="RPS15" s="488"/>
      <c r="RPT15" s="488"/>
      <c r="RPU15" s="488"/>
      <c r="RPV15" s="167"/>
      <c r="RPW15" s="167"/>
      <c r="RPX15" s="489"/>
      <c r="RPY15" s="382"/>
      <c r="RPZ15" s="383"/>
      <c r="RQA15" s="383"/>
      <c r="RQB15" s="382"/>
      <c r="RQC15" s="164"/>
      <c r="RQD15" s="488"/>
      <c r="RQE15" s="488"/>
      <c r="RQF15" s="488"/>
      <c r="RQG15" s="488"/>
      <c r="RQH15" s="488"/>
      <c r="RQI15" s="488"/>
      <c r="RQJ15" s="488"/>
      <c r="RQK15" s="488"/>
      <c r="RQL15" s="488"/>
      <c r="RQM15" s="167"/>
      <c r="RQN15" s="167"/>
      <c r="RQO15" s="489"/>
      <c r="RQP15" s="382"/>
      <c r="RQQ15" s="383"/>
      <c r="RQR15" s="383"/>
      <c r="RQS15" s="382"/>
      <c r="RQT15" s="164"/>
      <c r="RQU15" s="488"/>
      <c r="RQV15" s="488"/>
      <c r="RQW15" s="488"/>
      <c r="RQX15" s="488"/>
      <c r="RQY15" s="488"/>
      <c r="RQZ15" s="488"/>
      <c r="RRA15" s="488"/>
      <c r="RRB15" s="488"/>
      <c r="RRC15" s="488"/>
      <c r="RRD15" s="167"/>
      <c r="RRE15" s="167"/>
      <c r="RRF15" s="489"/>
      <c r="RRG15" s="382"/>
      <c r="RRH15" s="383"/>
      <c r="RRI15" s="383"/>
      <c r="RRJ15" s="382"/>
      <c r="RRK15" s="164"/>
      <c r="RRL15" s="488"/>
      <c r="RRM15" s="488"/>
      <c r="RRN15" s="488"/>
      <c r="RRO15" s="488"/>
      <c r="RRP15" s="488"/>
      <c r="RRQ15" s="488"/>
      <c r="RRR15" s="488"/>
      <c r="RRS15" s="488"/>
      <c r="RRT15" s="488"/>
      <c r="RRU15" s="167"/>
      <c r="RRV15" s="167"/>
      <c r="RRW15" s="489"/>
      <c r="RRX15" s="382"/>
      <c r="RRY15" s="383"/>
      <c r="RRZ15" s="383"/>
      <c r="RSA15" s="382"/>
      <c r="RSB15" s="164"/>
      <c r="RSC15" s="488"/>
      <c r="RSD15" s="488"/>
      <c r="RSE15" s="488"/>
      <c r="RSF15" s="488"/>
      <c r="RSG15" s="488"/>
      <c r="RSH15" s="488"/>
      <c r="RSI15" s="488"/>
      <c r="RSJ15" s="488"/>
      <c r="RSK15" s="488"/>
      <c r="RSL15" s="167"/>
      <c r="RSM15" s="167"/>
      <c r="RSN15" s="489"/>
      <c r="RSO15" s="382"/>
      <c r="RSP15" s="383"/>
      <c r="RSQ15" s="383"/>
      <c r="RSR15" s="382"/>
      <c r="RSS15" s="164"/>
      <c r="RST15" s="488"/>
      <c r="RSU15" s="488"/>
      <c r="RSV15" s="488"/>
      <c r="RSW15" s="488"/>
      <c r="RSX15" s="488"/>
      <c r="RSY15" s="488"/>
      <c r="RSZ15" s="488"/>
      <c r="RTA15" s="488"/>
      <c r="RTB15" s="488"/>
      <c r="RTC15" s="167"/>
      <c r="RTD15" s="167"/>
      <c r="RTE15" s="489"/>
      <c r="RTF15" s="382"/>
      <c r="RTG15" s="383"/>
      <c r="RTH15" s="383"/>
      <c r="RTI15" s="382"/>
      <c r="RTJ15" s="164"/>
      <c r="RTK15" s="488"/>
      <c r="RTL15" s="488"/>
      <c r="RTM15" s="488"/>
      <c r="RTN15" s="488"/>
      <c r="RTO15" s="488"/>
      <c r="RTP15" s="488"/>
      <c r="RTQ15" s="488"/>
      <c r="RTR15" s="488"/>
      <c r="RTS15" s="488"/>
      <c r="RTT15" s="167"/>
      <c r="RTU15" s="167"/>
      <c r="RTV15" s="489"/>
      <c r="RTW15" s="382"/>
      <c r="RTX15" s="383"/>
      <c r="RTY15" s="383"/>
      <c r="RTZ15" s="382"/>
      <c r="RUA15" s="164"/>
      <c r="RUB15" s="488"/>
      <c r="RUC15" s="488"/>
      <c r="RUD15" s="488"/>
      <c r="RUE15" s="488"/>
      <c r="RUF15" s="488"/>
      <c r="RUG15" s="488"/>
      <c r="RUH15" s="488"/>
      <c r="RUI15" s="488"/>
      <c r="RUJ15" s="488"/>
      <c r="RUK15" s="167"/>
      <c r="RUL15" s="167"/>
      <c r="RUM15" s="489"/>
      <c r="RUN15" s="382"/>
      <c r="RUO15" s="383"/>
      <c r="RUP15" s="383"/>
      <c r="RUQ15" s="382"/>
      <c r="RUR15" s="164"/>
      <c r="RUS15" s="488"/>
      <c r="RUT15" s="488"/>
      <c r="RUU15" s="488"/>
      <c r="RUV15" s="488"/>
      <c r="RUW15" s="488"/>
      <c r="RUX15" s="488"/>
      <c r="RUY15" s="488"/>
      <c r="RUZ15" s="488"/>
      <c r="RVA15" s="488"/>
      <c r="RVB15" s="167"/>
      <c r="RVC15" s="167"/>
      <c r="RVD15" s="489"/>
      <c r="RVE15" s="382"/>
      <c r="RVF15" s="383"/>
      <c r="RVG15" s="383"/>
      <c r="RVH15" s="382"/>
      <c r="RVI15" s="164"/>
      <c r="RVJ15" s="488"/>
      <c r="RVK15" s="488"/>
      <c r="RVL15" s="488"/>
      <c r="RVM15" s="488"/>
      <c r="RVN15" s="488"/>
      <c r="RVO15" s="488"/>
      <c r="RVP15" s="488"/>
      <c r="RVQ15" s="488"/>
      <c r="RVR15" s="488"/>
      <c r="RVS15" s="167"/>
      <c r="RVT15" s="167"/>
      <c r="RVU15" s="489"/>
      <c r="RVV15" s="382"/>
      <c r="RVW15" s="383"/>
      <c r="RVX15" s="383"/>
      <c r="RVY15" s="382"/>
      <c r="RVZ15" s="164"/>
      <c r="RWA15" s="488"/>
      <c r="RWB15" s="488"/>
      <c r="RWC15" s="488"/>
      <c r="RWD15" s="488"/>
      <c r="RWE15" s="488"/>
      <c r="RWF15" s="488"/>
      <c r="RWG15" s="488"/>
      <c r="RWH15" s="488"/>
      <c r="RWI15" s="488"/>
      <c r="RWJ15" s="167"/>
      <c r="RWK15" s="167"/>
      <c r="RWL15" s="489"/>
      <c r="RWM15" s="382"/>
      <c r="RWN15" s="383"/>
      <c r="RWO15" s="383"/>
      <c r="RWP15" s="382"/>
      <c r="RWQ15" s="164"/>
      <c r="RWR15" s="488"/>
      <c r="RWS15" s="488"/>
      <c r="RWT15" s="488"/>
      <c r="RWU15" s="488"/>
      <c r="RWV15" s="488"/>
      <c r="RWW15" s="488"/>
      <c r="RWX15" s="488"/>
      <c r="RWY15" s="488"/>
      <c r="RWZ15" s="488"/>
      <c r="RXA15" s="167"/>
      <c r="RXB15" s="167"/>
      <c r="RXC15" s="489"/>
      <c r="RXD15" s="382"/>
      <c r="RXE15" s="383"/>
      <c r="RXF15" s="383"/>
      <c r="RXG15" s="382"/>
      <c r="RXH15" s="164"/>
      <c r="RXI15" s="488"/>
      <c r="RXJ15" s="488"/>
      <c r="RXK15" s="488"/>
      <c r="RXL15" s="488"/>
      <c r="RXM15" s="488"/>
      <c r="RXN15" s="488"/>
      <c r="RXO15" s="488"/>
      <c r="RXP15" s="488"/>
      <c r="RXQ15" s="488"/>
      <c r="RXR15" s="167"/>
      <c r="RXS15" s="167"/>
      <c r="RXT15" s="489"/>
      <c r="RXU15" s="382"/>
      <c r="RXV15" s="383"/>
      <c r="RXW15" s="383"/>
      <c r="RXX15" s="382"/>
      <c r="RXY15" s="164"/>
      <c r="RXZ15" s="488"/>
      <c r="RYA15" s="488"/>
      <c r="RYB15" s="488"/>
      <c r="RYC15" s="488"/>
      <c r="RYD15" s="488"/>
      <c r="RYE15" s="488"/>
      <c r="RYF15" s="488"/>
      <c r="RYG15" s="488"/>
      <c r="RYH15" s="488"/>
      <c r="RYI15" s="167"/>
      <c r="RYJ15" s="167"/>
      <c r="RYK15" s="489"/>
      <c r="RYL15" s="382"/>
      <c r="RYM15" s="383"/>
      <c r="RYN15" s="383"/>
      <c r="RYO15" s="382"/>
      <c r="RYP15" s="164"/>
      <c r="RYQ15" s="488"/>
      <c r="RYR15" s="488"/>
      <c r="RYS15" s="488"/>
      <c r="RYT15" s="488"/>
      <c r="RYU15" s="488"/>
      <c r="RYV15" s="488"/>
      <c r="RYW15" s="488"/>
      <c r="RYX15" s="488"/>
      <c r="RYY15" s="488"/>
      <c r="RYZ15" s="167"/>
      <c r="RZA15" s="167"/>
      <c r="RZB15" s="489"/>
      <c r="RZC15" s="382"/>
      <c r="RZD15" s="383"/>
      <c r="RZE15" s="383"/>
      <c r="RZF15" s="382"/>
      <c r="RZG15" s="164"/>
      <c r="RZH15" s="488"/>
      <c r="RZI15" s="488"/>
      <c r="RZJ15" s="488"/>
      <c r="RZK15" s="488"/>
      <c r="RZL15" s="488"/>
      <c r="RZM15" s="488"/>
      <c r="RZN15" s="488"/>
      <c r="RZO15" s="488"/>
      <c r="RZP15" s="488"/>
      <c r="RZQ15" s="167"/>
      <c r="RZR15" s="167"/>
      <c r="RZS15" s="489"/>
      <c r="RZT15" s="382"/>
      <c r="RZU15" s="383"/>
      <c r="RZV15" s="383"/>
      <c r="RZW15" s="382"/>
      <c r="RZX15" s="164"/>
      <c r="RZY15" s="488"/>
      <c r="RZZ15" s="488"/>
      <c r="SAA15" s="488"/>
      <c r="SAB15" s="488"/>
      <c r="SAC15" s="488"/>
      <c r="SAD15" s="488"/>
      <c r="SAE15" s="488"/>
      <c r="SAF15" s="488"/>
      <c r="SAG15" s="488"/>
      <c r="SAH15" s="167"/>
      <c r="SAI15" s="167"/>
      <c r="SAJ15" s="489"/>
      <c r="SAK15" s="382"/>
      <c r="SAL15" s="383"/>
      <c r="SAM15" s="383"/>
      <c r="SAN15" s="382"/>
      <c r="SAO15" s="164"/>
      <c r="SAP15" s="488"/>
      <c r="SAQ15" s="488"/>
      <c r="SAR15" s="488"/>
      <c r="SAS15" s="488"/>
      <c r="SAT15" s="488"/>
      <c r="SAU15" s="488"/>
      <c r="SAV15" s="488"/>
      <c r="SAW15" s="488"/>
      <c r="SAX15" s="488"/>
      <c r="SAY15" s="167"/>
      <c r="SAZ15" s="167"/>
      <c r="SBA15" s="489"/>
      <c r="SBB15" s="382"/>
      <c r="SBC15" s="383"/>
      <c r="SBD15" s="383"/>
      <c r="SBE15" s="382"/>
      <c r="SBF15" s="164"/>
      <c r="SBG15" s="488"/>
      <c r="SBH15" s="488"/>
      <c r="SBI15" s="488"/>
      <c r="SBJ15" s="488"/>
      <c r="SBK15" s="488"/>
      <c r="SBL15" s="488"/>
      <c r="SBM15" s="488"/>
      <c r="SBN15" s="488"/>
      <c r="SBO15" s="488"/>
      <c r="SBP15" s="167"/>
      <c r="SBQ15" s="167"/>
      <c r="SBR15" s="489"/>
      <c r="SBS15" s="382"/>
      <c r="SBT15" s="383"/>
      <c r="SBU15" s="383"/>
      <c r="SBV15" s="382"/>
      <c r="SBW15" s="164"/>
      <c r="SBX15" s="488"/>
      <c r="SBY15" s="488"/>
      <c r="SBZ15" s="488"/>
      <c r="SCA15" s="488"/>
      <c r="SCB15" s="488"/>
      <c r="SCC15" s="488"/>
      <c r="SCD15" s="488"/>
      <c r="SCE15" s="488"/>
      <c r="SCF15" s="488"/>
      <c r="SCG15" s="167"/>
      <c r="SCH15" s="167"/>
      <c r="SCI15" s="489"/>
      <c r="SCJ15" s="382"/>
      <c r="SCK15" s="383"/>
      <c r="SCL15" s="383"/>
      <c r="SCM15" s="382"/>
      <c r="SCN15" s="164"/>
      <c r="SCO15" s="488"/>
      <c r="SCP15" s="488"/>
      <c r="SCQ15" s="488"/>
      <c r="SCR15" s="488"/>
      <c r="SCS15" s="488"/>
      <c r="SCT15" s="488"/>
      <c r="SCU15" s="488"/>
      <c r="SCV15" s="488"/>
      <c r="SCW15" s="488"/>
      <c r="SCX15" s="167"/>
      <c r="SCY15" s="167"/>
      <c r="SCZ15" s="489"/>
      <c r="SDA15" s="382"/>
      <c r="SDB15" s="383"/>
      <c r="SDC15" s="383"/>
      <c r="SDD15" s="382"/>
      <c r="SDE15" s="164"/>
      <c r="SDF15" s="488"/>
      <c r="SDG15" s="488"/>
      <c r="SDH15" s="488"/>
      <c r="SDI15" s="488"/>
      <c r="SDJ15" s="488"/>
      <c r="SDK15" s="488"/>
      <c r="SDL15" s="488"/>
      <c r="SDM15" s="488"/>
      <c r="SDN15" s="488"/>
      <c r="SDO15" s="167"/>
      <c r="SDP15" s="167"/>
      <c r="SDQ15" s="489"/>
      <c r="SDR15" s="382"/>
      <c r="SDS15" s="383"/>
      <c r="SDT15" s="383"/>
      <c r="SDU15" s="382"/>
      <c r="SDV15" s="164"/>
      <c r="SDW15" s="488"/>
      <c r="SDX15" s="488"/>
      <c r="SDY15" s="488"/>
      <c r="SDZ15" s="488"/>
      <c r="SEA15" s="488"/>
      <c r="SEB15" s="488"/>
      <c r="SEC15" s="488"/>
      <c r="SED15" s="488"/>
      <c r="SEE15" s="488"/>
      <c r="SEF15" s="167"/>
      <c r="SEG15" s="167"/>
      <c r="SEH15" s="489"/>
      <c r="SEI15" s="382"/>
      <c r="SEJ15" s="383"/>
      <c r="SEK15" s="383"/>
      <c r="SEL15" s="382"/>
      <c r="SEM15" s="164"/>
      <c r="SEN15" s="488"/>
      <c r="SEO15" s="488"/>
      <c r="SEP15" s="488"/>
      <c r="SEQ15" s="488"/>
      <c r="SER15" s="488"/>
      <c r="SES15" s="488"/>
      <c r="SET15" s="488"/>
      <c r="SEU15" s="488"/>
      <c r="SEV15" s="488"/>
      <c r="SEW15" s="167"/>
      <c r="SEX15" s="167"/>
      <c r="SEY15" s="489"/>
      <c r="SEZ15" s="382"/>
      <c r="SFA15" s="383"/>
      <c r="SFB15" s="383"/>
      <c r="SFC15" s="382"/>
      <c r="SFD15" s="164"/>
      <c r="SFE15" s="488"/>
      <c r="SFF15" s="488"/>
      <c r="SFG15" s="488"/>
      <c r="SFH15" s="488"/>
      <c r="SFI15" s="488"/>
      <c r="SFJ15" s="488"/>
      <c r="SFK15" s="488"/>
      <c r="SFL15" s="488"/>
      <c r="SFM15" s="488"/>
      <c r="SFN15" s="167"/>
      <c r="SFO15" s="167"/>
      <c r="SFP15" s="489"/>
      <c r="SFQ15" s="382"/>
      <c r="SFR15" s="383"/>
      <c r="SFS15" s="383"/>
      <c r="SFT15" s="382"/>
      <c r="SFU15" s="164"/>
      <c r="SFV15" s="488"/>
      <c r="SFW15" s="488"/>
      <c r="SFX15" s="488"/>
      <c r="SFY15" s="488"/>
      <c r="SFZ15" s="488"/>
      <c r="SGA15" s="488"/>
      <c r="SGB15" s="488"/>
      <c r="SGC15" s="488"/>
      <c r="SGD15" s="488"/>
      <c r="SGE15" s="167"/>
      <c r="SGF15" s="167"/>
      <c r="SGG15" s="489"/>
      <c r="SGH15" s="382"/>
      <c r="SGI15" s="383"/>
      <c r="SGJ15" s="383"/>
      <c r="SGK15" s="382"/>
      <c r="SGL15" s="164"/>
      <c r="SGM15" s="488"/>
      <c r="SGN15" s="488"/>
      <c r="SGO15" s="488"/>
      <c r="SGP15" s="488"/>
      <c r="SGQ15" s="488"/>
      <c r="SGR15" s="488"/>
      <c r="SGS15" s="488"/>
      <c r="SGT15" s="488"/>
      <c r="SGU15" s="488"/>
      <c r="SGV15" s="167"/>
      <c r="SGW15" s="167"/>
      <c r="SGX15" s="489"/>
      <c r="SGY15" s="382"/>
      <c r="SGZ15" s="383"/>
      <c r="SHA15" s="383"/>
      <c r="SHB15" s="382"/>
      <c r="SHC15" s="164"/>
      <c r="SHD15" s="488"/>
      <c r="SHE15" s="488"/>
      <c r="SHF15" s="488"/>
      <c r="SHG15" s="488"/>
      <c r="SHH15" s="488"/>
      <c r="SHI15" s="488"/>
      <c r="SHJ15" s="488"/>
      <c r="SHK15" s="488"/>
      <c r="SHL15" s="488"/>
      <c r="SHM15" s="167"/>
      <c r="SHN15" s="167"/>
      <c r="SHO15" s="489"/>
      <c r="SHP15" s="382"/>
      <c r="SHQ15" s="383"/>
      <c r="SHR15" s="383"/>
      <c r="SHS15" s="382"/>
      <c r="SHT15" s="164"/>
      <c r="SHU15" s="488"/>
      <c r="SHV15" s="488"/>
      <c r="SHW15" s="488"/>
      <c r="SHX15" s="488"/>
      <c r="SHY15" s="488"/>
      <c r="SHZ15" s="488"/>
      <c r="SIA15" s="488"/>
      <c r="SIB15" s="488"/>
      <c r="SIC15" s="488"/>
      <c r="SID15" s="167"/>
      <c r="SIE15" s="167"/>
      <c r="SIF15" s="489"/>
      <c r="SIG15" s="382"/>
      <c r="SIH15" s="383"/>
      <c r="SII15" s="383"/>
      <c r="SIJ15" s="382"/>
      <c r="SIK15" s="164"/>
      <c r="SIL15" s="488"/>
      <c r="SIM15" s="488"/>
      <c r="SIN15" s="488"/>
      <c r="SIO15" s="488"/>
      <c r="SIP15" s="488"/>
      <c r="SIQ15" s="488"/>
      <c r="SIR15" s="488"/>
      <c r="SIS15" s="488"/>
      <c r="SIT15" s="488"/>
      <c r="SIU15" s="167"/>
      <c r="SIV15" s="167"/>
      <c r="SIW15" s="489"/>
      <c r="SIX15" s="382"/>
      <c r="SIY15" s="383"/>
      <c r="SIZ15" s="383"/>
      <c r="SJA15" s="382"/>
      <c r="SJB15" s="164"/>
      <c r="SJC15" s="488"/>
      <c r="SJD15" s="488"/>
      <c r="SJE15" s="488"/>
      <c r="SJF15" s="488"/>
      <c r="SJG15" s="488"/>
      <c r="SJH15" s="488"/>
      <c r="SJI15" s="488"/>
      <c r="SJJ15" s="488"/>
      <c r="SJK15" s="488"/>
      <c r="SJL15" s="167"/>
      <c r="SJM15" s="167"/>
      <c r="SJN15" s="489"/>
      <c r="SJO15" s="382"/>
      <c r="SJP15" s="383"/>
      <c r="SJQ15" s="383"/>
      <c r="SJR15" s="382"/>
      <c r="SJS15" s="164"/>
      <c r="SJT15" s="488"/>
      <c r="SJU15" s="488"/>
      <c r="SJV15" s="488"/>
      <c r="SJW15" s="488"/>
      <c r="SJX15" s="488"/>
      <c r="SJY15" s="488"/>
      <c r="SJZ15" s="488"/>
      <c r="SKA15" s="488"/>
      <c r="SKB15" s="488"/>
      <c r="SKC15" s="167"/>
      <c r="SKD15" s="167"/>
      <c r="SKE15" s="489"/>
      <c r="SKF15" s="382"/>
      <c r="SKG15" s="383"/>
      <c r="SKH15" s="383"/>
      <c r="SKI15" s="382"/>
      <c r="SKJ15" s="164"/>
      <c r="SKK15" s="488"/>
      <c r="SKL15" s="488"/>
      <c r="SKM15" s="488"/>
      <c r="SKN15" s="488"/>
      <c r="SKO15" s="488"/>
      <c r="SKP15" s="488"/>
      <c r="SKQ15" s="488"/>
      <c r="SKR15" s="488"/>
      <c r="SKS15" s="488"/>
      <c r="SKT15" s="167"/>
      <c r="SKU15" s="167"/>
      <c r="SKV15" s="489"/>
      <c r="SKW15" s="382"/>
      <c r="SKX15" s="383"/>
      <c r="SKY15" s="383"/>
      <c r="SKZ15" s="382"/>
      <c r="SLA15" s="164"/>
      <c r="SLB15" s="488"/>
      <c r="SLC15" s="488"/>
      <c r="SLD15" s="488"/>
      <c r="SLE15" s="488"/>
      <c r="SLF15" s="488"/>
      <c r="SLG15" s="488"/>
      <c r="SLH15" s="488"/>
      <c r="SLI15" s="488"/>
      <c r="SLJ15" s="488"/>
      <c r="SLK15" s="167"/>
      <c r="SLL15" s="167"/>
      <c r="SLM15" s="489"/>
      <c r="SLN15" s="382"/>
      <c r="SLO15" s="383"/>
      <c r="SLP15" s="383"/>
      <c r="SLQ15" s="382"/>
      <c r="SLR15" s="164"/>
      <c r="SLS15" s="488"/>
      <c r="SLT15" s="488"/>
      <c r="SLU15" s="488"/>
      <c r="SLV15" s="488"/>
      <c r="SLW15" s="488"/>
      <c r="SLX15" s="488"/>
      <c r="SLY15" s="488"/>
      <c r="SLZ15" s="488"/>
      <c r="SMA15" s="488"/>
      <c r="SMB15" s="167"/>
      <c r="SMC15" s="167"/>
      <c r="SMD15" s="489"/>
      <c r="SME15" s="382"/>
      <c r="SMF15" s="383"/>
      <c r="SMG15" s="383"/>
      <c r="SMH15" s="382"/>
      <c r="SMI15" s="164"/>
      <c r="SMJ15" s="488"/>
      <c r="SMK15" s="488"/>
      <c r="SML15" s="488"/>
      <c r="SMM15" s="488"/>
      <c r="SMN15" s="488"/>
      <c r="SMO15" s="488"/>
      <c r="SMP15" s="488"/>
      <c r="SMQ15" s="488"/>
      <c r="SMR15" s="488"/>
      <c r="SMS15" s="167"/>
      <c r="SMT15" s="167"/>
      <c r="SMU15" s="489"/>
      <c r="SMV15" s="382"/>
      <c r="SMW15" s="383"/>
      <c r="SMX15" s="383"/>
      <c r="SMY15" s="382"/>
      <c r="SMZ15" s="164"/>
      <c r="SNA15" s="488"/>
      <c r="SNB15" s="488"/>
      <c r="SNC15" s="488"/>
      <c r="SND15" s="488"/>
      <c r="SNE15" s="488"/>
      <c r="SNF15" s="488"/>
      <c r="SNG15" s="488"/>
      <c r="SNH15" s="488"/>
      <c r="SNI15" s="488"/>
      <c r="SNJ15" s="167"/>
      <c r="SNK15" s="167"/>
      <c r="SNL15" s="489"/>
      <c r="SNM15" s="382"/>
      <c r="SNN15" s="383"/>
      <c r="SNO15" s="383"/>
      <c r="SNP15" s="382"/>
      <c r="SNQ15" s="164"/>
      <c r="SNR15" s="488"/>
      <c r="SNS15" s="488"/>
      <c r="SNT15" s="488"/>
      <c r="SNU15" s="488"/>
      <c r="SNV15" s="488"/>
      <c r="SNW15" s="488"/>
      <c r="SNX15" s="488"/>
      <c r="SNY15" s="488"/>
      <c r="SNZ15" s="488"/>
      <c r="SOA15" s="167"/>
      <c r="SOB15" s="167"/>
      <c r="SOC15" s="489"/>
      <c r="SOD15" s="382"/>
      <c r="SOE15" s="383"/>
      <c r="SOF15" s="383"/>
      <c r="SOG15" s="382"/>
      <c r="SOH15" s="164"/>
      <c r="SOI15" s="488"/>
      <c r="SOJ15" s="488"/>
      <c r="SOK15" s="488"/>
      <c r="SOL15" s="488"/>
      <c r="SOM15" s="488"/>
      <c r="SON15" s="488"/>
      <c r="SOO15" s="488"/>
      <c r="SOP15" s="488"/>
      <c r="SOQ15" s="488"/>
      <c r="SOR15" s="167"/>
      <c r="SOS15" s="167"/>
      <c r="SOT15" s="489"/>
      <c r="SOU15" s="382"/>
      <c r="SOV15" s="383"/>
      <c r="SOW15" s="383"/>
      <c r="SOX15" s="382"/>
      <c r="SOY15" s="164"/>
      <c r="SOZ15" s="488"/>
      <c r="SPA15" s="488"/>
      <c r="SPB15" s="488"/>
      <c r="SPC15" s="488"/>
      <c r="SPD15" s="488"/>
      <c r="SPE15" s="488"/>
      <c r="SPF15" s="488"/>
      <c r="SPG15" s="488"/>
      <c r="SPH15" s="488"/>
      <c r="SPI15" s="167"/>
      <c r="SPJ15" s="167"/>
      <c r="SPK15" s="489"/>
      <c r="SPL15" s="382"/>
      <c r="SPM15" s="383"/>
      <c r="SPN15" s="383"/>
      <c r="SPO15" s="382"/>
      <c r="SPP15" s="164"/>
      <c r="SPQ15" s="488"/>
      <c r="SPR15" s="488"/>
      <c r="SPS15" s="488"/>
      <c r="SPT15" s="488"/>
      <c r="SPU15" s="488"/>
      <c r="SPV15" s="488"/>
      <c r="SPW15" s="488"/>
      <c r="SPX15" s="488"/>
      <c r="SPY15" s="488"/>
      <c r="SPZ15" s="167"/>
      <c r="SQA15" s="167"/>
      <c r="SQB15" s="489"/>
      <c r="SQC15" s="382"/>
      <c r="SQD15" s="383"/>
      <c r="SQE15" s="383"/>
      <c r="SQF15" s="382"/>
      <c r="SQG15" s="164"/>
      <c r="SQH15" s="488"/>
      <c r="SQI15" s="488"/>
      <c r="SQJ15" s="488"/>
      <c r="SQK15" s="488"/>
      <c r="SQL15" s="488"/>
      <c r="SQM15" s="488"/>
      <c r="SQN15" s="488"/>
      <c r="SQO15" s="488"/>
      <c r="SQP15" s="488"/>
      <c r="SQQ15" s="167"/>
      <c r="SQR15" s="167"/>
      <c r="SQS15" s="489"/>
      <c r="SQT15" s="382"/>
      <c r="SQU15" s="383"/>
      <c r="SQV15" s="383"/>
      <c r="SQW15" s="382"/>
      <c r="SQX15" s="164"/>
      <c r="SQY15" s="488"/>
      <c r="SQZ15" s="488"/>
      <c r="SRA15" s="488"/>
      <c r="SRB15" s="488"/>
      <c r="SRC15" s="488"/>
      <c r="SRD15" s="488"/>
      <c r="SRE15" s="488"/>
      <c r="SRF15" s="488"/>
      <c r="SRG15" s="488"/>
      <c r="SRH15" s="167"/>
      <c r="SRI15" s="167"/>
      <c r="SRJ15" s="489"/>
      <c r="SRK15" s="382"/>
      <c r="SRL15" s="383"/>
      <c r="SRM15" s="383"/>
      <c r="SRN15" s="382"/>
      <c r="SRO15" s="164"/>
      <c r="SRP15" s="488"/>
      <c r="SRQ15" s="488"/>
      <c r="SRR15" s="488"/>
      <c r="SRS15" s="488"/>
      <c r="SRT15" s="488"/>
      <c r="SRU15" s="488"/>
      <c r="SRV15" s="488"/>
      <c r="SRW15" s="488"/>
      <c r="SRX15" s="488"/>
      <c r="SRY15" s="167"/>
      <c r="SRZ15" s="167"/>
      <c r="SSA15" s="489"/>
      <c r="SSB15" s="382"/>
      <c r="SSC15" s="383"/>
      <c r="SSD15" s="383"/>
      <c r="SSE15" s="382"/>
      <c r="SSF15" s="164"/>
      <c r="SSG15" s="488"/>
      <c r="SSH15" s="488"/>
      <c r="SSI15" s="488"/>
      <c r="SSJ15" s="488"/>
      <c r="SSK15" s="488"/>
      <c r="SSL15" s="488"/>
      <c r="SSM15" s="488"/>
      <c r="SSN15" s="488"/>
      <c r="SSO15" s="488"/>
      <c r="SSP15" s="167"/>
      <c r="SSQ15" s="167"/>
      <c r="SSR15" s="489"/>
      <c r="SSS15" s="382"/>
      <c r="SST15" s="383"/>
      <c r="SSU15" s="383"/>
      <c r="SSV15" s="382"/>
      <c r="SSW15" s="164"/>
      <c r="SSX15" s="488"/>
      <c r="SSY15" s="488"/>
      <c r="SSZ15" s="488"/>
      <c r="STA15" s="488"/>
      <c r="STB15" s="488"/>
      <c r="STC15" s="488"/>
      <c r="STD15" s="488"/>
      <c r="STE15" s="488"/>
      <c r="STF15" s="488"/>
      <c r="STG15" s="167"/>
      <c r="STH15" s="167"/>
      <c r="STI15" s="489"/>
      <c r="STJ15" s="382"/>
      <c r="STK15" s="383"/>
      <c r="STL15" s="383"/>
      <c r="STM15" s="382"/>
      <c r="STN15" s="164"/>
      <c r="STO15" s="488"/>
      <c r="STP15" s="488"/>
      <c r="STQ15" s="488"/>
      <c r="STR15" s="488"/>
      <c r="STS15" s="488"/>
      <c r="STT15" s="488"/>
      <c r="STU15" s="488"/>
      <c r="STV15" s="488"/>
      <c r="STW15" s="488"/>
      <c r="STX15" s="167"/>
      <c r="STY15" s="167"/>
      <c r="STZ15" s="489"/>
      <c r="SUA15" s="382"/>
      <c r="SUB15" s="383"/>
      <c r="SUC15" s="383"/>
      <c r="SUD15" s="382"/>
      <c r="SUE15" s="164"/>
      <c r="SUF15" s="488"/>
      <c r="SUG15" s="488"/>
      <c r="SUH15" s="488"/>
      <c r="SUI15" s="488"/>
      <c r="SUJ15" s="488"/>
      <c r="SUK15" s="488"/>
      <c r="SUL15" s="488"/>
      <c r="SUM15" s="488"/>
      <c r="SUN15" s="488"/>
      <c r="SUO15" s="167"/>
      <c r="SUP15" s="167"/>
      <c r="SUQ15" s="489"/>
      <c r="SUR15" s="382"/>
      <c r="SUS15" s="383"/>
      <c r="SUT15" s="383"/>
      <c r="SUU15" s="382"/>
      <c r="SUV15" s="164"/>
      <c r="SUW15" s="488"/>
      <c r="SUX15" s="488"/>
      <c r="SUY15" s="488"/>
      <c r="SUZ15" s="488"/>
      <c r="SVA15" s="488"/>
      <c r="SVB15" s="488"/>
      <c r="SVC15" s="488"/>
      <c r="SVD15" s="488"/>
      <c r="SVE15" s="488"/>
      <c r="SVF15" s="167"/>
      <c r="SVG15" s="167"/>
      <c r="SVH15" s="489"/>
      <c r="SVI15" s="382"/>
      <c r="SVJ15" s="383"/>
      <c r="SVK15" s="383"/>
      <c r="SVL15" s="382"/>
      <c r="SVM15" s="164"/>
      <c r="SVN15" s="488"/>
      <c r="SVO15" s="488"/>
      <c r="SVP15" s="488"/>
      <c r="SVQ15" s="488"/>
      <c r="SVR15" s="488"/>
      <c r="SVS15" s="488"/>
      <c r="SVT15" s="488"/>
      <c r="SVU15" s="488"/>
      <c r="SVV15" s="488"/>
      <c r="SVW15" s="167"/>
      <c r="SVX15" s="167"/>
      <c r="SVY15" s="489"/>
      <c r="SVZ15" s="382"/>
      <c r="SWA15" s="383"/>
      <c r="SWB15" s="383"/>
      <c r="SWC15" s="382"/>
      <c r="SWD15" s="164"/>
      <c r="SWE15" s="488"/>
      <c r="SWF15" s="488"/>
      <c r="SWG15" s="488"/>
      <c r="SWH15" s="488"/>
      <c r="SWI15" s="488"/>
      <c r="SWJ15" s="488"/>
      <c r="SWK15" s="488"/>
      <c r="SWL15" s="488"/>
      <c r="SWM15" s="488"/>
      <c r="SWN15" s="167"/>
      <c r="SWO15" s="167"/>
      <c r="SWP15" s="489"/>
      <c r="SWQ15" s="382"/>
      <c r="SWR15" s="383"/>
      <c r="SWS15" s="383"/>
      <c r="SWT15" s="382"/>
      <c r="SWU15" s="164"/>
      <c r="SWV15" s="488"/>
      <c r="SWW15" s="488"/>
      <c r="SWX15" s="488"/>
      <c r="SWY15" s="488"/>
      <c r="SWZ15" s="488"/>
      <c r="SXA15" s="488"/>
      <c r="SXB15" s="488"/>
      <c r="SXC15" s="488"/>
      <c r="SXD15" s="488"/>
      <c r="SXE15" s="167"/>
      <c r="SXF15" s="167"/>
      <c r="SXG15" s="489"/>
      <c r="SXH15" s="382"/>
      <c r="SXI15" s="383"/>
      <c r="SXJ15" s="383"/>
      <c r="SXK15" s="382"/>
      <c r="SXL15" s="164"/>
      <c r="SXM15" s="488"/>
      <c r="SXN15" s="488"/>
      <c r="SXO15" s="488"/>
      <c r="SXP15" s="488"/>
      <c r="SXQ15" s="488"/>
      <c r="SXR15" s="488"/>
      <c r="SXS15" s="488"/>
      <c r="SXT15" s="488"/>
      <c r="SXU15" s="488"/>
      <c r="SXV15" s="167"/>
      <c r="SXW15" s="167"/>
      <c r="SXX15" s="489"/>
      <c r="SXY15" s="382"/>
      <c r="SXZ15" s="383"/>
      <c r="SYA15" s="383"/>
      <c r="SYB15" s="382"/>
      <c r="SYC15" s="164"/>
      <c r="SYD15" s="488"/>
      <c r="SYE15" s="488"/>
      <c r="SYF15" s="488"/>
      <c r="SYG15" s="488"/>
      <c r="SYH15" s="488"/>
      <c r="SYI15" s="488"/>
      <c r="SYJ15" s="488"/>
      <c r="SYK15" s="488"/>
      <c r="SYL15" s="488"/>
      <c r="SYM15" s="167"/>
      <c r="SYN15" s="167"/>
      <c r="SYO15" s="489"/>
      <c r="SYP15" s="382"/>
      <c r="SYQ15" s="383"/>
      <c r="SYR15" s="383"/>
      <c r="SYS15" s="382"/>
      <c r="SYT15" s="164"/>
      <c r="SYU15" s="488"/>
      <c r="SYV15" s="488"/>
      <c r="SYW15" s="488"/>
      <c r="SYX15" s="488"/>
      <c r="SYY15" s="488"/>
      <c r="SYZ15" s="488"/>
      <c r="SZA15" s="488"/>
      <c r="SZB15" s="488"/>
      <c r="SZC15" s="488"/>
      <c r="SZD15" s="167"/>
      <c r="SZE15" s="167"/>
      <c r="SZF15" s="489"/>
      <c r="SZG15" s="382"/>
      <c r="SZH15" s="383"/>
      <c r="SZI15" s="383"/>
      <c r="SZJ15" s="382"/>
      <c r="SZK15" s="164"/>
      <c r="SZL15" s="488"/>
      <c r="SZM15" s="488"/>
      <c r="SZN15" s="488"/>
      <c r="SZO15" s="488"/>
      <c r="SZP15" s="488"/>
      <c r="SZQ15" s="488"/>
      <c r="SZR15" s="488"/>
      <c r="SZS15" s="488"/>
      <c r="SZT15" s="488"/>
      <c r="SZU15" s="167"/>
      <c r="SZV15" s="167"/>
      <c r="SZW15" s="489"/>
      <c r="SZX15" s="382"/>
      <c r="SZY15" s="383"/>
      <c r="SZZ15" s="383"/>
      <c r="TAA15" s="382"/>
      <c r="TAB15" s="164"/>
      <c r="TAC15" s="488"/>
      <c r="TAD15" s="488"/>
      <c r="TAE15" s="488"/>
      <c r="TAF15" s="488"/>
      <c r="TAG15" s="488"/>
      <c r="TAH15" s="488"/>
      <c r="TAI15" s="488"/>
      <c r="TAJ15" s="488"/>
      <c r="TAK15" s="488"/>
      <c r="TAL15" s="167"/>
      <c r="TAM15" s="167"/>
      <c r="TAN15" s="489"/>
      <c r="TAO15" s="382"/>
      <c r="TAP15" s="383"/>
      <c r="TAQ15" s="383"/>
      <c r="TAR15" s="382"/>
      <c r="TAS15" s="164"/>
      <c r="TAT15" s="488"/>
      <c r="TAU15" s="488"/>
      <c r="TAV15" s="488"/>
      <c r="TAW15" s="488"/>
      <c r="TAX15" s="488"/>
      <c r="TAY15" s="488"/>
      <c r="TAZ15" s="488"/>
      <c r="TBA15" s="488"/>
      <c r="TBB15" s="488"/>
      <c r="TBC15" s="167"/>
      <c r="TBD15" s="167"/>
      <c r="TBE15" s="489"/>
      <c r="TBF15" s="382"/>
      <c r="TBG15" s="383"/>
      <c r="TBH15" s="383"/>
      <c r="TBI15" s="382"/>
      <c r="TBJ15" s="164"/>
      <c r="TBK15" s="488"/>
      <c r="TBL15" s="488"/>
      <c r="TBM15" s="488"/>
      <c r="TBN15" s="488"/>
      <c r="TBO15" s="488"/>
      <c r="TBP15" s="488"/>
      <c r="TBQ15" s="488"/>
      <c r="TBR15" s="488"/>
      <c r="TBS15" s="488"/>
      <c r="TBT15" s="167"/>
      <c r="TBU15" s="167"/>
      <c r="TBV15" s="489"/>
      <c r="TBW15" s="382"/>
      <c r="TBX15" s="383"/>
      <c r="TBY15" s="383"/>
      <c r="TBZ15" s="382"/>
      <c r="TCA15" s="164"/>
      <c r="TCB15" s="488"/>
      <c r="TCC15" s="488"/>
      <c r="TCD15" s="488"/>
      <c r="TCE15" s="488"/>
      <c r="TCF15" s="488"/>
      <c r="TCG15" s="488"/>
      <c r="TCH15" s="488"/>
      <c r="TCI15" s="488"/>
      <c r="TCJ15" s="488"/>
      <c r="TCK15" s="167"/>
      <c r="TCL15" s="167"/>
      <c r="TCM15" s="489"/>
      <c r="TCN15" s="382"/>
      <c r="TCO15" s="383"/>
      <c r="TCP15" s="383"/>
      <c r="TCQ15" s="382"/>
      <c r="TCR15" s="164"/>
      <c r="TCS15" s="488"/>
      <c r="TCT15" s="488"/>
      <c r="TCU15" s="488"/>
      <c r="TCV15" s="488"/>
      <c r="TCW15" s="488"/>
      <c r="TCX15" s="488"/>
      <c r="TCY15" s="488"/>
      <c r="TCZ15" s="488"/>
      <c r="TDA15" s="488"/>
      <c r="TDB15" s="167"/>
      <c r="TDC15" s="167"/>
      <c r="TDD15" s="489"/>
      <c r="TDE15" s="382"/>
      <c r="TDF15" s="383"/>
      <c r="TDG15" s="383"/>
      <c r="TDH15" s="382"/>
      <c r="TDI15" s="164"/>
      <c r="TDJ15" s="488"/>
      <c r="TDK15" s="488"/>
      <c r="TDL15" s="488"/>
      <c r="TDM15" s="488"/>
      <c r="TDN15" s="488"/>
      <c r="TDO15" s="488"/>
      <c r="TDP15" s="488"/>
      <c r="TDQ15" s="488"/>
      <c r="TDR15" s="488"/>
      <c r="TDS15" s="167"/>
      <c r="TDT15" s="167"/>
      <c r="TDU15" s="489"/>
      <c r="TDV15" s="382"/>
      <c r="TDW15" s="383"/>
      <c r="TDX15" s="383"/>
      <c r="TDY15" s="382"/>
      <c r="TDZ15" s="164"/>
      <c r="TEA15" s="488"/>
      <c r="TEB15" s="488"/>
      <c r="TEC15" s="488"/>
      <c r="TED15" s="488"/>
      <c r="TEE15" s="488"/>
      <c r="TEF15" s="488"/>
      <c r="TEG15" s="488"/>
      <c r="TEH15" s="488"/>
      <c r="TEI15" s="488"/>
      <c r="TEJ15" s="167"/>
      <c r="TEK15" s="167"/>
      <c r="TEL15" s="489"/>
      <c r="TEM15" s="382"/>
      <c r="TEN15" s="383"/>
      <c r="TEO15" s="383"/>
      <c r="TEP15" s="382"/>
      <c r="TEQ15" s="164"/>
      <c r="TER15" s="488"/>
      <c r="TES15" s="488"/>
      <c r="TET15" s="488"/>
      <c r="TEU15" s="488"/>
      <c r="TEV15" s="488"/>
      <c r="TEW15" s="488"/>
      <c r="TEX15" s="488"/>
      <c r="TEY15" s="488"/>
      <c r="TEZ15" s="488"/>
      <c r="TFA15" s="167"/>
      <c r="TFB15" s="167"/>
      <c r="TFC15" s="489"/>
      <c r="TFD15" s="382"/>
      <c r="TFE15" s="383"/>
      <c r="TFF15" s="383"/>
      <c r="TFG15" s="382"/>
      <c r="TFH15" s="164"/>
      <c r="TFI15" s="488"/>
      <c r="TFJ15" s="488"/>
      <c r="TFK15" s="488"/>
      <c r="TFL15" s="488"/>
      <c r="TFM15" s="488"/>
      <c r="TFN15" s="488"/>
      <c r="TFO15" s="488"/>
      <c r="TFP15" s="488"/>
      <c r="TFQ15" s="488"/>
      <c r="TFR15" s="167"/>
      <c r="TFS15" s="167"/>
      <c r="TFT15" s="489"/>
      <c r="TFU15" s="382"/>
      <c r="TFV15" s="383"/>
      <c r="TFW15" s="383"/>
      <c r="TFX15" s="382"/>
      <c r="TFY15" s="164"/>
      <c r="TFZ15" s="488"/>
      <c r="TGA15" s="488"/>
      <c r="TGB15" s="488"/>
      <c r="TGC15" s="488"/>
      <c r="TGD15" s="488"/>
      <c r="TGE15" s="488"/>
      <c r="TGF15" s="488"/>
      <c r="TGG15" s="488"/>
      <c r="TGH15" s="488"/>
      <c r="TGI15" s="167"/>
      <c r="TGJ15" s="167"/>
      <c r="TGK15" s="489"/>
      <c r="TGL15" s="382"/>
      <c r="TGM15" s="383"/>
      <c r="TGN15" s="383"/>
      <c r="TGO15" s="382"/>
      <c r="TGP15" s="164"/>
      <c r="TGQ15" s="488"/>
      <c r="TGR15" s="488"/>
      <c r="TGS15" s="488"/>
      <c r="TGT15" s="488"/>
      <c r="TGU15" s="488"/>
      <c r="TGV15" s="488"/>
      <c r="TGW15" s="488"/>
      <c r="TGX15" s="488"/>
      <c r="TGY15" s="488"/>
      <c r="TGZ15" s="167"/>
      <c r="THA15" s="167"/>
      <c r="THB15" s="489"/>
      <c r="THC15" s="382"/>
      <c r="THD15" s="383"/>
      <c r="THE15" s="383"/>
      <c r="THF15" s="382"/>
      <c r="THG15" s="164"/>
      <c r="THH15" s="488"/>
      <c r="THI15" s="488"/>
      <c r="THJ15" s="488"/>
      <c r="THK15" s="488"/>
      <c r="THL15" s="488"/>
      <c r="THM15" s="488"/>
      <c r="THN15" s="488"/>
      <c r="THO15" s="488"/>
      <c r="THP15" s="488"/>
      <c r="THQ15" s="167"/>
      <c r="THR15" s="167"/>
      <c r="THS15" s="489"/>
      <c r="THT15" s="382"/>
      <c r="THU15" s="383"/>
      <c r="THV15" s="383"/>
      <c r="THW15" s="382"/>
      <c r="THX15" s="164"/>
      <c r="THY15" s="488"/>
      <c r="THZ15" s="488"/>
      <c r="TIA15" s="488"/>
      <c r="TIB15" s="488"/>
      <c r="TIC15" s="488"/>
      <c r="TID15" s="488"/>
      <c r="TIE15" s="488"/>
      <c r="TIF15" s="488"/>
      <c r="TIG15" s="488"/>
      <c r="TIH15" s="167"/>
      <c r="TII15" s="167"/>
      <c r="TIJ15" s="489"/>
      <c r="TIK15" s="382"/>
      <c r="TIL15" s="383"/>
      <c r="TIM15" s="383"/>
      <c r="TIN15" s="382"/>
      <c r="TIO15" s="164"/>
      <c r="TIP15" s="488"/>
      <c r="TIQ15" s="488"/>
      <c r="TIR15" s="488"/>
      <c r="TIS15" s="488"/>
      <c r="TIT15" s="488"/>
      <c r="TIU15" s="488"/>
      <c r="TIV15" s="488"/>
      <c r="TIW15" s="488"/>
      <c r="TIX15" s="488"/>
      <c r="TIY15" s="167"/>
      <c r="TIZ15" s="167"/>
      <c r="TJA15" s="489"/>
      <c r="TJB15" s="382"/>
      <c r="TJC15" s="383"/>
      <c r="TJD15" s="383"/>
      <c r="TJE15" s="382"/>
      <c r="TJF15" s="164"/>
      <c r="TJG15" s="488"/>
      <c r="TJH15" s="488"/>
      <c r="TJI15" s="488"/>
      <c r="TJJ15" s="488"/>
      <c r="TJK15" s="488"/>
      <c r="TJL15" s="488"/>
      <c r="TJM15" s="488"/>
      <c r="TJN15" s="488"/>
      <c r="TJO15" s="488"/>
      <c r="TJP15" s="167"/>
      <c r="TJQ15" s="167"/>
      <c r="TJR15" s="489"/>
      <c r="TJS15" s="382"/>
      <c r="TJT15" s="383"/>
      <c r="TJU15" s="383"/>
      <c r="TJV15" s="382"/>
      <c r="TJW15" s="164"/>
      <c r="TJX15" s="488"/>
      <c r="TJY15" s="488"/>
      <c r="TJZ15" s="488"/>
      <c r="TKA15" s="488"/>
      <c r="TKB15" s="488"/>
      <c r="TKC15" s="488"/>
      <c r="TKD15" s="488"/>
      <c r="TKE15" s="488"/>
      <c r="TKF15" s="488"/>
      <c r="TKG15" s="167"/>
      <c r="TKH15" s="167"/>
      <c r="TKI15" s="489"/>
      <c r="TKJ15" s="382"/>
      <c r="TKK15" s="383"/>
      <c r="TKL15" s="383"/>
      <c r="TKM15" s="382"/>
      <c r="TKN15" s="164"/>
      <c r="TKO15" s="488"/>
      <c r="TKP15" s="488"/>
      <c r="TKQ15" s="488"/>
      <c r="TKR15" s="488"/>
      <c r="TKS15" s="488"/>
      <c r="TKT15" s="488"/>
      <c r="TKU15" s="488"/>
      <c r="TKV15" s="488"/>
      <c r="TKW15" s="488"/>
      <c r="TKX15" s="167"/>
      <c r="TKY15" s="167"/>
      <c r="TKZ15" s="489"/>
      <c r="TLA15" s="382"/>
      <c r="TLB15" s="383"/>
      <c r="TLC15" s="383"/>
      <c r="TLD15" s="382"/>
      <c r="TLE15" s="164"/>
      <c r="TLF15" s="488"/>
      <c r="TLG15" s="488"/>
      <c r="TLH15" s="488"/>
      <c r="TLI15" s="488"/>
      <c r="TLJ15" s="488"/>
      <c r="TLK15" s="488"/>
      <c r="TLL15" s="488"/>
      <c r="TLM15" s="488"/>
      <c r="TLN15" s="488"/>
      <c r="TLO15" s="167"/>
      <c r="TLP15" s="167"/>
      <c r="TLQ15" s="489"/>
      <c r="TLR15" s="382"/>
      <c r="TLS15" s="383"/>
      <c r="TLT15" s="383"/>
      <c r="TLU15" s="382"/>
      <c r="TLV15" s="164"/>
      <c r="TLW15" s="488"/>
      <c r="TLX15" s="488"/>
      <c r="TLY15" s="488"/>
      <c r="TLZ15" s="488"/>
      <c r="TMA15" s="488"/>
      <c r="TMB15" s="488"/>
      <c r="TMC15" s="488"/>
      <c r="TMD15" s="488"/>
      <c r="TME15" s="488"/>
      <c r="TMF15" s="167"/>
      <c r="TMG15" s="167"/>
      <c r="TMH15" s="489"/>
      <c r="TMI15" s="382"/>
      <c r="TMJ15" s="383"/>
      <c r="TMK15" s="383"/>
      <c r="TML15" s="382"/>
      <c r="TMM15" s="164"/>
      <c r="TMN15" s="488"/>
      <c r="TMO15" s="488"/>
      <c r="TMP15" s="488"/>
      <c r="TMQ15" s="488"/>
      <c r="TMR15" s="488"/>
      <c r="TMS15" s="488"/>
      <c r="TMT15" s="488"/>
      <c r="TMU15" s="488"/>
      <c r="TMV15" s="488"/>
      <c r="TMW15" s="167"/>
      <c r="TMX15" s="167"/>
      <c r="TMY15" s="489"/>
      <c r="TMZ15" s="382"/>
      <c r="TNA15" s="383"/>
      <c r="TNB15" s="383"/>
      <c r="TNC15" s="382"/>
      <c r="TND15" s="164"/>
      <c r="TNE15" s="488"/>
      <c r="TNF15" s="488"/>
      <c r="TNG15" s="488"/>
      <c r="TNH15" s="488"/>
      <c r="TNI15" s="488"/>
      <c r="TNJ15" s="488"/>
      <c r="TNK15" s="488"/>
      <c r="TNL15" s="488"/>
      <c r="TNM15" s="488"/>
      <c r="TNN15" s="167"/>
      <c r="TNO15" s="167"/>
      <c r="TNP15" s="489"/>
      <c r="TNQ15" s="382"/>
      <c r="TNR15" s="383"/>
      <c r="TNS15" s="383"/>
      <c r="TNT15" s="382"/>
      <c r="TNU15" s="164"/>
      <c r="TNV15" s="488"/>
      <c r="TNW15" s="488"/>
      <c r="TNX15" s="488"/>
      <c r="TNY15" s="488"/>
      <c r="TNZ15" s="488"/>
      <c r="TOA15" s="488"/>
      <c r="TOB15" s="488"/>
      <c r="TOC15" s="488"/>
      <c r="TOD15" s="488"/>
      <c r="TOE15" s="167"/>
      <c r="TOF15" s="167"/>
      <c r="TOG15" s="489"/>
      <c r="TOH15" s="382"/>
      <c r="TOI15" s="383"/>
      <c r="TOJ15" s="383"/>
      <c r="TOK15" s="382"/>
      <c r="TOL15" s="164"/>
      <c r="TOM15" s="488"/>
      <c r="TON15" s="488"/>
      <c r="TOO15" s="488"/>
      <c r="TOP15" s="488"/>
      <c r="TOQ15" s="488"/>
      <c r="TOR15" s="488"/>
      <c r="TOS15" s="488"/>
      <c r="TOT15" s="488"/>
      <c r="TOU15" s="488"/>
      <c r="TOV15" s="167"/>
      <c r="TOW15" s="167"/>
      <c r="TOX15" s="489"/>
      <c r="TOY15" s="382"/>
      <c r="TOZ15" s="383"/>
      <c r="TPA15" s="383"/>
      <c r="TPB15" s="382"/>
      <c r="TPC15" s="164"/>
      <c r="TPD15" s="488"/>
      <c r="TPE15" s="488"/>
      <c r="TPF15" s="488"/>
      <c r="TPG15" s="488"/>
      <c r="TPH15" s="488"/>
      <c r="TPI15" s="488"/>
      <c r="TPJ15" s="488"/>
      <c r="TPK15" s="488"/>
      <c r="TPL15" s="488"/>
      <c r="TPM15" s="167"/>
      <c r="TPN15" s="167"/>
      <c r="TPO15" s="489"/>
      <c r="TPP15" s="382"/>
      <c r="TPQ15" s="383"/>
      <c r="TPR15" s="383"/>
      <c r="TPS15" s="382"/>
      <c r="TPT15" s="164"/>
      <c r="TPU15" s="488"/>
      <c r="TPV15" s="488"/>
      <c r="TPW15" s="488"/>
      <c r="TPX15" s="488"/>
      <c r="TPY15" s="488"/>
      <c r="TPZ15" s="488"/>
      <c r="TQA15" s="488"/>
      <c r="TQB15" s="488"/>
      <c r="TQC15" s="488"/>
      <c r="TQD15" s="167"/>
      <c r="TQE15" s="167"/>
      <c r="TQF15" s="489"/>
      <c r="TQG15" s="382"/>
      <c r="TQH15" s="383"/>
      <c r="TQI15" s="383"/>
      <c r="TQJ15" s="382"/>
      <c r="TQK15" s="164"/>
      <c r="TQL15" s="488"/>
      <c r="TQM15" s="488"/>
      <c r="TQN15" s="488"/>
      <c r="TQO15" s="488"/>
      <c r="TQP15" s="488"/>
      <c r="TQQ15" s="488"/>
      <c r="TQR15" s="488"/>
      <c r="TQS15" s="488"/>
      <c r="TQT15" s="488"/>
      <c r="TQU15" s="167"/>
      <c r="TQV15" s="167"/>
      <c r="TQW15" s="489"/>
      <c r="TQX15" s="382"/>
      <c r="TQY15" s="383"/>
      <c r="TQZ15" s="383"/>
      <c r="TRA15" s="382"/>
      <c r="TRB15" s="164"/>
      <c r="TRC15" s="488"/>
      <c r="TRD15" s="488"/>
      <c r="TRE15" s="488"/>
      <c r="TRF15" s="488"/>
      <c r="TRG15" s="488"/>
      <c r="TRH15" s="488"/>
      <c r="TRI15" s="488"/>
      <c r="TRJ15" s="488"/>
      <c r="TRK15" s="488"/>
      <c r="TRL15" s="167"/>
      <c r="TRM15" s="167"/>
      <c r="TRN15" s="489"/>
      <c r="TRO15" s="382"/>
      <c r="TRP15" s="383"/>
      <c r="TRQ15" s="383"/>
      <c r="TRR15" s="382"/>
      <c r="TRS15" s="164"/>
      <c r="TRT15" s="488"/>
      <c r="TRU15" s="488"/>
      <c r="TRV15" s="488"/>
      <c r="TRW15" s="488"/>
      <c r="TRX15" s="488"/>
      <c r="TRY15" s="488"/>
      <c r="TRZ15" s="488"/>
      <c r="TSA15" s="488"/>
      <c r="TSB15" s="488"/>
      <c r="TSC15" s="167"/>
      <c r="TSD15" s="167"/>
      <c r="TSE15" s="489"/>
      <c r="TSF15" s="382"/>
      <c r="TSG15" s="383"/>
      <c r="TSH15" s="383"/>
      <c r="TSI15" s="382"/>
      <c r="TSJ15" s="164"/>
      <c r="TSK15" s="488"/>
      <c r="TSL15" s="488"/>
      <c r="TSM15" s="488"/>
      <c r="TSN15" s="488"/>
      <c r="TSO15" s="488"/>
      <c r="TSP15" s="488"/>
      <c r="TSQ15" s="488"/>
      <c r="TSR15" s="488"/>
      <c r="TSS15" s="488"/>
      <c r="TST15" s="167"/>
      <c r="TSU15" s="167"/>
      <c r="TSV15" s="489"/>
      <c r="TSW15" s="382"/>
      <c r="TSX15" s="383"/>
      <c r="TSY15" s="383"/>
      <c r="TSZ15" s="382"/>
      <c r="TTA15" s="164"/>
      <c r="TTB15" s="488"/>
      <c r="TTC15" s="488"/>
      <c r="TTD15" s="488"/>
      <c r="TTE15" s="488"/>
      <c r="TTF15" s="488"/>
      <c r="TTG15" s="488"/>
      <c r="TTH15" s="488"/>
      <c r="TTI15" s="488"/>
      <c r="TTJ15" s="488"/>
      <c r="TTK15" s="167"/>
      <c r="TTL15" s="167"/>
      <c r="TTM15" s="489"/>
      <c r="TTN15" s="382"/>
      <c r="TTO15" s="383"/>
      <c r="TTP15" s="383"/>
      <c r="TTQ15" s="382"/>
      <c r="TTR15" s="164"/>
      <c r="TTS15" s="488"/>
      <c r="TTT15" s="488"/>
      <c r="TTU15" s="488"/>
      <c r="TTV15" s="488"/>
      <c r="TTW15" s="488"/>
      <c r="TTX15" s="488"/>
      <c r="TTY15" s="488"/>
      <c r="TTZ15" s="488"/>
      <c r="TUA15" s="488"/>
      <c r="TUB15" s="167"/>
      <c r="TUC15" s="167"/>
      <c r="TUD15" s="489"/>
      <c r="TUE15" s="382"/>
      <c r="TUF15" s="383"/>
      <c r="TUG15" s="383"/>
      <c r="TUH15" s="382"/>
      <c r="TUI15" s="164"/>
      <c r="TUJ15" s="488"/>
      <c r="TUK15" s="488"/>
      <c r="TUL15" s="488"/>
      <c r="TUM15" s="488"/>
      <c r="TUN15" s="488"/>
      <c r="TUO15" s="488"/>
      <c r="TUP15" s="488"/>
      <c r="TUQ15" s="488"/>
      <c r="TUR15" s="488"/>
      <c r="TUS15" s="167"/>
      <c r="TUT15" s="167"/>
      <c r="TUU15" s="489"/>
      <c r="TUV15" s="382"/>
      <c r="TUW15" s="383"/>
      <c r="TUX15" s="383"/>
      <c r="TUY15" s="382"/>
      <c r="TUZ15" s="164"/>
      <c r="TVA15" s="488"/>
      <c r="TVB15" s="488"/>
      <c r="TVC15" s="488"/>
      <c r="TVD15" s="488"/>
      <c r="TVE15" s="488"/>
      <c r="TVF15" s="488"/>
      <c r="TVG15" s="488"/>
      <c r="TVH15" s="488"/>
      <c r="TVI15" s="488"/>
      <c r="TVJ15" s="167"/>
      <c r="TVK15" s="167"/>
      <c r="TVL15" s="489"/>
      <c r="TVM15" s="382"/>
      <c r="TVN15" s="383"/>
      <c r="TVO15" s="383"/>
      <c r="TVP15" s="382"/>
      <c r="TVQ15" s="164"/>
      <c r="TVR15" s="488"/>
      <c r="TVS15" s="488"/>
      <c r="TVT15" s="488"/>
      <c r="TVU15" s="488"/>
      <c r="TVV15" s="488"/>
      <c r="TVW15" s="488"/>
      <c r="TVX15" s="488"/>
      <c r="TVY15" s="488"/>
      <c r="TVZ15" s="488"/>
      <c r="TWA15" s="167"/>
      <c r="TWB15" s="167"/>
      <c r="TWC15" s="489"/>
      <c r="TWD15" s="382"/>
      <c r="TWE15" s="383"/>
      <c r="TWF15" s="383"/>
      <c r="TWG15" s="382"/>
      <c r="TWH15" s="164"/>
      <c r="TWI15" s="488"/>
      <c r="TWJ15" s="488"/>
      <c r="TWK15" s="488"/>
      <c r="TWL15" s="488"/>
      <c r="TWM15" s="488"/>
      <c r="TWN15" s="488"/>
      <c r="TWO15" s="488"/>
      <c r="TWP15" s="488"/>
      <c r="TWQ15" s="488"/>
      <c r="TWR15" s="167"/>
      <c r="TWS15" s="167"/>
      <c r="TWT15" s="489"/>
      <c r="TWU15" s="382"/>
      <c r="TWV15" s="383"/>
      <c r="TWW15" s="383"/>
      <c r="TWX15" s="382"/>
      <c r="TWY15" s="164"/>
      <c r="TWZ15" s="488"/>
      <c r="TXA15" s="488"/>
      <c r="TXB15" s="488"/>
      <c r="TXC15" s="488"/>
      <c r="TXD15" s="488"/>
      <c r="TXE15" s="488"/>
      <c r="TXF15" s="488"/>
      <c r="TXG15" s="488"/>
      <c r="TXH15" s="488"/>
      <c r="TXI15" s="167"/>
      <c r="TXJ15" s="167"/>
      <c r="TXK15" s="489"/>
      <c r="TXL15" s="382"/>
      <c r="TXM15" s="383"/>
      <c r="TXN15" s="383"/>
      <c r="TXO15" s="382"/>
      <c r="TXP15" s="164"/>
      <c r="TXQ15" s="488"/>
      <c r="TXR15" s="488"/>
      <c r="TXS15" s="488"/>
      <c r="TXT15" s="488"/>
      <c r="TXU15" s="488"/>
      <c r="TXV15" s="488"/>
      <c r="TXW15" s="488"/>
      <c r="TXX15" s="488"/>
      <c r="TXY15" s="488"/>
      <c r="TXZ15" s="167"/>
      <c r="TYA15" s="167"/>
      <c r="TYB15" s="489"/>
      <c r="TYC15" s="382"/>
      <c r="TYD15" s="383"/>
      <c r="TYE15" s="383"/>
      <c r="TYF15" s="382"/>
      <c r="TYG15" s="164"/>
      <c r="TYH15" s="488"/>
      <c r="TYI15" s="488"/>
      <c r="TYJ15" s="488"/>
      <c r="TYK15" s="488"/>
      <c r="TYL15" s="488"/>
      <c r="TYM15" s="488"/>
      <c r="TYN15" s="488"/>
      <c r="TYO15" s="488"/>
      <c r="TYP15" s="488"/>
      <c r="TYQ15" s="167"/>
      <c r="TYR15" s="167"/>
      <c r="TYS15" s="489"/>
      <c r="TYT15" s="382"/>
      <c r="TYU15" s="383"/>
      <c r="TYV15" s="383"/>
      <c r="TYW15" s="382"/>
      <c r="TYX15" s="164"/>
      <c r="TYY15" s="488"/>
      <c r="TYZ15" s="488"/>
      <c r="TZA15" s="488"/>
      <c r="TZB15" s="488"/>
      <c r="TZC15" s="488"/>
      <c r="TZD15" s="488"/>
      <c r="TZE15" s="488"/>
      <c r="TZF15" s="488"/>
      <c r="TZG15" s="488"/>
      <c r="TZH15" s="167"/>
      <c r="TZI15" s="167"/>
      <c r="TZJ15" s="489"/>
      <c r="TZK15" s="382"/>
      <c r="TZL15" s="383"/>
      <c r="TZM15" s="383"/>
      <c r="TZN15" s="382"/>
      <c r="TZO15" s="164"/>
      <c r="TZP15" s="488"/>
      <c r="TZQ15" s="488"/>
      <c r="TZR15" s="488"/>
      <c r="TZS15" s="488"/>
      <c r="TZT15" s="488"/>
      <c r="TZU15" s="488"/>
      <c r="TZV15" s="488"/>
      <c r="TZW15" s="488"/>
      <c r="TZX15" s="488"/>
      <c r="TZY15" s="167"/>
      <c r="TZZ15" s="167"/>
      <c r="UAA15" s="489"/>
      <c r="UAB15" s="382"/>
      <c r="UAC15" s="383"/>
      <c r="UAD15" s="383"/>
      <c r="UAE15" s="382"/>
      <c r="UAF15" s="164"/>
      <c r="UAG15" s="488"/>
      <c r="UAH15" s="488"/>
      <c r="UAI15" s="488"/>
      <c r="UAJ15" s="488"/>
      <c r="UAK15" s="488"/>
      <c r="UAL15" s="488"/>
      <c r="UAM15" s="488"/>
      <c r="UAN15" s="488"/>
      <c r="UAO15" s="488"/>
      <c r="UAP15" s="167"/>
      <c r="UAQ15" s="167"/>
      <c r="UAR15" s="489"/>
      <c r="UAS15" s="382"/>
      <c r="UAT15" s="383"/>
      <c r="UAU15" s="383"/>
      <c r="UAV15" s="382"/>
      <c r="UAW15" s="164"/>
      <c r="UAX15" s="488"/>
      <c r="UAY15" s="488"/>
      <c r="UAZ15" s="488"/>
      <c r="UBA15" s="488"/>
      <c r="UBB15" s="488"/>
      <c r="UBC15" s="488"/>
      <c r="UBD15" s="488"/>
      <c r="UBE15" s="488"/>
      <c r="UBF15" s="488"/>
      <c r="UBG15" s="167"/>
      <c r="UBH15" s="167"/>
      <c r="UBI15" s="489"/>
      <c r="UBJ15" s="382"/>
      <c r="UBK15" s="383"/>
      <c r="UBL15" s="383"/>
      <c r="UBM15" s="382"/>
      <c r="UBN15" s="164"/>
      <c r="UBO15" s="488"/>
      <c r="UBP15" s="488"/>
      <c r="UBQ15" s="488"/>
      <c r="UBR15" s="488"/>
      <c r="UBS15" s="488"/>
      <c r="UBT15" s="488"/>
      <c r="UBU15" s="488"/>
      <c r="UBV15" s="488"/>
      <c r="UBW15" s="488"/>
      <c r="UBX15" s="167"/>
      <c r="UBY15" s="167"/>
      <c r="UBZ15" s="489"/>
      <c r="UCA15" s="382"/>
      <c r="UCB15" s="383"/>
      <c r="UCC15" s="383"/>
      <c r="UCD15" s="382"/>
      <c r="UCE15" s="164"/>
      <c r="UCF15" s="488"/>
      <c r="UCG15" s="488"/>
      <c r="UCH15" s="488"/>
      <c r="UCI15" s="488"/>
      <c r="UCJ15" s="488"/>
      <c r="UCK15" s="488"/>
      <c r="UCL15" s="488"/>
      <c r="UCM15" s="488"/>
      <c r="UCN15" s="488"/>
      <c r="UCO15" s="167"/>
      <c r="UCP15" s="167"/>
      <c r="UCQ15" s="489"/>
      <c r="UCR15" s="382"/>
      <c r="UCS15" s="383"/>
      <c r="UCT15" s="383"/>
      <c r="UCU15" s="382"/>
      <c r="UCV15" s="164"/>
      <c r="UCW15" s="488"/>
      <c r="UCX15" s="488"/>
      <c r="UCY15" s="488"/>
      <c r="UCZ15" s="488"/>
      <c r="UDA15" s="488"/>
      <c r="UDB15" s="488"/>
      <c r="UDC15" s="488"/>
      <c r="UDD15" s="488"/>
      <c r="UDE15" s="488"/>
      <c r="UDF15" s="167"/>
      <c r="UDG15" s="167"/>
      <c r="UDH15" s="489"/>
      <c r="UDI15" s="382"/>
      <c r="UDJ15" s="383"/>
      <c r="UDK15" s="383"/>
      <c r="UDL15" s="382"/>
      <c r="UDM15" s="164"/>
      <c r="UDN15" s="488"/>
      <c r="UDO15" s="488"/>
      <c r="UDP15" s="488"/>
      <c r="UDQ15" s="488"/>
      <c r="UDR15" s="488"/>
      <c r="UDS15" s="488"/>
      <c r="UDT15" s="488"/>
      <c r="UDU15" s="488"/>
      <c r="UDV15" s="488"/>
      <c r="UDW15" s="167"/>
      <c r="UDX15" s="167"/>
      <c r="UDY15" s="489"/>
      <c r="UDZ15" s="382"/>
      <c r="UEA15" s="383"/>
      <c r="UEB15" s="383"/>
      <c r="UEC15" s="382"/>
      <c r="UED15" s="164"/>
      <c r="UEE15" s="488"/>
      <c r="UEF15" s="488"/>
      <c r="UEG15" s="488"/>
      <c r="UEH15" s="488"/>
      <c r="UEI15" s="488"/>
      <c r="UEJ15" s="488"/>
      <c r="UEK15" s="488"/>
      <c r="UEL15" s="488"/>
      <c r="UEM15" s="488"/>
      <c r="UEN15" s="167"/>
      <c r="UEO15" s="167"/>
      <c r="UEP15" s="489"/>
      <c r="UEQ15" s="382"/>
      <c r="UER15" s="383"/>
      <c r="UES15" s="383"/>
      <c r="UET15" s="382"/>
      <c r="UEU15" s="164"/>
      <c r="UEV15" s="488"/>
      <c r="UEW15" s="488"/>
      <c r="UEX15" s="488"/>
      <c r="UEY15" s="488"/>
      <c r="UEZ15" s="488"/>
      <c r="UFA15" s="488"/>
      <c r="UFB15" s="488"/>
      <c r="UFC15" s="488"/>
      <c r="UFD15" s="488"/>
      <c r="UFE15" s="167"/>
      <c r="UFF15" s="167"/>
      <c r="UFG15" s="489"/>
      <c r="UFH15" s="382"/>
      <c r="UFI15" s="383"/>
      <c r="UFJ15" s="383"/>
      <c r="UFK15" s="382"/>
      <c r="UFL15" s="164"/>
      <c r="UFM15" s="488"/>
      <c r="UFN15" s="488"/>
      <c r="UFO15" s="488"/>
      <c r="UFP15" s="488"/>
      <c r="UFQ15" s="488"/>
      <c r="UFR15" s="488"/>
      <c r="UFS15" s="488"/>
      <c r="UFT15" s="488"/>
      <c r="UFU15" s="488"/>
      <c r="UFV15" s="167"/>
      <c r="UFW15" s="167"/>
      <c r="UFX15" s="489"/>
      <c r="UFY15" s="382"/>
      <c r="UFZ15" s="383"/>
      <c r="UGA15" s="383"/>
      <c r="UGB15" s="382"/>
      <c r="UGC15" s="164"/>
      <c r="UGD15" s="488"/>
      <c r="UGE15" s="488"/>
      <c r="UGF15" s="488"/>
      <c r="UGG15" s="488"/>
      <c r="UGH15" s="488"/>
      <c r="UGI15" s="488"/>
      <c r="UGJ15" s="488"/>
      <c r="UGK15" s="488"/>
      <c r="UGL15" s="488"/>
      <c r="UGM15" s="167"/>
      <c r="UGN15" s="167"/>
      <c r="UGO15" s="489"/>
      <c r="UGP15" s="382"/>
      <c r="UGQ15" s="383"/>
      <c r="UGR15" s="383"/>
      <c r="UGS15" s="382"/>
      <c r="UGT15" s="164"/>
      <c r="UGU15" s="488"/>
      <c r="UGV15" s="488"/>
      <c r="UGW15" s="488"/>
      <c r="UGX15" s="488"/>
      <c r="UGY15" s="488"/>
      <c r="UGZ15" s="488"/>
      <c r="UHA15" s="488"/>
      <c r="UHB15" s="488"/>
      <c r="UHC15" s="488"/>
      <c r="UHD15" s="167"/>
      <c r="UHE15" s="167"/>
      <c r="UHF15" s="489"/>
      <c r="UHG15" s="382"/>
      <c r="UHH15" s="383"/>
      <c r="UHI15" s="383"/>
      <c r="UHJ15" s="382"/>
      <c r="UHK15" s="164"/>
      <c r="UHL15" s="488"/>
      <c r="UHM15" s="488"/>
      <c r="UHN15" s="488"/>
      <c r="UHO15" s="488"/>
      <c r="UHP15" s="488"/>
      <c r="UHQ15" s="488"/>
      <c r="UHR15" s="488"/>
      <c r="UHS15" s="488"/>
      <c r="UHT15" s="488"/>
      <c r="UHU15" s="167"/>
      <c r="UHV15" s="167"/>
      <c r="UHW15" s="489"/>
      <c r="UHX15" s="382"/>
      <c r="UHY15" s="383"/>
      <c r="UHZ15" s="383"/>
      <c r="UIA15" s="382"/>
      <c r="UIB15" s="164"/>
      <c r="UIC15" s="488"/>
      <c r="UID15" s="488"/>
      <c r="UIE15" s="488"/>
      <c r="UIF15" s="488"/>
      <c r="UIG15" s="488"/>
      <c r="UIH15" s="488"/>
      <c r="UII15" s="488"/>
      <c r="UIJ15" s="488"/>
      <c r="UIK15" s="488"/>
      <c r="UIL15" s="167"/>
      <c r="UIM15" s="167"/>
      <c r="UIN15" s="489"/>
      <c r="UIO15" s="382"/>
      <c r="UIP15" s="383"/>
      <c r="UIQ15" s="383"/>
      <c r="UIR15" s="382"/>
      <c r="UIS15" s="164"/>
      <c r="UIT15" s="488"/>
      <c r="UIU15" s="488"/>
      <c r="UIV15" s="488"/>
      <c r="UIW15" s="488"/>
      <c r="UIX15" s="488"/>
      <c r="UIY15" s="488"/>
      <c r="UIZ15" s="488"/>
      <c r="UJA15" s="488"/>
      <c r="UJB15" s="488"/>
      <c r="UJC15" s="167"/>
      <c r="UJD15" s="167"/>
      <c r="UJE15" s="489"/>
      <c r="UJF15" s="382"/>
      <c r="UJG15" s="383"/>
      <c r="UJH15" s="383"/>
      <c r="UJI15" s="382"/>
      <c r="UJJ15" s="164"/>
      <c r="UJK15" s="488"/>
      <c r="UJL15" s="488"/>
      <c r="UJM15" s="488"/>
      <c r="UJN15" s="488"/>
      <c r="UJO15" s="488"/>
      <c r="UJP15" s="488"/>
      <c r="UJQ15" s="488"/>
      <c r="UJR15" s="488"/>
      <c r="UJS15" s="488"/>
      <c r="UJT15" s="167"/>
      <c r="UJU15" s="167"/>
      <c r="UJV15" s="489"/>
      <c r="UJW15" s="382"/>
      <c r="UJX15" s="383"/>
      <c r="UJY15" s="383"/>
      <c r="UJZ15" s="382"/>
      <c r="UKA15" s="164"/>
      <c r="UKB15" s="488"/>
      <c r="UKC15" s="488"/>
      <c r="UKD15" s="488"/>
      <c r="UKE15" s="488"/>
      <c r="UKF15" s="488"/>
      <c r="UKG15" s="488"/>
      <c r="UKH15" s="488"/>
      <c r="UKI15" s="488"/>
      <c r="UKJ15" s="488"/>
      <c r="UKK15" s="167"/>
      <c r="UKL15" s="167"/>
      <c r="UKM15" s="489"/>
      <c r="UKN15" s="382"/>
      <c r="UKO15" s="383"/>
      <c r="UKP15" s="383"/>
      <c r="UKQ15" s="382"/>
      <c r="UKR15" s="164"/>
      <c r="UKS15" s="488"/>
      <c r="UKT15" s="488"/>
      <c r="UKU15" s="488"/>
      <c r="UKV15" s="488"/>
      <c r="UKW15" s="488"/>
      <c r="UKX15" s="488"/>
      <c r="UKY15" s="488"/>
      <c r="UKZ15" s="488"/>
      <c r="ULA15" s="488"/>
      <c r="ULB15" s="167"/>
      <c r="ULC15" s="167"/>
      <c r="ULD15" s="489"/>
      <c r="ULE15" s="382"/>
      <c r="ULF15" s="383"/>
      <c r="ULG15" s="383"/>
      <c r="ULH15" s="382"/>
      <c r="ULI15" s="164"/>
      <c r="ULJ15" s="488"/>
      <c r="ULK15" s="488"/>
      <c r="ULL15" s="488"/>
      <c r="ULM15" s="488"/>
      <c r="ULN15" s="488"/>
      <c r="ULO15" s="488"/>
      <c r="ULP15" s="488"/>
      <c r="ULQ15" s="488"/>
      <c r="ULR15" s="488"/>
      <c r="ULS15" s="167"/>
      <c r="ULT15" s="167"/>
      <c r="ULU15" s="489"/>
      <c r="ULV15" s="382"/>
      <c r="ULW15" s="383"/>
      <c r="ULX15" s="383"/>
      <c r="ULY15" s="382"/>
      <c r="ULZ15" s="164"/>
      <c r="UMA15" s="488"/>
      <c r="UMB15" s="488"/>
      <c r="UMC15" s="488"/>
      <c r="UMD15" s="488"/>
      <c r="UME15" s="488"/>
      <c r="UMF15" s="488"/>
      <c r="UMG15" s="488"/>
      <c r="UMH15" s="488"/>
      <c r="UMI15" s="488"/>
      <c r="UMJ15" s="167"/>
      <c r="UMK15" s="167"/>
      <c r="UML15" s="489"/>
      <c r="UMM15" s="382"/>
      <c r="UMN15" s="383"/>
      <c r="UMO15" s="383"/>
      <c r="UMP15" s="382"/>
      <c r="UMQ15" s="164"/>
      <c r="UMR15" s="488"/>
      <c r="UMS15" s="488"/>
      <c r="UMT15" s="488"/>
      <c r="UMU15" s="488"/>
      <c r="UMV15" s="488"/>
      <c r="UMW15" s="488"/>
      <c r="UMX15" s="488"/>
      <c r="UMY15" s="488"/>
      <c r="UMZ15" s="488"/>
      <c r="UNA15" s="167"/>
      <c r="UNB15" s="167"/>
      <c r="UNC15" s="489"/>
      <c r="UND15" s="382"/>
      <c r="UNE15" s="383"/>
      <c r="UNF15" s="383"/>
      <c r="UNG15" s="382"/>
      <c r="UNH15" s="164"/>
      <c r="UNI15" s="488"/>
      <c r="UNJ15" s="488"/>
      <c r="UNK15" s="488"/>
      <c r="UNL15" s="488"/>
      <c r="UNM15" s="488"/>
      <c r="UNN15" s="488"/>
      <c r="UNO15" s="488"/>
      <c r="UNP15" s="488"/>
      <c r="UNQ15" s="488"/>
      <c r="UNR15" s="167"/>
      <c r="UNS15" s="167"/>
      <c r="UNT15" s="489"/>
      <c r="UNU15" s="382"/>
      <c r="UNV15" s="383"/>
      <c r="UNW15" s="383"/>
      <c r="UNX15" s="382"/>
      <c r="UNY15" s="164"/>
      <c r="UNZ15" s="488"/>
      <c r="UOA15" s="488"/>
      <c r="UOB15" s="488"/>
      <c r="UOC15" s="488"/>
      <c r="UOD15" s="488"/>
      <c r="UOE15" s="488"/>
      <c r="UOF15" s="488"/>
      <c r="UOG15" s="488"/>
      <c r="UOH15" s="488"/>
      <c r="UOI15" s="167"/>
      <c r="UOJ15" s="167"/>
      <c r="UOK15" s="489"/>
      <c r="UOL15" s="382"/>
      <c r="UOM15" s="383"/>
      <c r="UON15" s="383"/>
      <c r="UOO15" s="382"/>
      <c r="UOP15" s="164"/>
      <c r="UOQ15" s="488"/>
      <c r="UOR15" s="488"/>
      <c r="UOS15" s="488"/>
      <c r="UOT15" s="488"/>
      <c r="UOU15" s="488"/>
      <c r="UOV15" s="488"/>
      <c r="UOW15" s="488"/>
      <c r="UOX15" s="488"/>
      <c r="UOY15" s="488"/>
      <c r="UOZ15" s="167"/>
      <c r="UPA15" s="167"/>
      <c r="UPB15" s="489"/>
      <c r="UPC15" s="382"/>
      <c r="UPD15" s="383"/>
      <c r="UPE15" s="383"/>
      <c r="UPF15" s="382"/>
      <c r="UPG15" s="164"/>
      <c r="UPH15" s="488"/>
      <c r="UPI15" s="488"/>
      <c r="UPJ15" s="488"/>
      <c r="UPK15" s="488"/>
      <c r="UPL15" s="488"/>
      <c r="UPM15" s="488"/>
      <c r="UPN15" s="488"/>
      <c r="UPO15" s="488"/>
      <c r="UPP15" s="488"/>
      <c r="UPQ15" s="167"/>
      <c r="UPR15" s="167"/>
      <c r="UPS15" s="489"/>
      <c r="UPT15" s="382"/>
      <c r="UPU15" s="383"/>
      <c r="UPV15" s="383"/>
      <c r="UPW15" s="382"/>
      <c r="UPX15" s="164"/>
      <c r="UPY15" s="488"/>
      <c r="UPZ15" s="488"/>
      <c r="UQA15" s="488"/>
      <c r="UQB15" s="488"/>
      <c r="UQC15" s="488"/>
      <c r="UQD15" s="488"/>
      <c r="UQE15" s="488"/>
      <c r="UQF15" s="488"/>
      <c r="UQG15" s="488"/>
      <c r="UQH15" s="167"/>
      <c r="UQI15" s="167"/>
      <c r="UQJ15" s="489"/>
      <c r="UQK15" s="382"/>
      <c r="UQL15" s="383"/>
      <c r="UQM15" s="383"/>
      <c r="UQN15" s="382"/>
      <c r="UQO15" s="164"/>
      <c r="UQP15" s="488"/>
      <c r="UQQ15" s="488"/>
      <c r="UQR15" s="488"/>
      <c r="UQS15" s="488"/>
      <c r="UQT15" s="488"/>
      <c r="UQU15" s="488"/>
      <c r="UQV15" s="488"/>
      <c r="UQW15" s="488"/>
      <c r="UQX15" s="488"/>
      <c r="UQY15" s="167"/>
      <c r="UQZ15" s="167"/>
      <c r="URA15" s="489"/>
      <c r="URB15" s="382"/>
      <c r="URC15" s="383"/>
      <c r="URD15" s="383"/>
      <c r="URE15" s="382"/>
      <c r="URF15" s="164"/>
      <c r="URG15" s="488"/>
      <c r="URH15" s="488"/>
      <c r="URI15" s="488"/>
      <c r="URJ15" s="488"/>
      <c r="URK15" s="488"/>
      <c r="URL15" s="488"/>
      <c r="URM15" s="488"/>
      <c r="URN15" s="488"/>
      <c r="URO15" s="488"/>
      <c r="URP15" s="167"/>
      <c r="URQ15" s="167"/>
      <c r="URR15" s="489"/>
      <c r="URS15" s="382"/>
      <c r="URT15" s="383"/>
      <c r="URU15" s="383"/>
      <c r="URV15" s="382"/>
      <c r="URW15" s="164"/>
      <c r="URX15" s="488"/>
      <c r="URY15" s="488"/>
      <c r="URZ15" s="488"/>
      <c r="USA15" s="488"/>
      <c r="USB15" s="488"/>
      <c r="USC15" s="488"/>
      <c r="USD15" s="488"/>
      <c r="USE15" s="488"/>
      <c r="USF15" s="488"/>
      <c r="USG15" s="167"/>
      <c r="USH15" s="167"/>
      <c r="USI15" s="489"/>
      <c r="USJ15" s="382"/>
      <c r="USK15" s="383"/>
      <c r="USL15" s="383"/>
      <c r="USM15" s="382"/>
      <c r="USN15" s="164"/>
      <c r="USO15" s="488"/>
      <c r="USP15" s="488"/>
      <c r="USQ15" s="488"/>
      <c r="USR15" s="488"/>
      <c r="USS15" s="488"/>
      <c r="UST15" s="488"/>
      <c r="USU15" s="488"/>
      <c r="USV15" s="488"/>
      <c r="USW15" s="488"/>
      <c r="USX15" s="167"/>
      <c r="USY15" s="167"/>
      <c r="USZ15" s="489"/>
      <c r="UTA15" s="382"/>
      <c r="UTB15" s="383"/>
      <c r="UTC15" s="383"/>
      <c r="UTD15" s="382"/>
      <c r="UTE15" s="164"/>
      <c r="UTF15" s="488"/>
      <c r="UTG15" s="488"/>
      <c r="UTH15" s="488"/>
      <c r="UTI15" s="488"/>
      <c r="UTJ15" s="488"/>
      <c r="UTK15" s="488"/>
      <c r="UTL15" s="488"/>
      <c r="UTM15" s="488"/>
      <c r="UTN15" s="488"/>
      <c r="UTO15" s="167"/>
      <c r="UTP15" s="167"/>
      <c r="UTQ15" s="489"/>
      <c r="UTR15" s="382"/>
      <c r="UTS15" s="383"/>
      <c r="UTT15" s="383"/>
      <c r="UTU15" s="382"/>
      <c r="UTV15" s="164"/>
      <c r="UTW15" s="488"/>
      <c r="UTX15" s="488"/>
      <c r="UTY15" s="488"/>
      <c r="UTZ15" s="488"/>
      <c r="UUA15" s="488"/>
      <c r="UUB15" s="488"/>
      <c r="UUC15" s="488"/>
      <c r="UUD15" s="488"/>
      <c r="UUE15" s="488"/>
      <c r="UUF15" s="167"/>
      <c r="UUG15" s="167"/>
      <c r="UUH15" s="489"/>
      <c r="UUI15" s="382"/>
      <c r="UUJ15" s="383"/>
      <c r="UUK15" s="383"/>
      <c r="UUL15" s="382"/>
      <c r="UUM15" s="164"/>
      <c r="UUN15" s="488"/>
      <c r="UUO15" s="488"/>
      <c r="UUP15" s="488"/>
      <c r="UUQ15" s="488"/>
      <c r="UUR15" s="488"/>
      <c r="UUS15" s="488"/>
      <c r="UUT15" s="488"/>
      <c r="UUU15" s="488"/>
      <c r="UUV15" s="488"/>
      <c r="UUW15" s="167"/>
      <c r="UUX15" s="167"/>
      <c r="UUY15" s="489"/>
      <c r="UUZ15" s="382"/>
      <c r="UVA15" s="383"/>
      <c r="UVB15" s="383"/>
      <c r="UVC15" s="382"/>
      <c r="UVD15" s="164"/>
      <c r="UVE15" s="488"/>
      <c r="UVF15" s="488"/>
      <c r="UVG15" s="488"/>
      <c r="UVH15" s="488"/>
      <c r="UVI15" s="488"/>
      <c r="UVJ15" s="488"/>
      <c r="UVK15" s="488"/>
      <c r="UVL15" s="488"/>
      <c r="UVM15" s="488"/>
      <c r="UVN15" s="167"/>
      <c r="UVO15" s="167"/>
      <c r="UVP15" s="489"/>
      <c r="UVQ15" s="382"/>
      <c r="UVR15" s="383"/>
      <c r="UVS15" s="383"/>
      <c r="UVT15" s="382"/>
      <c r="UVU15" s="164"/>
      <c r="UVV15" s="488"/>
      <c r="UVW15" s="488"/>
      <c r="UVX15" s="488"/>
      <c r="UVY15" s="488"/>
      <c r="UVZ15" s="488"/>
      <c r="UWA15" s="488"/>
      <c r="UWB15" s="488"/>
      <c r="UWC15" s="488"/>
      <c r="UWD15" s="488"/>
      <c r="UWE15" s="167"/>
      <c r="UWF15" s="167"/>
      <c r="UWG15" s="489"/>
      <c r="UWH15" s="382"/>
      <c r="UWI15" s="383"/>
      <c r="UWJ15" s="383"/>
      <c r="UWK15" s="382"/>
      <c r="UWL15" s="164"/>
      <c r="UWM15" s="488"/>
      <c r="UWN15" s="488"/>
      <c r="UWO15" s="488"/>
      <c r="UWP15" s="488"/>
      <c r="UWQ15" s="488"/>
      <c r="UWR15" s="488"/>
      <c r="UWS15" s="488"/>
      <c r="UWT15" s="488"/>
      <c r="UWU15" s="488"/>
      <c r="UWV15" s="167"/>
      <c r="UWW15" s="167"/>
      <c r="UWX15" s="489"/>
      <c r="UWY15" s="382"/>
      <c r="UWZ15" s="383"/>
      <c r="UXA15" s="383"/>
      <c r="UXB15" s="382"/>
      <c r="UXC15" s="164"/>
      <c r="UXD15" s="488"/>
      <c r="UXE15" s="488"/>
      <c r="UXF15" s="488"/>
      <c r="UXG15" s="488"/>
      <c r="UXH15" s="488"/>
      <c r="UXI15" s="488"/>
      <c r="UXJ15" s="488"/>
      <c r="UXK15" s="488"/>
      <c r="UXL15" s="488"/>
      <c r="UXM15" s="167"/>
      <c r="UXN15" s="167"/>
      <c r="UXO15" s="489"/>
      <c r="UXP15" s="382"/>
      <c r="UXQ15" s="383"/>
      <c r="UXR15" s="383"/>
      <c r="UXS15" s="382"/>
      <c r="UXT15" s="164"/>
      <c r="UXU15" s="488"/>
      <c r="UXV15" s="488"/>
      <c r="UXW15" s="488"/>
      <c r="UXX15" s="488"/>
      <c r="UXY15" s="488"/>
      <c r="UXZ15" s="488"/>
      <c r="UYA15" s="488"/>
      <c r="UYB15" s="488"/>
      <c r="UYC15" s="488"/>
      <c r="UYD15" s="167"/>
      <c r="UYE15" s="167"/>
      <c r="UYF15" s="489"/>
      <c r="UYG15" s="382"/>
      <c r="UYH15" s="383"/>
      <c r="UYI15" s="383"/>
      <c r="UYJ15" s="382"/>
      <c r="UYK15" s="164"/>
      <c r="UYL15" s="488"/>
      <c r="UYM15" s="488"/>
      <c r="UYN15" s="488"/>
      <c r="UYO15" s="488"/>
      <c r="UYP15" s="488"/>
      <c r="UYQ15" s="488"/>
      <c r="UYR15" s="488"/>
      <c r="UYS15" s="488"/>
      <c r="UYT15" s="488"/>
      <c r="UYU15" s="167"/>
      <c r="UYV15" s="167"/>
      <c r="UYW15" s="489"/>
      <c r="UYX15" s="382"/>
      <c r="UYY15" s="383"/>
      <c r="UYZ15" s="383"/>
      <c r="UZA15" s="382"/>
      <c r="UZB15" s="164"/>
      <c r="UZC15" s="488"/>
      <c r="UZD15" s="488"/>
      <c r="UZE15" s="488"/>
      <c r="UZF15" s="488"/>
      <c r="UZG15" s="488"/>
      <c r="UZH15" s="488"/>
      <c r="UZI15" s="488"/>
      <c r="UZJ15" s="488"/>
      <c r="UZK15" s="488"/>
      <c r="UZL15" s="167"/>
      <c r="UZM15" s="167"/>
      <c r="UZN15" s="489"/>
      <c r="UZO15" s="382"/>
      <c r="UZP15" s="383"/>
      <c r="UZQ15" s="383"/>
      <c r="UZR15" s="382"/>
      <c r="UZS15" s="164"/>
      <c r="UZT15" s="488"/>
      <c r="UZU15" s="488"/>
      <c r="UZV15" s="488"/>
      <c r="UZW15" s="488"/>
      <c r="UZX15" s="488"/>
      <c r="UZY15" s="488"/>
      <c r="UZZ15" s="488"/>
      <c r="VAA15" s="488"/>
      <c r="VAB15" s="488"/>
      <c r="VAC15" s="167"/>
      <c r="VAD15" s="167"/>
      <c r="VAE15" s="489"/>
      <c r="VAF15" s="382"/>
      <c r="VAG15" s="383"/>
      <c r="VAH15" s="383"/>
      <c r="VAI15" s="382"/>
      <c r="VAJ15" s="164"/>
      <c r="VAK15" s="488"/>
      <c r="VAL15" s="488"/>
      <c r="VAM15" s="488"/>
      <c r="VAN15" s="488"/>
      <c r="VAO15" s="488"/>
      <c r="VAP15" s="488"/>
      <c r="VAQ15" s="488"/>
      <c r="VAR15" s="488"/>
      <c r="VAS15" s="488"/>
      <c r="VAT15" s="167"/>
      <c r="VAU15" s="167"/>
      <c r="VAV15" s="489"/>
      <c r="VAW15" s="382"/>
      <c r="VAX15" s="383"/>
      <c r="VAY15" s="383"/>
      <c r="VAZ15" s="382"/>
      <c r="VBA15" s="164"/>
      <c r="VBB15" s="488"/>
      <c r="VBC15" s="488"/>
      <c r="VBD15" s="488"/>
      <c r="VBE15" s="488"/>
      <c r="VBF15" s="488"/>
      <c r="VBG15" s="488"/>
      <c r="VBH15" s="488"/>
      <c r="VBI15" s="488"/>
      <c r="VBJ15" s="488"/>
      <c r="VBK15" s="167"/>
      <c r="VBL15" s="167"/>
      <c r="VBM15" s="489"/>
      <c r="VBN15" s="382"/>
      <c r="VBO15" s="383"/>
      <c r="VBP15" s="383"/>
      <c r="VBQ15" s="382"/>
      <c r="VBR15" s="164"/>
      <c r="VBS15" s="488"/>
      <c r="VBT15" s="488"/>
      <c r="VBU15" s="488"/>
      <c r="VBV15" s="488"/>
      <c r="VBW15" s="488"/>
      <c r="VBX15" s="488"/>
      <c r="VBY15" s="488"/>
      <c r="VBZ15" s="488"/>
      <c r="VCA15" s="488"/>
      <c r="VCB15" s="167"/>
      <c r="VCC15" s="167"/>
      <c r="VCD15" s="489"/>
      <c r="VCE15" s="382"/>
      <c r="VCF15" s="383"/>
      <c r="VCG15" s="383"/>
      <c r="VCH15" s="382"/>
      <c r="VCI15" s="164"/>
      <c r="VCJ15" s="488"/>
      <c r="VCK15" s="488"/>
      <c r="VCL15" s="488"/>
      <c r="VCM15" s="488"/>
      <c r="VCN15" s="488"/>
      <c r="VCO15" s="488"/>
      <c r="VCP15" s="488"/>
      <c r="VCQ15" s="488"/>
      <c r="VCR15" s="488"/>
      <c r="VCS15" s="167"/>
      <c r="VCT15" s="167"/>
      <c r="VCU15" s="489"/>
      <c r="VCV15" s="382"/>
      <c r="VCW15" s="383"/>
      <c r="VCX15" s="383"/>
      <c r="VCY15" s="382"/>
      <c r="VCZ15" s="164"/>
      <c r="VDA15" s="488"/>
      <c r="VDB15" s="488"/>
      <c r="VDC15" s="488"/>
      <c r="VDD15" s="488"/>
      <c r="VDE15" s="488"/>
      <c r="VDF15" s="488"/>
      <c r="VDG15" s="488"/>
      <c r="VDH15" s="488"/>
      <c r="VDI15" s="488"/>
      <c r="VDJ15" s="167"/>
      <c r="VDK15" s="167"/>
      <c r="VDL15" s="489"/>
      <c r="VDM15" s="382"/>
      <c r="VDN15" s="383"/>
      <c r="VDO15" s="383"/>
      <c r="VDP15" s="382"/>
      <c r="VDQ15" s="164"/>
      <c r="VDR15" s="488"/>
      <c r="VDS15" s="488"/>
      <c r="VDT15" s="488"/>
      <c r="VDU15" s="488"/>
      <c r="VDV15" s="488"/>
      <c r="VDW15" s="488"/>
      <c r="VDX15" s="488"/>
      <c r="VDY15" s="488"/>
      <c r="VDZ15" s="488"/>
      <c r="VEA15" s="167"/>
      <c r="VEB15" s="167"/>
      <c r="VEC15" s="489"/>
      <c r="VED15" s="382"/>
      <c r="VEE15" s="383"/>
      <c r="VEF15" s="383"/>
      <c r="VEG15" s="382"/>
      <c r="VEH15" s="164"/>
      <c r="VEI15" s="488"/>
      <c r="VEJ15" s="488"/>
      <c r="VEK15" s="488"/>
      <c r="VEL15" s="488"/>
      <c r="VEM15" s="488"/>
      <c r="VEN15" s="488"/>
      <c r="VEO15" s="488"/>
      <c r="VEP15" s="488"/>
      <c r="VEQ15" s="488"/>
      <c r="VER15" s="167"/>
      <c r="VES15" s="167"/>
      <c r="VET15" s="489"/>
      <c r="VEU15" s="382"/>
      <c r="VEV15" s="383"/>
      <c r="VEW15" s="383"/>
      <c r="VEX15" s="382"/>
      <c r="VEY15" s="164"/>
      <c r="VEZ15" s="488"/>
      <c r="VFA15" s="488"/>
      <c r="VFB15" s="488"/>
      <c r="VFC15" s="488"/>
      <c r="VFD15" s="488"/>
      <c r="VFE15" s="488"/>
      <c r="VFF15" s="488"/>
      <c r="VFG15" s="488"/>
      <c r="VFH15" s="488"/>
      <c r="VFI15" s="167"/>
      <c r="VFJ15" s="167"/>
      <c r="VFK15" s="489"/>
      <c r="VFL15" s="382"/>
      <c r="VFM15" s="383"/>
      <c r="VFN15" s="383"/>
      <c r="VFO15" s="382"/>
      <c r="VFP15" s="164"/>
      <c r="VFQ15" s="488"/>
      <c r="VFR15" s="488"/>
      <c r="VFS15" s="488"/>
      <c r="VFT15" s="488"/>
      <c r="VFU15" s="488"/>
      <c r="VFV15" s="488"/>
      <c r="VFW15" s="488"/>
      <c r="VFX15" s="488"/>
      <c r="VFY15" s="488"/>
      <c r="VFZ15" s="167"/>
      <c r="VGA15" s="167"/>
      <c r="VGB15" s="489"/>
      <c r="VGC15" s="382"/>
      <c r="VGD15" s="383"/>
      <c r="VGE15" s="383"/>
      <c r="VGF15" s="382"/>
      <c r="VGG15" s="164"/>
      <c r="VGH15" s="488"/>
      <c r="VGI15" s="488"/>
      <c r="VGJ15" s="488"/>
      <c r="VGK15" s="488"/>
      <c r="VGL15" s="488"/>
      <c r="VGM15" s="488"/>
      <c r="VGN15" s="488"/>
      <c r="VGO15" s="488"/>
      <c r="VGP15" s="488"/>
      <c r="VGQ15" s="167"/>
      <c r="VGR15" s="167"/>
      <c r="VGS15" s="489"/>
      <c r="VGT15" s="382"/>
      <c r="VGU15" s="383"/>
      <c r="VGV15" s="383"/>
      <c r="VGW15" s="382"/>
      <c r="VGX15" s="164"/>
      <c r="VGY15" s="488"/>
      <c r="VGZ15" s="488"/>
      <c r="VHA15" s="488"/>
      <c r="VHB15" s="488"/>
      <c r="VHC15" s="488"/>
      <c r="VHD15" s="488"/>
      <c r="VHE15" s="488"/>
      <c r="VHF15" s="488"/>
      <c r="VHG15" s="488"/>
      <c r="VHH15" s="167"/>
      <c r="VHI15" s="167"/>
      <c r="VHJ15" s="489"/>
      <c r="VHK15" s="382"/>
      <c r="VHL15" s="383"/>
      <c r="VHM15" s="383"/>
      <c r="VHN15" s="382"/>
      <c r="VHO15" s="164"/>
      <c r="VHP15" s="488"/>
      <c r="VHQ15" s="488"/>
      <c r="VHR15" s="488"/>
      <c r="VHS15" s="488"/>
      <c r="VHT15" s="488"/>
      <c r="VHU15" s="488"/>
      <c r="VHV15" s="488"/>
      <c r="VHW15" s="488"/>
      <c r="VHX15" s="488"/>
      <c r="VHY15" s="167"/>
      <c r="VHZ15" s="167"/>
      <c r="VIA15" s="489"/>
      <c r="VIB15" s="382"/>
      <c r="VIC15" s="383"/>
      <c r="VID15" s="383"/>
      <c r="VIE15" s="382"/>
      <c r="VIF15" s="164"/>
      <c r="VIG15" s="488"/>
      <c r="VIH15" s="488"/>
      <c r="VII15" s="488"/>
      <c r="VIJ15" s="488"/>
      <c r="VIK15" s="488"/>
      <c r="VIL15" s="488"/>
      <c r="VIM15" s="488"/>
      <c r="VIN15" s="488"/>
      <c r="VIO15" s="488"/>
      <c r="VIP15" s="167"/>
      <c r="VIQ15" s="167"/>
      <c r="VIR15" s="489"/>
      <c r="VIS15" s="382"/>
      <c r="VIT15" s="383"/>
      <c r="VIU15" s="383"/>
      <c r="VIV15" s="382"/>
      <c r="VIW15" s="164"/>
      <c r="VIX15" s="488"/>
      <c r="VIY15" s="488"/>
      <c r="VIZ15" s="488"/>
      <c r="VJA15" s="488"/>
      <c r="VJB15" s="488"/>
      <c r="VJC15" s="488"/>
      <c r="VJD15" s="488"/>
      <c r="VJE15" s="488"/>
      <c r="VJF15" s="488"/>
      <c r="VJG15" s="167"/>
      <c r="VJH15" s="167"/>
      <c r="VJI15" s="489"/>
      <c r="VJJ15" s="382"/>
      <c r="VJK15" s="383"/>
      <c r="VJL15" s="383"/>
      <c r="VJM15" s="382"/>
      <c r="VJN15" s="164"/>
      <c r="VJO15" s="488"/>
      <c r="VJP15" s="488"/>
      <c r="VJQ15" s="488"/>
      <c r="VJR15" s="488"/>
      <c r="VJS15" s="488"/>
      <c r="VJT15" s="488"/>
      <c r="VJU15" s="488"/>
      <c r="VJV15" s="488"/>
      <c r="VJW15" s="488"/>
      <c r="VJX15" s="167"/>
      <c r="VJY15" s="167"/>
      <c r="VJZ15" s="489"/>
      <c r="VKA15" s="382"/>
      <c r="VKB15" s="383"/>
      <c r="VKC15" s="383"/>
      <c r="VKD15" s="382"/>
      <c r="VKE15" s="164"/>
      <c r="VKF15" s="488"/>
      <c r="VKG15" s="488"/>
      <c r="VKH15" s="488"/>
      <c r="VKI15" s="488"/>
      <c r="VKJ15" s="488"/>
      <c r="VKK15" s="488"/>
      <c r="VKL15" s="488"/>
      <c r="VKM15" s="488"/>
      <c r="VKN15" s="488"/>
      <c r="VKO15" s="167"/>
      <c r="VKP15" s="167"/>
      <c r="VKQ15" s="489"/>
      <c r="VKR15" s="382"/>
      <c r="VKS15" s="383"/>
      <c r="VKT15" s="383"/>
      <c r="VKU15" s="382"/>
      <c r="VKV15" s="164"/>
      <c r="VKW15" s="488"/>
      <c r="VKX15" s="488"/>
      <c r="VKY15" s="488"/>
      <c r="VKZ15" s="488"/>
      <c r="VLA15" s="488"/>
      <c r="VLB15" s="488"/>
      <c r="VLC15" s="488"/>
      <c r="VLD15" s="488"/>
      <c r="VLE15" s="488"/>
      <c r="VLF15" s="167"/>
      <c r="VLG15" s="167"/>
      <c r="VLH15" s="489"/>
      <c r="VLI15" s="382"/>
      <c r="VLJ15" s="383"/>
      <c r="VLK15" s="383"/>
      <c r="VLL15" s="382"/>
      <c r="VLM15" s="164"/>
      <c r="VLN15" s="488"/>
      <c r="VLO15" s="488"/>
      <c r="VLP15" s="488"/>
      <c r="VLQ15" s="488"/>
      <c r="VLR15" s="488"/>
      <c r="VLS15" s="488"/>
      <c r="VLT15" s="488"/>
      <c r="VLU15" s="488"/>
      <c r="VLV15" s="488"/>
      <c r="VLW15" s="167"/>
      <c r="VLX15" s="167"/>
      <c r="VLY15" s="489"/>
      <c r="VLZ15" s="382"/>
      <c r="VMA15" s="383"/>
      <c r="VMB15" s="383"/>
      <c r="VMC15" s="382"/>
      <c r="VMD15" s="164"/>
      <c r="VME15" s="488"/>
      <c r="VMF15" s="488"/>
      <c r="VMG15" s="488"/>
      <c r="VMH15" s="488"/>
      <c r="VMI15" s="488"/>
      <c r="VMJ15" s="488"/>
      <c r="VMK15" s="488"/>
      <c r="VML15" s="488"/>
      <c r="VMM15" s="488"/>
      <c r="VMN15" s="167"/>
      <c r="VMO15" s="167"/>
      <c r="VMP15" s="489"/>
      <c r="VMQ15" s="382"/>
      <c r="VMR15" s="383"/>
      <c r="VMS15" s="383"/>
      <c r="VMT15" s="382"/>
      <c r="VMU15" s="164"/>
      <c r="VMV15" s="488"/>
      <c r="VMW15" s="488"/>
      <c r="VMX15" s="488"/>
      <c r="VMY15" s="488"/>
      <c r="VMZ15" s="488"/>
      <c r="VNA15" s="488"/>
      <c r="VNB15" s="488"/>
      <c r="VNC15" s="488"/>
      <c r="VND15" s="488"/>
      <c r="VNE15" s="167"/>
      <c r="VNF15" s="167"/>
      <c r="VNG15" s="489"/>
      <c r="VNH15" s="382"/>
      <c r="VNI15" s="383"/>
      <c r="VNJ15" s="383"/>
      <c r="VNK15" s="382"/>
      <c r="VNL15" s="164"/>
      <c r="VNM15" s="488"/>
      <c r="VNN15" s="488"/>
      <c r="VNO15" s="488"/>
      <c r="VNP15" s="488"/>
      <c r="VNQ15" s="488"/>
      <c r="VNR15" s="488"/>
      <c r="VNS15" s="488"/>
      <c r="VNT15" s="488"/>
      <c r="VNU15" s="488"/>
      <c r="VNV15" s="167"/>
      <c r="VNW15" s="167"/>
      <c r="VNX15" s="489"/>
      <c r="VNY15" s="382"/>
      <c r="VNZ15" s="383"/>
      <c r="VOA15" s="383"/>
      <c r="VOB15" s="382"/>
      <c r="VOC15" s="164"/>
      <c r="VOD15" s="488"/>
      <c r="VOE15" s="488"/>
      <c r="VOF15" s="488"/>
      <c r="VOG15" s="488"/>
      <c r="VOH15" s="488"/>
      <c r="VOI15" s="488"/>
      <c r="VOJ15" s="488"/>
      <c r="VOK15" s="488"/>
      <c r="VOL15" s="488"/>
      <c r="VOM15" s="167"/>
      <c r="VON15" s="167"/>
      <c r="VOO15" s="489"/>
      <c r="VOP15" s="382"/>
      <c r="VOQ15" s="383"/>
      <c r="VOR15" s="383"/>
      <c r="VOS15" s="382"/>
      <c r="VOT15" s="164"/>
      <c r="VOU15" s="488"/>
      <c r="VOV15" s="488"/>
      <c r="VOW15" s="488"/>
      <c r="VOX15" s="488"/>
      <c r="VOY15" s="488"/>
      <c r="VOZ15" s="488"/>
      <c r="VPA15" s="488"/>
      <c r="VPB15" s="488"/>
      <c r="VPC15" s="488"/>
      <c r="VPD15" s="167"/>
      <c r="VPE15" s="167"/>
      <c r="VPF15" s="489"/>
      <c r="VPG15" s="382"/>
      <c r="VPH15" s="383"/>
      <c r="VPI15" s="383"/>
      <c r="VPJ15" s="382"/>
      <c r="VPK15" s="164"/>
      <c r="VPL15" s="488"/>
      <c r="VPM15" s="488"/>
      <c r="VPN15" s="488"/>
      <c r="VPO15" s="488"/>
      <c r="VPP15" s="488"/>
      <c r="VPQ15" s="488"/>
      <c r="VPR15" s="488"/>
      <c r="VPS15" s="488"/>
      <c r="VPT15" s="488"/>
      <c r="VPU15" s="167"/>
      <c r="VPV15" s="167"/>
      <c r="VPW15" s="489"/>
      <c r="VPX15" s="382"/>
      <c r="VPY15" s="383"/>
      <c r="VPZ15" s="383"/>
      <c r="VQA15" s="382"/>
      <c r="VQB15" s="164"/>
      <c r="VQC15" s="488"/>
      <c r="VQD15" s="488"/>
      <c r="VQE15" s="488"/>
      <c r="VQF15" s="488"/>
      <c r="VQG15" s="488"/>
      <c r="VQH15" s="488"/>
      <c r="VQI15" s="488"/>
      <c r="VQJ15" s="488"/>
      <c r="VQK15" s="488"/>
      <c r="VQL15" s="167"/>
      <c r="VQM15" s="167"/>
      <c r="VQN15" s="489"/>
      <c r="VQO15" s="382"/>
      <c r="VQP15" s="383"/>
      <c r="VQQ15" s="383"/>
      <c r="VQR15" s="382"/>
      <c r="VQS15" s="164"/>
      <c r="VQT15" s="488"/>
      <c r="VQU15" s="488"/>
      <c r="VQV15" s="488"/>
      <c r="VQW15" s="488"/>
      <c r="VQX15" s="488"/>
      <c r="VQY15" s="488"/>
      <c r="VQZ15" s="488"/>
      <c r="VRA15" s="488"/>
      <c r="VRB15" s="488"/>
      <c r="VRC15" s="167"/>
      <c r="VRD15" s="167"/>
      <c r="VRE15" s="489"/>
      <c r="VRF15" s="382"/>
      <c r="VRG15" s="383"/>
      <c r="VRH15" s="383"/>
      <c r="VRI15" s="382"/>
      <c r="VRJ15" s="164"/>
      <c r="VRK15" s="488"/>
      <c r="VRL15" s="488"/>
      <c r="VRM15" s="488"/>
      <c r="VRN15" s="488"/>
      <c r="VRO15" s="488"/>
      <c r="VRP15" s="488"/>
      <c r="VRQ15" s="488"/>
      <c r="VRR15" s="488"/>
      <c r="VRS15" s="488"/>
      <c r="VRT15" s="167"/>
      <c r="VRU15" s="167"/>
      <c r="VRV15" s="489"/>
      <c r="VRW15" s="382"/>
      <c r="VRX15" s="383"/>
      <c r="VRY15" s="383"/>
      <c r="VRZ15" s="382"/>
      <c r="VSA15" s="164"/>
      <c r="VSB15" s="488"/>
      <c r="VSC15" s="488"/>
      <c r="VSD15" s="488"/>
      <c r="VSE15" s="488"/>
      <c r="VSF15" s="488"/>
      <c r="VSG15" s="488"/>
      <c r="VSH15" s="488"/>
      <c r="VSI15" s="488"/>
      <c r="VSJ15" s="488"/>
      <c r="VSK15" s="167"/>
      <c r="VSL15" s="167"/>
      <c r="VSM15" s="489"/>
      <c r="VSN15" s="382"/>
      <c r="VSO15" s="383"/>
      <c r="VSP15" s="383"/>
      <c r="VSQ15" s="382"/>
      <c r="VSR15" s="164"/>
      <c r="VSS15" s="488"/>
      <c r="VST15" s="488"/>
      <c r="VSU15" s="488"/>
      <c r="VSV15" s="488"/>
      <c r="VSW15" s="488"/>
      <c r="VSX15" s="488"/>
      <c r="VSY15" s="488"/>
      <c r="VSZ15" s="488"/>
      <c r="VTA15" s="488"/>
      <c r="VTB15" s="167"/>
      <c r="VTC15" s="167"/>
      <c r="VTD15" s="489"/>
      <c r="VTE15" s="382"/>
      <c r="VTF15" s="383"/>
      <c r="VTG15" s="383"/>
      <c r="VTH15" s="382"/>
      <c r="VTI15" s="164"/>
      <c r="VTJ15" s="488"/>
      <c r="VTK15" s="488"/>
      <c r="VTL15" s="488"/>
      <c r="VTM15" s="488"/>
      <c r="VTN15" s="488"/>
      <c r="VTO15" s="488"/>
      <c r="VTP15" s="488"/>
      <c r="VTQ15" s="488"/>
      <c r="VTR15" s="488"/>
      <c r="VTS15" s="167"/>
      <c r="VTT15" s="167"/>
      <c r="VTU15" s="489"/>
      <c r="VTV15" s="382"/>
      <c r="VTW15" s="383"/>
      <c r="VTX15" s="383"/>
      <c r="VTY15" s="382"/>
      <c r="VTZ15" s="164"/>
      <c r="VUA15" s="488"/>
      <c r="VUB15" s="488"/>
      <c r="VUC15" s="488"/>
      <c r="VUD15" s="488"/>
      <c r="VUE15" s="488"/>
      <c r="VUF15" s="488"/>
      <c r="VUG15" s="488"/>
      <c r="VUH15" s="488"/>
      <c r="VUI15" s="488"/>
      <c r="VUJ15" s="167"/>
      <c r="VUK15" s="167"/>
      <c r="VUL15" s="489"/>
      <c r="VUM15" s="382"/>
      <c r="VUN15" s="383"/>
      <c r="VUO15" s="383"/>
      <c r="VUP15" s="382"/>
      <c r="VUQ15" s="164"/>
      <c r="VUR15" s="488"/>
      <c r="VUS15" s="488"/>
      <c r="VUT15" s="488"/>
      <c r="VUU15" s="488"/>
      <c r="VUV15" s="488"/>
      <c r="VUW15" s="488"/>
      <c r="VUX15" s="488"/>
      <c r="VUY15" s="488"/>
      <c r="VUZ15" s="488"/>
      <c r="VVA15" s="167"/>
      <c r="VVB15" s="167"/>
      <c r="VVC15" s="489"/>
      <c r="VVD15" s="382"/>
      <c r="VVE15" s="383"/>
      <c r="VVF15" s="383"/>
      <c r="VVG15" s="382"/>
      <c r="VVH15" s="164"/>
      <c r="VVI15" s="488"/>
      <c r="VVJ15" s="488"/>
      <c r="VVK15" s="488"/>
      <c r="VVL15" s="488"/>
      <c r="VVM15" s="488"/>
      <c r="VVN15" s="488"/>
      <c r="VVO15" s="488"/>
      <c r="VVP15" s="488"/>
      <c r="VVQ15" s="488"/>
      <c r="VVR15" s="167"/>
      <c r="VVS15" s="167"/>
      <c r="VVT15" s="489"/>
      <c r="VVU15" s="382"/>
      <c r="VVV15" s="383"/>
      <c r="VVW15" s="383"/>
      <c r="VVX15" s="382"/>
      <c r="VVY15" s="164"/>
      <c r="VVZ15" s="488"/>
      <c r="VWA15" s="488"/>
      <c r="VWB15" s="488"/>
      <c r="VWC15" s="488"/>
      <c r="VWD15" s="488"/>
      <c r="VWE15" s="488"/>
      <c r="VWF15" s="488"/>
      <c r="VWG15" s="488"/>
      <c r="VWH15" s="488"/>
      <c r="VWI15" s="167"/>
      <c r="VWJ15" s="167"/>
      <c r="VWK15" s="489"/>
      <c r="VWL15" s="382"/>
      <c r="VWM15" s="383"/>
      <c r="VWN15" s="383"/>
      <c r="VWO15" s="382"/>
      <c r="VWP15" s="164"/>
      <c r="VWQ15" s="488"/>
      <c r="VWR15" s="488"/>
      <c r="VWS15" s="488"/>
      <c r="VWT15" s="488"/>
      <c r="VWU15" s="488"/>
      <c r="VWV15" s="488"/>
      <c r="VWW15" s="488"/>
      <c r="VWX15" s="488"/>
      <c r="VWY15" s="488"/>
      <c r="VWZ15" s="167"/>
      <c r="VXA15" s="167"/>
      <c r="VXB15" s="489"/>
      <c r="VXC15" s="382"/>
      <c r="VXD15" s="383"/>
      <c r="VXE15" s="383"/>
      <c r="VXF15" s="382"/>
      <c r="VXG15" s="164"/>
      <c r="VXH15" s="488"/>
      <c r="VXI15" s="488"/>
      <c r="VXJ15" s="488"/>
      <c r="VXK15" s="488"/>
      <c r="VXL15" s="488"/>
      <c r="VXM15" s="488"/>
      <c r="VXN15" s="488"/>
      <c r="VXO15" s="488"/>
      <c r="VXP15" s="488"/>
      <c r="VXQ15" s="167"/>
      <c r="VXR15" s="167"/>
      <c r="VXS15" s="489"/>
      <c r="VXT15" s="382"/>
      <c r="VXU15" s="383"/>
      <c r="VXV15" s="383"/>
      <c r="VXW15" s="382"/>
      <c r="VXX15" s="164"/>
      <c r="VXY15" s="488"/>
      <c r="VXZ15" s="488"/>
      <c r="VYA15" s="488"/>
      <c r="VYB15" s="488"/>
      <c r="VYC15" s="488"/>
      <c r="VYD15" s="488"/>
      <c r="VYE15" s="488"/>
      <c r="VYF15" s="488"/>
      <c r="VYG15" s="488"/>
      <c r="VYH15" s="167"/>
      <c r="VYI15" s="167"/>
      <c r="VYJ15" s="489"/>
      <c r="VYK15" s="382"/>
      <c r="VYL15" s="383"/>
      <c r="VYM15" s="383"/>
      <c r="VYN15" s="382"/>
      <c r="VYO15" s="164"/>
      <c r="VYP15" s="488"/>
      <c r="VYQ15" s="488"/>
      <c r="VYR15" s="488"/>
      <c r="VYS15" s="488"/>
      <c r="VYT15" s="488"/>
      <c r="VYU15" s="488"/>
      <c r="VYV15" s="488"/>
      <c r="VYW15" s="488"/>
      <c r="VYX15" s="488"/>
      <c r="VYY15" s="167"/>
      <c r="VYZ15" s="167"/>
      <c r="VZA15" s="489"/>
      <c r="VZB15" s="382"/>
      <c r="VZC15" s="383"/>
      <c r="VZD15" s="383"/>
      <c r="VZE15" s="382"/>
      <c r="VZF15" s="164"/>
      <c r="VZG15" s="488"/>
      <c r="VZH15" s="488"/>
      <c r="VZI15" s="488"/>
      <c r="VZJ15" s="488"/>
      <c r="VZK15" s="488"/>
      <c r="VZL15" s="488"/>
      <c r="VZM15" s="488"/>
      <c r="VZN15" s="488"/>
      <c r="VZO15" s="488"/>
      <c r="VZP15" s="167"/>
      <c r="VZQ15" s="167"/>
      <c r="VZR15" s="489"/>
      <c r="VZS15" s="382"/>
      <c r="VZT15" s="383"/>
      <c r="VZU15" s="383"/>
      <c r="VZV15" s="382"/>
      <c r="VZW15" s="164"/>
      <c r="VZX15" s="488"/>
      <c r="VZY15" s="488"/>
      <c r="VZZ15" s="488"/>
      <c r="WAA15" s="488"/>
      <c r="WAB15" s="488"/>
      <c r="WAC15" s="488"/>
      <c r="WAD15" s="488"/>
      <c r="WAE15" s="488"/>
      <c r="WAF15" s="488"/>
      <c r="WAG15" s="167"/>
      <c r="WAH15" s="167"/>
      <c r="WAI15" s="489"/>
      <c r="WAJ15" s="382"/>
      <c r="WAK15" s="383"/>
      <c r="WAL15" s="383"/>
      <c r="WAM15" s="382"/>
      <c r="WAN15" s="164"/>
      <c r="WAO15" s="488"/>
      <c r="WAP15" s="488"/>
      <c r="WAQ15" s="488"/>
      <c r="WAR15" s="488"/>
      <c r="WAS15" s="488"/>
      <c r="WAT15" s="488"/>
      <c r="WAU15" s="488"/>
      <c r="WAV15" s="488"/>
      <c r="WAW15" s="488"/>
      <c r="WAX15" s="167"/>
      <c r="WAY15" s="167"/>
      <c r="WAZ15" s="489"/>
      <c r="WBA15" s="382"/>
      <c r="WBB15" s="383"/>
      <c r="WBC15" s="383"/>
      <c r="WBD15" s="382"/>
      <c r="WBE15" s="164"/>
      <c r="WBF15" s="488"/>
      <c r="WBG15" s="488"/>
      <c r="WBH15" s="488"/>
      <c r="WBI15" s="488"/>
      <c r="WBJ15" s="488"/>
      <c r="WBK15" s="488"/>
      <c r="WBL15" s="488"/>
      <c r="WBM15" s="488"/>
      <c r="WBN15" s="488"/>
      <c r="WBO15" s="167"/>
      <c r="WBP15" s="167"/>
      <c r="WBQ15" s="489"/>
      <c r="WBR15" s="382"/>
      <c r="WBS15" s="383"/>
      <c r="WBT15" s="383"/>
      <c r="WBU15" s="382"/>
      <c r="WBV15" s="164"/>
      <c r="WBW15" s="488"/>
      <c r="WBX15" s="488"/>
      <c r="WBY15" s="488"/>
      <c r="WBZ15" s="488"/>
      <c r="WCA15" s="488"/>
      <c r="WCB15" s="488"/>
      <c r="WCC15" s="488"/>
      <c r="WCD15" s="488"/>
      <c r="WCE15" s="488"/>
      <c r="WCF15" s="167"/>
      <c r="WCG15" s="167"/>
      <c r="WCH15" s="489"/>
      <c r="WCI15" s="382"/>
      <c r="WCJ15" s="383"/>
      <c r="WCK15" s="383"/>
      <c r="WCL15" s="382"/>
      <c r="WCM15" s="164"/>
      <c r="WCN15" s="488"/>
      <c r="WCO15" s="488"/>
      <c r="WCP15" s="488"/>
      <c r="WCQ15" s="488"/>
      <c r="WCR15" s="488"/>
      <c r="WCS15" s="488"/>
      <c r="WCT15" s="488"/>
      <c r="WCU15" s="488"/>
      <c r="WCV15" s="488"/>
      <c r="WCW15" s="167"/>
      <c r="WCX15" s="167"/>
      <c r="WCY15" s="489"/>
      <c r="WCZ15" s="382"/>
      <c r="WDA15" s="383"/>
      <c r="WDB15" s="383"/>
      <c r="WDC15" s="382"/>
      <c r="WDD15" s="164"/>
      <c r="WDE15" s="488"/>
      <c r="WDF15" s="488"/>
      <c r="WDG15" s="488"/>
      <c r="WDH15" s="488"/>
      <c r="WDI15" s="488"/>
      <c r="WDJ15" s="488"/>
      <c r="WDK15" s="488"/>
      <c r="WDL15" s="488"/>
      <c r="WDM15" s="488"/>
      <c r="WDN15" s="167"/>
      <c r="WDO15" s="167"/>
      <c r="WDP15" s="489"/>
      <c r="WDQ15" s="382"/>
      <c r="WDR15" s="383"/>
      <c r="WDS15" s="383"/>
      <c r="WDT15" s="382"/>
      <c r="WDU15" s="164"/>
      <c r="WDV15" s="488"/>
      <c r="WDW15" s="488"/>
      <c r="WDX15" s="488"/>
      <c r="WDY15" s="488"/>
      <c r="WDZ15" s="488"/>
      <c r="WEA15" s="488"/>
      <c r="WEB15" s="488"/>
      <c r="WEC15" s="488"/>
      <c r="WED15" s="488"/>
      <c r="WEE15" s="167"/>
      <c r="WEF15" s="167"/>
      <c r="WEG15" s="489"/>
      <c r="WEH15" s="382"/>
      <c r="WEI15" s="383"/>
      <c r="WEJ15" s="383"/>
      <c r="WEK15" s="382"/>
      <c r="WEL15" s="164"/>
      <c r="WEM15" s="488"/>
      <c r="WEN15" s="488"/>
      <c r="WEO15" s="488"/>
      <c r="WEP15" s="488"/>
      <c r="WEQ15" s="488"/>
      <c r="WER15" s="488"/>
      <c r="WES15" s="488"/>
      <c r="WET15" s="488"/>
      <c r="WEU15" s="488"/>
      <c r="WEV15" s="167"/>
      <c r="WEW15" s="167"/>
      <c r="WEX15" s="489"/>
      <c r="WEY15" s="382"/>
      <c r="WEZ15" s="383"/>
      <c r="WFA15" s="383"/>
      <c r="WFB15" s="382"/>
      <c r="WFC15" s="164"/>
      <c r="WFD15" s="488"/>
      <c r="WFE15" s="488"/>
      <c r="WFF15" s="488"/>
      <c r="WFG15" s="488"/>
      <c r="WFH15" s="488"/>
      <c r="WFI15" s="488"/>
      <c r="WFJ15" s="488"/>
      <c r="WFK15" s="488"/>
      <c r="WFL15" s="488"/>
      <c r="WFM15" s="167"/>
      <c r="WFN15" s="167"/>
      <c r="WFO15" s="489"/>
      <c r="WFP15" s="382"/>
      <c r="WFQ15" s="383"/>
      <c r="WFR15" s="383"/>
      <c r="WFS15" s="382"/>
      <c r="WFT15" s="164"/>
      <c r="WFU15" s="488"/>
      <c r="WFV15" s="488"/>
      <c r="WFW15" s="488"/>
      <c r="WFX15" s="488"/>
      <c r="WFY15" s="488"/>
      <c r="WFZ15" s="488"/>
      <c r="WGA15" s="488"/>
      <c r="WGB15" s="488"/>
      <c r="WGC15" s="488"/>
      <c r="WGD15" s="167"/>
      <c r="WGE15" s="167"/>
      <c r="WGF15" s="489"/>
      <c r="WGG15" s="382"/>
      <c r="WGH15" s="383"/>
      <c r="WGI15" s="383"/>
      <c r="WGJ15" s="382"/>
      <c r="WGK15" s="164"/>
      <c r="WGL15" s="488"/>
      <c r="WGM15" s="488"/>
      <c r="WGN15" s="488"/>
      <c r="WGO15" s="488"/>
      <c r="WGP15" s="488"/>
      <c r="WGQ15" s="488"/>
      <c r="WGR15" s="488"/>
      <c r="WGS15" s="488"/>
      <c r="WGT15" s="488"/>
      <c r="WGU15" s="167"/>
      <c r="WGV15" s="167"/>
      <c r="WGW15" s="489"/>
      <c r="WGX15" s="382"/>
      <c r="WGY15" s="383"/>
      <c r="WGZ15" s="383"/>
      <c r="WHA15" s="382"/>
      <c r="WHB15" s="164"/>
      <c r="WHC15" s="488"/>
      <c r="WHD15" s="488"/>
      <c r="WHE15" s="488"/>
      <c r="WHF15" s="488"/>
      <c r="WHG15" s="488"/>
      <c r="WHH15" s="488"/>
      <c r="WHI15" s="488"/>
      <c r="WHJ15" s="488"/>
      <c r="WHK15" s="488"/>
      <c r="WHL15" s="167"/>
      <c r="WHM15" s="167"/>
      <c r="WHN15" s="489"/>
      <c r="WHO15" s="382"/>
      <c r="WHP15" s="383"/>
      <c r="WHQ15" s="383"/>
      <c r="WHR15" s="382"/>
      <c r="WHS15" s="164"/>
      <c r="WHT15" s="488"/>
      <c r="WHU15" s="488"/>
      <c r="WHV15" s="488"/>
      <c r="WHW15" s="488"/>
      <c r="WHX15" s="488"/>
      <c r="WHY15" s="488"/>
      <c r="WHZ15" s="488"/>
      <c r="WIA15" s="488"/>
      <c r="WIB15" s="488"/>
      <c r="WIC15" s="167"/>
      <c r="WID15" s="167"/>
      <c r="WIE15" s="489"/>
      <c r="WIF15" s="382"/>
      <c r="WIG15" s="383"/>
      <c r="WIH15" s="383"/>
      <c r="WII15" s="382"/>
      <c r="WIJ15" s="164"/>
      <c r="WIK15" s="488"/>
      <c r="WIL15" s="488"/>
      <c r="WIM15" s="488"/>
      <c r="WIN15" s="488"/>
      <c r="WIO15" s="488"/>
      <c r="WIP15" s="488"/>
      <c r="WIQ15" s="488"/>
      <c r="WIR15" s="488"/>
      <c r="WIS15" s="488"/>
      <c r="WIT15" s="167"/>
      <c r="WIU15" s="167"/>
      <c r="WIV15" s="489"/>
      <c r="WIW15" s="382"/>
      <c r="WIX15" s="383"/>
      <c r="WIY15" s="383"/>
      <c r="WIZ15" s="382"/>
      <c r="WJA15" s="164"/>
      <c r="WJB15" s="488"/>
      <c r="WJC15" s="488"/>
      <c r="WJD15" s="488"/>
      <c r="WJE15" s="488"/>
      <c r="WJF15" s="488"/>
      <c r="WJG15" s="488"/>
      <c r="WJH15" s="488"/>
      <c r="WJI15" s="488"/>
      <c r="WJJ15" s="488"/>
      <c r="WJK15" s="167"/>
      <c r="WJL15" s="167"/>
      <c r="WJM15" s="489"/>
      <c r="WJN15" s="382"/>
      <c r="WJO15" s="383"/>
      <c r="WJP15" s="383"/>
      <c r="WJQ15" s="382"/>
      <c r="WJR15" s="164"/>
      <c r="WJS15" s="488"/>
      <c r="WJT15" s="488"/>
      <c r="WJU15" s="488"/>
      <c r="WJV15" s="488"/>
      <c r="WJW15" s="488"/>
      <c r="WJX15" s="488"/>
      <c r="WJY15" s="488"/>
      <c r="WJZ15" s="488"/>
      <c r="WKA15" s="488"/>
      <c r="WKB15" s="167"/>
      <c r="WKC15" s="167"/>
      <c r="WKD15" s="489"/>
      <c r="WKE15" s="382"/>
      <c r="WKF15" s="383"/>
      <c r="WKG15" s="383"/>
      <c r="WKH15" s="382"/>
      <c r="WKI15" s="164"/>
      <c r="WKJ15" s="488"/>
      <c r="WKK15" s="488"/>
      <c r="WKL15" s="488"/>
      <c r="WKM15" s="488"/>
      <c r="WKN15" s="488"/>
      <c r="WKO15" s="488"/>
      <c r="WKP15" s="488"/>
      <c r="WKQ15" s="488"/>
      <c r="WKR15" s="488"/>
      <c r="WKS15" s="167"/>
      <c r="WKT15" s="167"/>
      <c r="WKU15" s="489"/>
      <c r="WKV15" s="382"/>
      <c r="WKW15" s="383"/>
      <c r="WKX15" s="383"/>
      <c r="WKY15" s="382"/>
      <c r="WKZ15" s="164"/>
      <c r="WLA15" s="488"/>
      <c r="WLB15" s="488"/>
      <c r="WLC15" s="488"/>
      <c r="WLD15" s="488"/>
      <c r="WLE15" s="488"/>
      <c r="WLF15" s="488"/>
      <c r="WLG15" s="488"/>
      <c r="WLH15" s="488"/>
      <c r="WLI15" s="488"/>
      <c r="WLJ15" s="167"/>
      <c r="WLK15" s="167"/>
      <c r="WLL15" s="489"/>
      <c r="WLM15" s="382"/>
      <c r="WLN15" s="383"/>
      <c r="WLO15" s="383"/>
      <c r="WLP15" s="382"/>
      <c r="WLQ15" s="164"/>
      <c r="WLR15" s="488"/>
      <c r="WLS15" s="488"/>
      <c r="WLT15" s="488"/>
      <c r="WLU15" s="488"/>
      <c r="WLV15" s="488"/>
      <c r="WLW15" s="488"/>
      <c r="WLX15" s="488"/>
      <c r="WLY15" s="488"/>
      <c r="WLZ15" s="488"/>
      <c r="WMA15" s="167"/>
      <c r="WMB15" s="167"/>
      <c r="WMC15" s="489"/>
      <c r="WMD15" s="382"/>
      <c r="WME15" s="383"/>
      <c r="WMF15" s="383"/>
      <c r="WMG15" s="382"/>
      <c r="WMH15" s="164"/>
      <c r="WMI15" s="488"/>
      <c r="WMJ15" s="488"/>
      <c r="WMK15" s="488"/>
      <c r="WML15" s="488"/>
      <c r="WMM15" s="488"/>
      <c r="WMN15" s="488"/>
      <c r="WMO15" s="488"/>
      <c r="WMP15" s="488"/>
      <c r="WMQ15" s="488"/>
      <c r="WMR15" s="167"/>
      <c r="WMS15" s="167"/>
      <c r="WMT15" s="489"/>
      <c r="WMU15" s="382"/>
      <c r="WMV15" s="383"/>
      <c r="WMW15" s="383"/>
      <c r="WMX15" s="382"/>
      <c r="WMY15" s="164"/>
      <c r="WMZ15" s="488"/>
      <c r="WNA15" s="488"/>
      <c r="WNB15" s="488"/>
      <c r="WNC15" s="488"/>
      <c r="WND15" s="488"/>
      <c r="WNE15" s="488"/>
      <c r="WNF15" s="488"/>
      <c r="WNG15" s="488"/>
      <c r="WNH15" s="488"/>
      <c r="WNI15" s="167"/>
      <c r="WNJ15" s="167"/>
      <c r="WNK15" s="489"/>
      <c r="WNL15" s="382"/>
      <c r="WNM15" s="383"/>
      <c r="WNN15" s="383"/>
      <c r="WNO15" s="382"/>
      <c r="WNP15" s="164"/>
      <c r="WNQ15" s="488"/>
      <c r="WNR15" s="488"/>
      <c r="WNS15" s="488"/>
      <c r="WNT15" s="488"/>
      <c r="WNU15" s="488"/>
      <c r="WNV15" s="488"/>
      <c r="WNW15" s="488"/>
      <c r="WNX15" s="488"/>
      <c r="WNY15" s="488"/>
      <c r="WNZ15" s="167"/>
      <c r="WOA15" s="167"/>
      <c r="WOB15" s="489"/>
      <c r="WOC15" s="382"/>
      <c r="WOD15" s="383"/>
      <c r="WOE15" s="383"/>
      <c r="WOF15" s="382"/>
      <c r="WOG15" s="164"/>
      <c r="WOH15" s="488"/>
      <c r="WOI15" s="488"/>
      <c r="WOJ15" s="488"/>
      <c r="WOK15" s="488"/>
      <c r="WOL15" s="488"/>
      <c r="WOM15" s="488"/>
      <c r="WON15" s="488"/>
      <c r="WOO15" s="488"/>
      <c r="WOP15" s="488"/>
      <c r="WOQ15" s="167"/>
      <c r="WOR15" s="167"/>
      <c r="WOS15" s="489"/>
      <c r="WOT15" s="382"/>
      <c r="WOU15" s="383"/>
      <c r="WOV15" s="383"/>
      <c r="WOW15" s="382"/>
      <c r="WOX15" s="164"/>
      <c r="WOY15" s="488"/>
      <c r="WOZ15" s="488"/>
      <c r="WPA15" s="488"/>
      <c r="WPB15" s="488"/>
      <c r="WPC15" s="488"/>
      <c r="WPD15" s="488"/>
      <c r="WPE15" s="488"/>
      <c r="WPF15" s="488"/>
      <c r="WPG15" s="488"/>
      <c r="WPH15" s="167"/>
      <c r="WPI15" s="167"/>
      <c r="WPJ15" s="489"/>
      <c r="WPK15" s="382"/>
      <c r="WPL15" s="383"/>
      <c r="WPM15" s="383"/>
      <c r="WPN15" s="382"/>
      <c r="WPO15" s="164"/>
      <c r="WPP15" s="488"/>
      <c r="WPQ15" s="488"/>
      <c r="WPR15" s="488"/>
      <c r="WPS15" s="488"/>
      <c r="WPT15" s="488"/>
      <c r="WPU15" s="488"/>
      <c r="WPV15" s="488"/>
      <c r="WPW15" s="488"/>
      <c r="WPX15" s="488"/>
      <c r="WPY15" s="167"/>
      <c r="WPZ15" s="167"/>
      <c r="WQA15" s="489"/>
      <c r="WQB15" s="382"/>
      <c r="WQC15" s="383"/>
      <c r="WQD15" s="383"/>
      <c r="WQE15" s="382"/>
      <c r="WQF15" s="164"/>
      <c r="WQG15" s="488"/>
      <c r="WQH15" s="488"/>
      <c r="WQI15" s="488"/>
      <c r="WQJ15" s="488"/>
      <c r="WQK15" s="488"/>
      <c r="WQL15" s="488"/>
      <c r="WQM15" s="488"/>
      <c r="WQN15" s="488"/>
      <c r="WQO15" s="488"/>
      <c r="WQP15" s="167"/>
      <c r="WQQ15" s="167"/>
      <c r="WQR15" s="489"/>
      <c r="WQS15" s="382"/>
      <c r="WQT15" s="383"/>
      <c r="WQU15" s="383"/>
      <c r="WQV15" s="382"/>
      <c r="WQW15" s="164"/>
      <c r="WQX15" s="488"/>
      <c r="WQY15" s="488"/>
      <c r="WQZ15" s="488"/>
      <c r="WRA15" s="488"/>
      <c r="WRB15" s="488"/>
      <c r="WRC15" s="488"/>
      <c r="WRD15" s="488"/>
      <c r="WRE15" s="488"/>
      <c r="WRF15" s="488"/>
      <c r="WRG15" s="167"/>
      <c r="WRH15" s="167"/>
      <c r="WRI15" s="489"/>
      <c r="WRJ15" s="382"/>
      <c r="WRK15" s="383"/>
      <c r="WRL15" s="383"/>
      <c r="WRM15" s="382"/>
      <c r="WRN15" s="164"/>
      <c r="WRO15" s="488"/>
      <c r="WRP15" s="488"/>
      <c r="WRQ15" s="488"/>
      <c r="WRR15" s="488"/>
      <c r="WRS15" s="488"/>
      <c r="WRT15" s="488"/>
      <c r="WRU15" s="488"/>
      <c r="WRV15" s="488"/>
      <c r="WRW15" s="488"/>
      <c r="WRX15" s="167"/>
      <c r="WRY15" s="167"/>
      <c r="WRZ15" s="489"/>
      <c r="WSA15" s="382"/>
      <c r="WSB15" s="383"/>
      <c r="WSC15" s="383"/>
      <c r="WSD15" s="382"/>
      <c r="WSE15" s="164"/>
      <c r="WSF15" s="488"/>
      <c r="WSG15" s="488"/>
      <c r="WSH15" s="488"/>
      <c r="WSI15" s="488"/>
      <c r="WSJ15" s="488"/>
      <c r="WSK15" s="488"/>
      <c r="WSL15" s="488"/>
      <c r="WSM15" s="488"/>
      <c r="WSN15" s="488"/>
      <c r="WSO15" s="167"/>
      <c r="WSP15" s="167"/>
      <c r="WSQ15" s="489"/>
      <c r="WSR15" s="382"/>
      <c r="WSS15" s="383"/>
      <c r="WST15" s="383"/>
      <c r="WSU15" s="382"/>
      <c r="WSV15" s="164"/>
      <c r="WSW15" s="488"/>
      <c r="WSX15" s="488"/>
      <c r="WSY15" s="488"/>
      <c r="WSZ15" s="488"/>
      <c r="WTA15" s="488"/>
      <c r="WTB15" s="488"/>
      <c r="WTC15" s="488"/>
      <c r="WTD15" s="488"/>
      <c r="WTE15" s="488"/>
      <c r="WTF15" s="167"/>
      <c r="WTG15" s="167"/>
      <c r="WTH15" s="489"/>
      <c r="WTI15" s="382"/>
      <c r="WTJ15" s="383"/>
      <c r="WTK15" s="383"/>
      <c r="WTL15" s="382"/>
      <c r="WTM15" s="164"/>
      <c r="WTN15" s="488"/>
      <c r="WTO15" s="488"/>
      <c r="WTP15" s="488"/>
      <c r="WTQ15" s="488"/>
      <c r="WTR15" s="488"/>
      <c r="WTS15" s="488"/>
      <c r="WTT15" s="488"/>
      <c r="WTU15" s="488"/>
      <c r="WTV15" s="488"/>
      <c r="WTW15" s="167"/>
      <c r="WTX15" s="167"/>
      <c r="WTY15" s="489"/>
      <c r="WTZ15" s="382"/>
      <c r="WUA15" s="383"/>
      <c r="WUB15" s="383"/>
      <c r="WUC15" s="382"/>
      <c r="WUD15" s="164"/>
      <c r="WUE15" s="488"/>
      <c r="WUF15" s="488"/>
      <c r="WUG15" s="488"/>
      <c r="WUH15" s="488"/>
      <c r="WUI15" s="488"/>
      <c r="WUJ15" s="488"/>
      <c r="WUK15" s="488"/>
      <c r="WUL15" s="488"/>
      <c r="WUM15" s="488"/>
      <c r="WUN15" s="167"/>
      <c r="WUO15" s="167"/>
      <c r="WUP15" s="489"/>
      <c r="WUQ15" s="382"/>
      <c r="WUR15" s="383"/>
      <c r="WUS15" s="383"/>
      <c r="WUT15" s="382"/>
      <c r="WUU15" s="164"/>
      <c r="WUV15" s="488"/>
      <c r="WUW15" s="488"/>
      <c r="WUX15" s="488"/>
      <c r="WUY15" s="488"/>
      <c r="WUZ15" s="488"/>
      <c r="WVA15" s="488"/>
      <c r="WVB15" s="488"/>
      <c r="WVC15" s="488"/>
      <c r="WVD15" s="488"/>
      <c r="WVE15" s="167"/>
      <c r="WVF15" s="167"/>
      <c r="WVG15" s="489"/>
      <c r="WVH15" s="382"/>
      <c r="WVI15" s="383"/>
      <c r="WVJ15" s="383"/>
      <c r="WVK15" s="382"/>
      <c r="WVL15" s="164"/>
      <c r="WVM15" s="488"/>
      <c r="WVN15" s="488"/>
      <c r="WVO15" s="488"/>
      <c r="WVP15" s="488"/>
      <c r="WVQ15" s="488"/>
      <c r="WVR15" s="488"/>
      <c r="WVS15" s="488"/>
      <c r="WVT15" s="488"/>
      <c r="WVU15" s="488"/>
      <c r="WVV15" s="167"/>
      <c r="WVW15" s="167"/>
      <c r="WVX15" s="489"/>
      <c r="WVY15" s="382"/>
      <c r="WVZ15" s="383"/>
      <c r="WWA15" s="383"/>
      <c r="WWB15" s="382"/>
      <c r="WWC15" s="164"/>
      <c r="WWD15" s="488"/>
      <c r="WWE15" s="488"/>
      <c r="WWF15" s="488"/>
      <c r="WWG15" s="488"/>
      <c r="WWH15" s="488"/>
      <c r="WWI15" s="488"/>
      <c r="WWJ15" s="488"/>
      <c r="WWK15" s="488"/>
      <c r="WWL15" s="488"/>
      <c r="WWM15" s="167"/>
      <c r="WWN15" s="167"/>
      <c r="WWO15" s="489"/>
      <c r="WWP15" s="382"/>
      <c r="WWQ15" s="383"/>
      <c r="WWR15" s="383"/>
      <c r="WWS15" s="382"/>
      <c r="WWT15" s="164"/>
      <c r="WWU15" s="488"/>
      <c r="WWV15" s="488"/>
      <c r="WWW15" s="488"/>
      <c r="WWX15" s="488"/>
      <c r="WWY15" s="488"/>
      <c r="WWZ15" s="488"/>
      <c r="WXA15" s="488"/>
      <c r="WXB15" s="488"/>
      <c r="WXC15" s="488"/>
      <c r="WXD15" s="167"/>
      <c r="WXE15" s="167"/>
      <c r="WXF15" s="489"/>
      <c r="WXG15" s="382"/>
      <c r="WXH15" s="383"/>
      <c r="WXI15" s="383"/>
      <c r="WXJ15" s="382"/>
      <c r="WXK15" s="164"/>
      <c r="WXL15" s="488"/>
      <c r="WXM15" s="488"/>
      <c r="WXN15" s="488"/>
      <c r="WXO15" s="488"/>
      <c r="WXP15" s="488"/>
      <c r="WXQ15" s="488"/>
      <c r="WXR15" s="488"/>
      <c r="WXS15" s="488"/>
      <c r="WXT15" s="488"/>
      <c r="WXU15" s="167"/>
      <c r="WXV15" s="167"/>
      <c r="WXW15" s="489"/>
      <c r="WXX15" s="382"/>
      <c r="WXY15" s="383"/>
      <c r="WXZ15" s="383"/>
      <c r="WYA15" s="382"/>
      <c r="WYB15" s="164"/>
      <c r="WYC15" s="488"/>
      <c r="WYD15" s="488"/>
      <c r="WYE15" s="488"/>
      <c r="WYF15" s="488"/>
      <c r="WYG15" s="488"/>
      <c r="WYH15" s="488"/>
      <c r="WYI15" s="488"/>
      <c r="WYJ15" s="488"/>
      <c r="WYK15" s="488"/>
      <c r="WYL15" s="167"/>
      <c r="WYM15" s="167"/>
      <c r="WYN15" s="489"/>
      <c r="WYO15" s="382"/>
      <c r="WYP15" s="383"/>
      <c r="WYQ15" s="383"/>
      <c r="WYR15" s="382"/>
      <c r="WYS15" s="164"/>
      <c r="WYT15" s="488"/>
      <c r="WYU15" s="488"/>
      <c r="WYV15" s="488"/>
      <c r="WYW15" s="488"/>
      <c r="WYX15" s="488"/>
      <c r="WYY15" s="488"/>
      <c r="WYZ15" s="488"/>
      <c r="WZA15" s="488"/>
      <c r="WZB15" s="488"/>
      <c r="WZC15" s="167"/>
      <c r="WZD15" s="167"/>
      <c r="WZE15" s="489"/>
      <c r="WZF15" s="382"/>
      <c r="WZG15" s="383"/>
      <c r="WZH15" s="383"/>
      <c r="WZI15" s="382"/>
      <c r="WZJ15" s="164"/>
      <c r="WZK15" s="488"/>
      <c r="WZL15" s="488"/>
      <c r="WZM15" s="488"/>
      <c r="WZN15" s="488"/>
      <c r="WZO15" s="488"/>
      <c r="WZP15" s="488"/>
      <c r="WZQ15" s="488"/>
      <c r="WZR15" s="488"/>
      <c r="WZS15" s="488"/>
      <c r="WZT15" s="167"/>
      <c r="WZU15" s="167"/>
      <c r="WZV15" s="489"/>
      <c r="WZW15" s="382"/>
      <c r="WZX15" s="383"/>
      <c r="WZY15" s="383"/>
      <c r="WZZ15" s="382"/>
      <c r="XAA15" s="164"/>
      <c r="XAB15" s="488"/>
      <c r="XAC15" s="488"/>
      <c r="XAD15" s="488"/>
      <c r="XAE15" s="488"/>
      <c r="XAF15" s="488"/>
      <c r="XAG15" s="488"/>
      <c r="XAH15" s="488"/>
      <c r="XAI15" s="488"/>
      <c r="XAJ15" s="488"/>
      <c r="XAK15" s="167"/>
      <c r="XAL15" s="167"/>
      <c r="XAM15" s="489"/>
      <c r="XAN15" s="382"/>
      <c r="XAO15" s="383"/>
      <c r="XAP15" s="383"/>
      <c r="XAQ15" s="382"/>
      <c r="XAR15" s="164"/>
      <c r="XAS15" s="488"/>
      <c r="XAT15" s="488"/>
      <c r="XAU15" s="488"/>
      <c r="XAV15" s="488"/>
      <c r="XAW15" s="488"/>
      <c r="XAX15" s="488"/>
      <c r="XAY15" s="488"/>
      <c r="XAZ15" s="488"/>
      <c r="XBA15" s="488"/>
      <c r="XBB15" s="167"/>
      <c r="XBC15" s="167"/>
      <c r="XBD15" s="489"/>
      <c r="XBE15" s="382"/>
      <c r="XBF15" s="383"/>
      <c r="XBG15" s="383"/>
      <c r="XBH15" s="382"/>
      <c r="XBI15" s="164"/>
      <c r="XBJ15" s="488"/>
      <c r="XBK15" s="488"/>
      <c r="XBL15" s="488"/>
      <c r="XBM15" s="488"/>
      <c r="XBN15" s="488"/>
      <c r="XBO15" s="488"/>
      <c r="XBP15" s="488"/>
      <c r="XBQ15" s="488"/>
      <c r="XBR15" s="488"/>
      <c r="XBS15" s="167"/>
      <c r="XBT15" s="167"/>
      <c r="XBU15" s="489"/>
      <c r="XBV15" s="382"/>
      <c r="XBW15" s="383"/>
      <c r="XBX15" s="383"/>
      <c r="XBY15" s="382"/>
      <c r="XBZ15" s="164"/>
      <c r="XCA15" s="488"/>
      <c r="XCB15" s="488"/>
      <c r="XCC15" s="488"/>
      <c r="XCD15" s="488"/>
      <c r="XCE15" s="488"/>
      <c r="XCF15" s="488"/>
      <c r="XCG15" s="488"/>
      <c r="XCH15" s="488"/>
      <c r="XCI15" s="488"/>
      <c r="XCJ15" s="167"/>
      <c r="XCK15" s="167"/>
      <c r="XCL15" s="489"/>
      <c r="XCM15" s="382"/>
      <c r="XCN15" s="383"/>
      <c r="XCO15" s="383"/>
      <c r="XCP15" s="382"/>
      <c r="XCQ15" s="164"/>
      <c r="XCR15" s="488"/>
      <c r="XCS15" s="488"/>
      <c r="XCT15" s="488"/>
      <c r="XCU15" s="488"/>
      <c r="XCV15" s="488"/>
      <c r="XCW15" s="488"/>
      <c r="XCX15" s="488"/>
      <c r="XCY15" s="488"/>
      <c r="XCZ15" s="488"/>
      <c r="XDA15" s="167"/>
      <c r="XDB15" s="167"/>
      <c r="XDC15" s="489"/>
      <c r="XDD15" s="382"/>
      <c r="XDE15" s="383"/>
      <c r="XDF15" s="383"/>
      <c r="XDG15" s="382"/>
      <c r="XDH15" s="164"/>
      <c r="XDI15" s="488"/>
      <c r="XDJ15" s="488"/>
      <c r="XDK15" s="488"/>
      <c r="XDL15" s="488"/>
      <c r="XDM15" s="488"/>
      <c r="XDN15" s="488"/>
      <c r="XDO15" s="488"/>
      <c r="XDP15" s="488"/>
      <c r="XDQ15" s="488"/>
      <c r="XDR15" s="167"/>
      <c r="XDS15" s="167"/>
      <c r="XDT15" s="489"/>
      <c r="XDU15" s="382"/>
      <c r="XDV15" s="383"/>
      <c r="XDW15" s="383"/>
      <c r="XDX15" s="382"/>
      <c r="XDY15" s="164"/>
      <c r="XDZ15" s="488"/>
      <c r="XEA15" s="488"/>
      <c r="XEB15" s="488"/>
      <c r="XEC15" s="488"/>
      <c r="XED15" s="488"/>
      <c r="XEE15" s="488"/>
      <c r="XEF15" s="488"/>
      <c r="XEG15" s="488"/>
      <c r="XEH15" s="488"/>
      <c r="XEI15" s="167"/>
      <c r="XEJ15" s="167"/>
      <c r="XEK15" s="489"/>
      <c r="XEL15" s="382"/>
      <c r="XEM15" s="383"/>
      <c r="XEN15" s="383"/>
      <c r="XEO15" s="382"/>
      <c r="XEP15" s="164"/>
      <c r="XEQ15" s="488"/>
      <c r="XER15" s="488"/>
      <c r="XES15" s="488"/>
      <c r="XET15" s="488"/>
      <c r="XEU15" s="488"/>
      <c r="XEV15" s="488"/>
      <c r="XEW15" s="488"/>
      <c r="XEX15" s="488"/>
      <c r="XEY15" s="488"/>
      <c r="XEZ15" s="167"/>
      <c r="XFA15" s="167"/>
      <c r="XFB15" s="489"/>
    </row>
    <row r="16" spans="1:16382" ht="48">
      <c r="A16" s="483" t="s">
        <v>6346</v>
      </c>
      <c r="B16" s="31">
        <v>80419560588</v>
      </c>
      <c r="C16" s="1" t="s">
        <v>8787</v>
      </c>
      <c r="D16" s="483" t="s">
        <v>6482</v>
      </c>
      <c r="E16" s="483" t="s">
        <v>8788</v>
      </c>
      <c r="F16" s="483" t="s">
        <v>8789</v>
      </c>
      <c r="G16" s="483" t="s">
        <v>4339</v>
      </c>
      <c r="H16" s="483" t="s">
        <v>2859</v>
      </c>
      <c r="I16" s="377" t="s">
        <v>2859</v>
      </c>
      <c r="J16" s="463" t="s">
        <v>8716</v>
      </c>
      <c r="K16" s="463" t="s">
        <v>8716</v>
      </c>
      <c r="L16" s="490">
        <v>526</v>
      </c>
      <c r="M16" s="468">
        <v>44960</v>
      </c>
      <c r="N16" s="468">
        <v>44960</v>
      </c>
      <c r="O16" s="490">
        <v>526</v>
      </c>
    </row>
    <row r="17" spans="1:15" ht="48">
      <c r="A17" s="377" t="s">
        <v>6347</v>
      </c>
      <c r="B17" s="31">
        <v>80419560588</v>
      </c>
      <c r="C17" s="1" t="s">
        <v>8787</v>
      </c>
      <c r="D17" s="377" t="s">
        <v>6483</v>
      </c>
      <c r="E17" s="377" t="s">
        <v>8788</v>
      </c>
      <c r="F17" s="377" t="s">
        <v>8789</v>
      </c>
      <c r="G17" s="377" t="s">
        <v>4424</v>
      </c>
      <c r="H17" s="377" t="s">
        <v>2859</v>
      </c>
      <c r="I17" s="377" t="s">
        <v>2859</v>
      </c>
      <c r="J17" s="469" t="s">
        <v>8723</v>
      </c>
      <c r="K17" s="469" t="s">
        <v>8723</v>
      </c>
      <c r="L17" s="486">
        <v>223.86</v>
      </c>
      <c r="M17" s="90">
        <v>44963</v>
      </c>
      <c r="N17" s="90">
        <v>44977</v>
      </c>
      <c r="O17" s="486">
        <v>223.86</v>
      </c>
    </row>
    <row r="18" spans="1:15" ht="48">
      <c r="A18" s="377" t="s">
        <v>6348</v>
      </c>
      <c r="B18" s="31">
        <v>80419560588</v>
      </c>
      <c r="C18" s="1" t="s">
        <v>8787</v>
      </c>
      <c r="D18" s="377" t="s">
        <v>6484</v>
      </c>
      <c r="E18" s="377" t="s">
        <v>8788</v>
      </c>
      <c r="F18" s="377" t="s">
        <v>8789</v>
      </c>
      <c r="G18" s="377" t="s">
        <v>4339</v>
      </c>
      <c r="H18" s="377" t="s">
        <v>2859</v>
      </c>
      <c r="I18" s="377" t="s">
        <v>2859</v>
      </c>
      <c r="J18" s="132" t="s">
        <v>8724</v>
      </c>
      <c r="K18" s="132" t="s">
        <v>8724</v>
      </c>
      <c r="L18" s="486">
        <v>306.29000000000002</v>
      </c>
      <c r="M18" s="90">
        <v>44966</v>
      </c>
      <c r="N18" s="90">
        <v>44966</v>
      </c>
      <c r="O18" s="469">
        <v>306.29000000000002</v>
      </c>
    </row>
    <row r="19" spans="1:15" ht="48">
      <c r="A19" s="377" t="s">
        <v>6349</v>
      </c>
      <c r="B19" s="31">
        <v>80419560588</v>
      </c>
      <c r="C19" s="1" t="s">
        <v>8787</v>
      </c>
      <c r="D19" s="377" t="s">
        <v>6485</v>
      </c>
      <c r="E19" s="377" t="s">
        <v>8788</v>
      </c>
      <c r="F19" s="377" t="s">
        <v>8789</v>
      </c>
      <c r="G19" s="377" t="s">
        <v>4344</v>
      </c>
      <c r="H19" s="377" t="s">
        <v>2859</v>
      </c>
      <c r="I19" s="377" t="s">
        <v>2859</v>
      </c>
      <c r="J19" s="469" t="s">
        <v>5795</v>
      </c>
      <c r="K19" s="469" t="s">
        <v>5795</v>
      </c>
      <c r="L19" s="486">
        <v>450</v>
      </c>
      <c r="M19" s="90">
        <v>44978</v>
      </c>
      <c r="N19" s="90">
        <v>45291</v>
      </c>
      <c r="O19" s="486" t="s">
        <v>3646</v>
      </c>
    </row>
    <row r="20" spans="1:15" ht="48">
      <c r="A20" s="377" t="s">
        <v>6350</v>
      </c>
      <c r="B20" s="31">
        <v>80419560588</v>
      </c>
      <c r="C20" s="1" t="s">
        <v>8787</v>
      </c>
      <c r="D20" s="377" t="s">
        <v>6486</v>
      </c>
      <c r="E20" s="377" t="s">
        <v>8788</v>
      </c>
      <c r="F20" s="377" t="s">
        <v>8789</v>
      </c>
      <c r="G20" s="377" t="s">
        <v>4344</v>
      </c>
      <c r="H20" s="377" t="s">
        <v>2859</v>
      </c>
      <c r="I20" s="377" t="s">
        <v>2859</v>
      </c>
      <c r="J20" s="469" t="s">
        <v>8725</v>
      </c>
      <c r="K20" s="469" t="s">
        <v>8725</v>
      </c>
      <c r="L20" s="486">
        <v>225</v>
      </c>
      <c r="M20" s="90">
        <v>44984</v>
      </c>
      <c r="N20" s="90">
        <v>45141</v>
      </c>
      <c r="O20" s="486">
        <v>180.33</v>
      </c>
    </row>
    <row r="21" spans="1:15" ht="48">
      <c r="A21" s="377" t="s">
        <v>6351</v>
      </c>
      <c r="B21" s="31">
        <v>80419560588</v>
      </c>
      <c r="C21" s="1" t="s">
        <v>8787</v>
      </c>
      <c r="D21" s="377" t="s">
        <v>6488</v>
      </c>
      <c r="E21" s="377" t="s">
        <v>8788</v>
      </c>
      <c r="F21" s="377" t="s">
        <v>8789</v>
      </c>
      <c r="G21" s="377" t="s">
        <v>4339</v>
      </c>
      <c r="H21" s="377" t="s">
        <v>2859</v>
      </c>
      <c r="I21" s="377" t="s">
        <v>2859</v>
      </c>
      <c r="J21" s="132" t="s">
        <v>8716</v>
      </c>
      <c r="K21" s="132" t="s">
        <v>8716</v>
      </c>
      <c r="L21" s="486">
        <v>476.3</v>
      </c>
      <c r="M21" s="90">
        <v>44992</v>
      </c>
      <c r="N21" s="90">
        <v>44992</v>
      </c>
      <c r="O21" s="486">
        <v>476.3</v>
      </c>
    </row>
    <row r="22" spans="1:15" ht="48">
      <c r="A22" s="377" t="s">
        <v>6352</v>
      </c>
      <c r="B22" s="31">
        <v>80419560588</v>
      </c>
      <c r="C22" s="1" t="s">
        <v>8787</v>
      </c>
      <c r="D22" s="377" t="s">
        <v>6489</v>
      </c>
      <c r="E22" s="377" t="s">
        <v>8791</v>
      </c>
      <c r="F22" s="377" t="s">
        <v>8789</v>
      </c>
      <c r="G22" s="377" t="s">
        <v>4344</v>
      </c>
      <c r="H22" s="377" t="s">
        <v>2859</v>
      </c>
      <c r="I22" s="377" t="s">
        <v>2859</v>
      </c>
      <c r="J22" s="132" t="s">
        <v>8726</v>
      </c>
      <c r="K22" s="132" t="s">
        <v>8726</v>
      </c>
      <c r="L22" s="486">
        <v>5635</v>
      </c>
      <c r="M22" s="90">
        <v>44994</v>
      </c>
      <c r="N22" s="90">
        <v>45359</v>
      </c>
      <c r="O22" s="1">
        <v>0</v>
      </c>
    </row>
    <row r="23" spans="1:15" ht="24">
      <c r="A23" s="377" t="s">
        <v>6353</v>
      </c>
      <c r="B23" s="31">
        <v>80419560588</v>
      </c>
      <c r="C23" s="1" t="s">
        <v>8787</v>
      </c>
      <c r="D23" s="373" t="s">
        <v>6490</v>
      </c>
      <c r="E23" s="377"/>
      <c r="F23" s="377"/>
      <c r="G23" s="377"/>
      <c r="H23" s="377"/>
      <c r="I23" s="377" t="s">
        <v>2859</v>
      </c>
      <c r="J23" s="31" t="s">
        <v>8727</v>
      </c>
      <c r="K23" s="31" t="s">
        <v>8727</v>
      </c>
      <c r="L23" s="486">
        <v>4000</v>
      </c>
      <c r="M23" s="90">
        <v>44995</v>
      </c>
      <c r="N23" s="90">
        <v>45111</v>
      </c>
      <c r="O23" s="491">
        <v>6100</v>
      </c>
    </row>
    <row r="24" spans="1:15" ht="48">
      <c r="A24" s="377" t="s">
        <v>6354</v>
      </c>
      <c r="B24" s="31">
        <v>80419560588</v>
      </c>
      <c r="C24" s="1" t="s">
        <v>8787</v>
      </c>
      <c r="D24" s="377" t="s">
        <v>6491</v>
      </c>
      <c r="E24" s="377" t="s">
        <v>8791</v>
      </c>
      <c r="F24" s="377" t="s">
        <v>8789</v>
      </c>
      <c r="G24" s="377" t="s">
        <v>4424</v>
      </c>
      <c r="H24" s="377" t="s">
        <v>2859</v>
      </c>
      <c r="I24" s="377" t="s">
        <v>2859</v>
      </c>
      <c r="J24" s="132" t="s">
        <v>193</v>
      </c>
      <c r="K24" s="132" t="s">
        <v>193</v>
      </c>
      <c r="L24" s="486">
        <v>320</v>
      </c>
      <c r="M24" s="90">
        <v>44998</v>
      </c>
      <c r="N24" s="90">
        <v>45037</v>
      </c>
      <c r="O24" s="486">
        <v>320</v>
      </c>
    </row>
    <row r="25" spans="1:15" ht="48">
      <c r="A25" s="377" t="s">
        <v>6355</v>
      </c>
      <c r="B25" s="31">
        <v>80419560588</v>
      </c>
      <c r="C25" s="1" t="s">
        <v>8787</v>
      </c>
      <c r="D25" s="377" t="s">
        <v>6492</v>
      </c>
      <c r="E25" s="377" t="s">
        <v>8791</v>
      </c>
      <c r="F25" s="377" t="s">
        <v>8789</v>
      </c>
      <c r="G25" s="377" t="s">
        <v>4344</v>
      </c>
      <c r="H25" s="377" t="s">
        <v>2859</v>
      </c>
      <c r="I25" s="377" t="s">
        <v>2859</v>
      </c>
      <c r="J25" s="469" t="s">
        <v>8728</v>
      </c>
      <c r="K25" s="469" t="s">
        <v>8728</v>
      </c>
      <c r="L25" s="486">
        <v>1950</v>
      </c>
      <c r="M25" s="90">
        <v>44998</v>
      </c>
      <c r="N25" s="1" t="s">
        <v>3646</v>
      </c>
      <c r="O25" s="486">
        <v>0</v>
      </c>
    </row>
    <row r="26" spans="1:15" ht="48">
      <c r="A26" s="377" t="s">
        <v>6356</v>
      </c>
      <c r="B26" s="31">
        <v>80419560588</v>
      </c>
      <c r="C26" s="1" t="s">
        <v>8787</v>
      </c>
      <c r="D26" s="377" t="s">
        <v>6493</v>
      </c>
      <c r="E26" s="377" t="s">
        <v>8791</v>
      </c>
      <c r="F26" s="377" t="s">
        <v>8789</v>
      </c>
      <c r="G26" s="377" t="s">
        <v>4344</v>
      </c>
      <c r="H26" s="377" t="s">
        <v>2859</v>
      </c>
      <c r="I26" s="377" t="s">
        <v>2859</v>
      </c>
      <c r="J26" s="132" t="s">
        <v>8729</v>
      </c>
      <c r="K26" s="132" t="s">
        <v>8729</v>
      </c>
      <c r="L26" s="486">
        <v>4000</v>
      </c>
      <c r="M26" s="90">
        <v>44998</v>
      </c>
      <c r="N26" s="90">
        <v>45268</v>
      </c>
      <c r="O26" s="486">
        <v>520</v>
      </c>
    </row>
    <row r="27" spans="1:15" ht="36">
      <c r="A27" s="377" t="s">
        <v>6465</v>
      </c>
      <c r="B27" s="31">
        <v>80419560588</v>
      </c>
      <c r="C27" s="1" t="s">
        <v>8787</v>
      </c>
      <c r="D27" s="377" t="s">
        <v>6495</v>
      </c>
      <c r="E27" s="377" t="s">
        <v>8792</v>
      </c>
      <c r="F27" s="377" t="s">
        <v>8790</v>
      </c>
      <c r="G27" s="377" t="s">
        <v>4339</v>
      </c>
      <c r="H27" s="377" t="s">
        <v>3106</v>
      </c>
      <c r="I27" s="377" t="s">
        <v>2859</v>
      </c>
      <c r="J27" s="469" t="s">
        <v>8730</v>
      </c>
      <c r="K27" s="469" t="s">
        <v>8730</v>
      </c>
      <c r="L27" s="486">
        <v>2680</v>
      </c>
      <c r="M27" s="90">
        <v>45001</v>
      </c>
      <c r="N27" s="90">
        <v>45732</v>
      </c>
      <c r="O27" s="486">
        <v>45.22</v>
      </c>
    </row>
    <row r="28" spans="1:15" ht="36">
      <c r="A28" s="377" t="s">
        <v>6466</v>
      </c>
      <c r="B28" s="31">
        <v>80419560588</v>
      </c>
      <c r="C28" s="1" t="s">
        <v>8787</v>
      </c>
      <c r="D28" s="377" t="s">
        <v>6496</v>
      </c>
      <c r="E28" s="377"/>
      <c r="F28" s="377" t="s">
        <v>8790</v>
      </c>
      <c r="G28" s="377" t="s">
        <v>4339</v>
      </c>
      <c r="H28" s="377" t="s">
        <v>3106</v>
      </c>
      <c r="I28" s="377" t="s">
        <v>2859</v>
      </c>
      <c r="J28" s="469" t="s">
        <v>8731</v>
      </c>
      <c r="K28" s="469" t="s">
        <v>8731</v>
      </c>
      <c r="L28" s="486">
        <v>55000</v>
      </c>
      <c r="M28" s="90">
        <v>45002</v>
      </c>
      <c r="N28" s="90">
        <v>45367</v>
      </c>
      <c r="O28" s="486">
        <v>40471.64</v>
      </c>
    </row>
    <row r="29" spans="1:15" ht="36">
      <c r="A29" s="373" t="s">
        <v>6357</v>
      </c>
      <c r="B29" s="31">
        <v>80419560588</v>
      </c>
      <c r="C29" s="1" t="s">
        <v>8787</v>
      </c>
      <c r="D29" s="373" t="s">
        <v>6494</v>
      </c>
      <c r="E29" s="377"/>
      <c r="F29" s="377"/>
      <c r="G29" s="377"/>
      <c r="H29" s="377"/>
      <c r="I29" s="377" t="s">
        <v>3106</v>
      </c>
      <c r="J29" s="373" t="s">
        <v>8732</v>
      </c>
      <c r="K29" s="469" t="s">
        <v>8732</v>
      </c>
      <c r="L29" s="486">
        <v>600</v>
      </c>
      <c r="M29" s="90">
        <v>45001</v>
      </c>
      <c r="N29" s="90"/>
      <c r="O29" s="486">
        <v>501.64</v>
      </c>
    </row>
    <row r="30" spans="1:15" ht="48">
      <c r="A30" s="377" t="s">
        <v>6358</v>
      </c>
      <c r="B30" s="31">
        <v>80419560588</v>
      </c>
      <c r="C30" s="1" t="s">
        <v>8787</v>
      </c>
      <c r="D30" s="377" t="s">
        <v>6497</v>
      </c>
      <c r="E30" s="377" t="s">
        <v>8791</v>
      </c>
      <c r="F30" s="377" t="s">
        <v>8789</v>
      </c>
      <c r="G30" s="377" t="s">
        <v>4339</v>
      </c>
      <c r="H30" s="377" t="s">
        <v>2859</v>
      </c>
      <c r="I30" s="377" t="s">
        <v>3106</v>
      </c>
      <c r="J30" s="469" t="s">
        <v>1634</v>
      </c>
      <c r="K30" s="469" t="s">
        <v>1634</v>
      </c>
      <c r="L30" s="486">
        <v>219.6</v>
      </c>
      <c r="M30" s="90">
        <v>45002</v>
      </c>
      <c r="N30" s="90">
        <v>45020</v>
      </c>
      <c r="O30" s="486">
        <v>219.6</v>
      </c>
    </row>
    <row r="31" spans="1:15" ht="48">
      <c r="A31" s="377" t="s">
        <v>6359</v>
      </c>
      <c r="B31" s="31">
        <v>80419560588</v>
      </c>
      <c r="C31" s="1" t="s">
        <v>8787</v>
      </c>
      <c r="D31" s="377" t="s">
        <v>6498</v>
      </c>
      <c r="E31" s="377" t="s">
        <v>8791</v>
      </c>
      <c r="F31" s="377" t="s">
        <v>8789</v>
      </c>
      <c r="G31" s="377" t="s">
        <v>4344</v>
      </c>
      <c r="H31" s="377" t="s">
        <v>2859</v>
      </c>
      <c r="I31" s="377" t="s">
        <v>2859</v>
      </c>
      <c r="J31" s="132" t="s">
        <v>988</v>
      </c>
      <c r="K31" s="132" t="s">
        <v>988</v>
      </c>
      <c r="L31" s="486">
        <v>848</v>
      </c>
      <c r="M31" s="90">
        <v>45050</v>
      </c>
      <c r="N31" s="90">
        <v>45416</v>
      </c>
      <c r="O31" s="486">
        <v>636</v>
      </c>
    </row>
    <row r="32" spans="1:15" ht="48">
      <c r="A32" s="377" t="s">
        <v>6360</v>
      </c>
      <c r="B32" s="31">
        <v>80419560588</v>
      </c>
      <c r="C32" s="1" t="s">
        <v>8787</v>
      </c>
      <c r="D32" s="377" t="s">
        <v>6499</v>
      </c>
      <c r="E32" s="377" t="s">
        <v>8791</v>
      </c>
      <c r="F32" s="377" t="s">
        <v>8789</v>
      </c>
      <c r="G32" s="377" t="s">
        <v>4344</v>
      </c>
      <c r="H32" s="377" t="s">
        <v>2859</v>
      </c>
      <c r="I32" s="377" t="s">
        <v>2859</v>
      </c>
      <c r="J32" s="132" t="s">
        <v>988</v>
      </c>
      <c r="K32" s="132" t="s">
        <v>988</v>
      </c>
      <c r="L32" s="486">
        <v>636</v>
      </c>
      <c r="M32" s="90">
        <v>45050</v>
      </c>
      <c r="N32" s="90">
        <v>45416</v>
      </c>
      <c r="O32" s="486">
        <v>477</v>
      </c>
    </row>
    <row r="33" spans="1:16382" ht="36">
      <c r="A33" s="377">
        <v>9726794455</v>
      </c>
      <c r="B33" s="31">
        <v>80419560588</v>
      </c>
      <c r="C33" s="1" t="s">
        <v>8787</v>
      </c>
      <c r="D33" s="377" t="s">
        <v>6500</v>
      </c>
      <c r="E33" s="377"/>
      <c r="F33" s="377" t="s">
        <v>8793</v>
      </c>
      <c r="G33" s="377" t="s">
        <v>4339</v>
      </c>
      <c r="H33" s="377" t="s">
        <v>3106</v>
      </c>
      <c r="I33" s="377" t="s">
        <v>2859</v>
      </c>
      <c r="J33" s="469" t="s">
        <v>8733</v>
      </c>
      <c r="K33" s="469" t="s">
        <v>8733</v>
      </c>
      <c r="L33" s="486"/>
      <c r="M33" s="1"/>
      <c r="N33" s="1"/>
      <c r="O33" s="1"/>
    </row>
    <row r="34" spans="1:16382" ht="48">
      <c r="A34" s="377" t="s">
        <v>6361</v>
      </c>
      <c r="B34" s="31">
        <v>80419560588</v>
      </c>
      <c r="C34" s="1" t="s">
        <v>8787</v>
      </c>
      <c r="D34" s="377" t="s">
        <v>6501</v>
      </c>
      <c r="E34" s="377" t="s">
        <v>8788</v>
      </c>
      <c r="F34" s="377" t="s">
        <v>8789</v>
      </c>
      <c r="G34" s="377" t="s">
        <v>4339</v>
      </c>
      <c r="H34" s="377" t="s">
        <v>2859</v>
      </c>
      <c r="I34" s="377" t="s">
        <v>3106</v>
      </c>
      <c r="J34" s="469" t="s">
        <v>8734</v>
      </c>
      <c r="K34" s="469" t="s">
        <v>8734</v>
      </c>
      <c r="L34" s="486">
        <v>3880</v>
      </c>
      <c r="M34" s="90">
        <v>45012</v>
      </c>
      <c r="N34" s="90">
        <v>45020</v>
      </c>
      <c r="O34" s="486">
        <v>3880</v>
      </c>
    </row>
    <row r="35" spans="1:16382" ht="125.25" customHeight="1">
      <c r="A35" s="377" t="s">
        <v>6362</v>
      </c>
      <c r="B35" s="31">
        <v>80419560588</v>
      </c>
      <c r="C35" s="1" t="s">
        <v>8787</v>
      </c>
      <c r="D35" s="377" t="s">
        <v>6502</v>
      </c>
      <c r="E35" s="377" t="s">
        <v>8791</v>
      </c>
      <c r="F35" s="377" t="s">
        <v>8789</v>
      </c>
      <c r="G35" s="377" t="s">
        <v>4344</v>
      </c>
      <c r="H35" s="377" t="s">
        <v>2859</v>
      </c>
      <c r="I35" s="377" t="s">
        <v>2859</v>
      </c>
      <c r="J35" s="384" t="s">
        <v>8735</v>
      </c>
      <c r="K35" s="384" t="s">
        <v>8783</v>
      </c>
      <c r="L35" s="486">
        <v>23000</v>
      </c>
      <c r="M35" s="386">
        <v>45108</v>
      </c>
      <c r="N35" s="386">
        <v>46204</v>
      </c>
      <c r="O35" s="1" t="s">
        <v>3646</v>
      </c>
    </row>
    <row r="36" spans="1:16382" ht="48">
      <c r="A36" s="377" t="s">
        <v>6363</v>
      </c>
      <c r="B36" s="31">
        <v>80419560588</v>
      </c>
      <c r="C36" s="1" t="s">
        <v>8787</v>
      </c>
      <c r="D36" s="377" t="s">
        <v>6503</v>
      </c>
      <c r="E36" s="377" t="s">
        <v>8791</v>
      </c>
      <c r="F36" s="377" t="s">
        <v>8789</v>
      </c>
      <c r="G36" s="377" t="s">
        <v>4339</v>
      </c>
      <c r="H36" s="377" t="s">
        <v>2859</v>
      </c>
      <c r="I36" s="377" t="s">
        <v>2859</v>
      </c>
      <c r="J36" s="132" t="s">
        <v>8736</v>
      </c>
      <c r="K36" s="132" t="s">
        <v>8736</v>
      </c>
      <c r="L36" s="486">
        <v>594</v>
      </c>
      <c r="M36" s="90">
        <v>45019</v>
      </c>
      <c r="N36" s="90">
        <v>45385</v>
      </c>
      <c r="O36" s="486">
        <v>445.5</v>
      </c>
    </row>
    <row r="37" spans="1:16382" ht="48">
      <c r="A37" s="377" t="s">
        <v>6364</v>
      </c>
      <c r="B37" s="31">
        <v>80419560588</v>
      </c>
      <c r="C37" s="1" t="s">
        <v>8787</v>
      </c>
      <c r="D37" s="377" t="s">
        <v>6504</v>
      </c>
      <c r="E37" s="377" t="s">
        <v>8791</v>
      </c>
      <c r="F37" s="377" t="s">
        <v>8789</v>
      </c>
      <c r="G37" s="377" t="s">
        <v>4339</v>
      </c>
      <c r="H37" s="377" t="s">
        <v>2859</v>
      </c>
      <c r="I37" s="377" t="s">
        <v>2859</v>
      </c>
      <c r="J37" s="469" t="s">
        <v>8737</v>
      </c>
      <c r="K37" s="469" t="s">
        <v>8737</v>
      </c>
      <c r="L37" s="486">
        <v>1096.78</v>
      </c>
      <c r="M37" s="90">
        <v>45019</v>
      </c>
      <c r="N37" s="90">
        <v>45055</v>
      </c>
      <c r="O37" s="486">
        <v>1096.78</v>
      </c>
    </row>
    <row r="38" spans="1:16382" ht="24">
      <c r="A38" s="377" t="s">
        <v>6365</v>
      </c>
      <c r="B38" s="31">
        <v>80419560588</v>
      </c>
      <c r="C38" s="1" t="s">
        <v>8787</v>
      </c>
      <c r="D38" s="377" t="s">
        <v>6479</v>
      </c>
      <c r="E38" s="377"/>
      <c r="F38" s="377"/>
      <c r="G38" s="377"/>
      <c r="H38" s="377"/>
      <c r="I38" s="377" t="s">
        <v>2859</v>
      </c>
      <c r="J38" s="469" t="s">
        <v>8718</v>
      </c>
      <c r="K38" s="469" t="s">
        <v>8718</v>
      </c>
      <c r="L38" s="486">
        <v>360</v>
      </c>
      <c r="M38" s="90">
        <v>44989</v>
      </c>
      <c r="N38" s="90">
        <v>45075</v>
      </c>
      <c r="O38" s="486">
        <v>360</v>
      </c>
    </row>
    <row r="39" spans="1:16382" ht="30">
      <c r="A39" s="377" t="s">
        <v>6366</v>
      </c>
      <c r="B39" s="31">
        <v>80419560588</v>
      </c>
      <c r="C39" s="1" t="s">
        <v>8787</v>
      </c>
      <c r="D39" s="377" t="s">
        <v>6479</v>
      </c>
      <c r="E39" s="377"/>
      <c r="F39" s="377"/>
      <c r="G39" s="377"/>
      <c r="H39" s="377"/>
      <c r="I39" s="377" t="s">
        <v>2859</v>
      </c>
      <c r="J39" s="463" t="s">
        <v>8720</v>
      </c>
      <c r="K39" s="463" t="s">
        <v>8720</v>
      </c>
      <c r="L39" s="486">
        <v>252</v>
      </c>
      <c r="M39" s="90">
        <v>44989</v>
      </c>
      <c r="N39" s="90">
        <v>45210</v>
      </c>
      <c r="O39" s="486">
        <v>252</v>
      </c>
    </row>
    <row r="40" spans="1:16382" ht="24">
      <c r="A40" s="377" t="s">
        <v>6367</v>
      </c>
      <c r="B40" s="31">
        <v>80419560588</v>
      </c>
      <c r="C40" s="1" t="s">
        <v>8787</v>
      </c>
      <c r="D40" s="373" t="s">
        <v>6506</v>
      </c>
      <c r="E40" s="79"/>
      <c r="F40" s="79"/>
      <c r="G40" s="79"/>
      <c r="H40" s="79"/>
      <c r="I40" s="377" t="s">
        <v>2859</v>
      </c>
      <c r="J40" s="463" t="s">
        <v>8738</v>
      </c>
      <c r="K40" s="463" t="s">
        <v>8738</v>
      </c>
      <c r="L40" s="455" t="s">
        <v>8800</v>
      </c>
      <c r="M40" s="455" t="s">
        <v>8801</v>
      </c>
      <c r="N40" s="455" t="s">
        <v>8802</v>
      </c>
      <c r="O40" s="455" t="s">
        <v>8800</v>
      </c>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c r="CU40" s="79"/>
      <c r="CV40" s="79"/>
      <c r="CW40" s="79"/>
      <c r="CX40" s="79"/>
      <c r="CY40" s="79"/>
      <c r="CZ40" s="79"/>
      <c r="DA40" s="79"/>
      <c r="DB40" s="79"/>
      <c r="DC40" s="79"/>
      <c r="DD40" s="79"/>
      <c r="DE40" s="79"/>
      <c r="DF40" s="79"/>
      <c r="DG40" s="79"/>
      <c r="DH40" s="79"/>
      <c r="DI40" s="79"/>
      <c r="DJ40" s="79"/>
      <c r="DK40" s="79"/>
      <c r="DL40" s="79"/>
      <c r="DM40" s="79"/>
      <c r="DN40" s="79"/>
      <c r="DO40" s="79"/>
      <c r="DP40" s="79"/>
      <c r="DQ40" s="79"/>
      <c r="DR40" s="79"/>
      <c r="DS40" s="79"/>
      <c r="DT40" s="79"/>
      <c r="DU40" s="79"/>
      <c r="DV40" s="79"/>
      <c r="DW40" s="79"/>
      <c r="DX40" s="79"/>
      <c r="DY40" s="79"/>
      <c r="DZ40" s="79"/>
      <c r="EA40" s="79"/>
      <c r="EB40" s="79"/>
      <c r="EC40" s="79"/>
      <c r="ED40" s="79"/>
      <c r="EE40" s="79"/>
      <c r="EF40" s="79"/>
      <c r="EG40" s="79"/>
      <c r="EH40" s="79"/>
      <c r="EI40" s="79"/>
      <c r="EJ40" s="79"/>
      <c r="EK40" s="79"/>
      <c r="EL40" s="79"/>
      <c r="EM40" s="79"/>
      <c r="EN40" s="79"/>
      <c r="EO40" s="79"/>
      <c r="EP40" s="79"/>
      <c r="EQ40" s="79"/>
      <c r="ER40" s="79"/>
      <c r="ES40" s="79"/>
      <c r="ET40" s="79"/>
      <c r="EU40" s="79"/>
      <c r="EV40" s="79"/>
      <c r="EW40" s="79"/>
      <c r="EX40" s="79"/>
      <c r="EY40" s="79"/>
      <c r="EZ40" s="79"/>
      <c r="FA40" s="79"/>
      <c r="FB40" s="79"/>
      <c r="FC40" s="79"/>
      <c r="FD40" s="79"/>
      <c r="FE40" s="79"/>
      <c r="FF40" s="79"/>
      <c r="FG40" s="79"/>
      <c r="FH40" s="79"/>
      <c r="FI40" s="79"/>
      <c r="FJ40" s="79"/>
      <c r="FK40" s="79"/>
      <c r="FL40" s="79"/>
      <c r="FM40" s="79"/>
      <c r="FN40" s="79"/>
      <c r="FO40" s="79"/>
      <c r="FP40" s="79"/>
      <c r="FQ40" s="79"/>
      <c r="FR40" s="79"/>
      <c r="FS40" s="79"/>
      <c r="FT40" s="79"/>
      <c r="FU40" s="79"/>
      <c r="FV40" s="79"/>
      <c r="FW40" s="79"/>
      <c r="FX40" s="79"/>
      <c r="FY40" s="79"/>
      <c r="FZ40" s="79"/>
      <c r="GA40" s="79"/>
      <c r="GB40" s="79"/>
      <c r="GC40" s="79"/>
      <c r="GD40" s="79"/>
      <c r="GE40" s="79"/>
      <c r="GF40" s="79"/>
      <c r="GG40" s="79"/>
      <c r="GH40" s="79"/>
      <c r="GI40" s="79"/>
      <c r="GJ40" s="79"/>
      <c r="GK40" s="79"/>
      <c r="GL40" s="79"/>
      <c r="GM40" s="79"/>
      <c r="GN40" s="79"/>
      <c r="GO40" s="79"/>
      <c r="GP40" s="79"/>
      <c r="GQ40" s="79"/>
      <c r="GR40" s="79"/>
      <c r="GS40" s="79"/>
      <c r="GT40" s="79"/>
      <c r="GU40" s="79"/>
      <c r="GV40" s="79"/>
      <c r="GW40" s="79"/>
      <c r="GX40" s="79"/>
      <c r="GY40" s="79"/>
      <c r="GZ40" s="79"/>
      <c r="HA40" s="79"/>
      <c r="HB40" s="79"/>
      <c r="HC40" s="79"/>
      <c r="HD40" s="79"/>
      <c r="HE40" s="79"/>
      <c r="HF40" s="79"/>
      <c r="HG40" s="79"/>
      <c r="HH40" s="79"/>
      <c r="HI40" s="79"/>
      <c r="HJ40" s="79"/>
      <c r="HK40" s="79"/>
      <c r="HL40" s="79"/>
      <c r="HM40" s="79"/>
      <c r="HN40" s="79"/>
      <c r="HO40" s="79"/>
      <c r="HP40" s="79"/>
      <c r="HQ40" s="79"/>
      <c r="HR40" s="79"/>
      <c r="HS40" s="79"/>
      <c r="HT40" s="79"/>
      <c r="HU40" s="79"/>
      <c r="HV40" s="79"/>
      <c r="HW40" s="79"/>
      <c r="HX40" s="79"/>
      <c r="HY40" s="79"/>
      <c r="HZ40" s="79"/>
      <c r="IA40" s="79"/>
      <c r="IB40" s="79"/>
      <c r="IC40" s="79"/>
      <c r="ID40" s="79"/>
      <c r="IE40" s="79"/>
      <c r="IF40" s="79"/>
      <c r="IG40" s="79"/>
      <c r="IH40" s="79"/>
      <c r="II40" s="79"/>
      <c r="IJ40" s="79"/>
      <c r="IK40" s="79"/>
      <c r="IL40" s="79"/>
      <c r="IM40" s="79"/>
      <c r="IN40" s="79"/>
      <c r="IO40" s="79"/>
      <c r="IP40" s="79"/>
      <c r="IQ40" s="79"/>
      <c r="IR40" s="79"/>
      <c r="IS40" s="79"/>
      <c r="IT40" s="79"/>
      <c r="IU40" s="79"/>
      <c r="IV40" s="79"/>
      <c r="IW40" s="79"/>
      <c r="IX40" s="79"/>
      <c r="IY40" s="79"/>
      <c r="IZ40" s="79"/>
      <c r="JA40" s="79"/>
      <c r="JB40" s="79"/>
      <c r="JC40" s="79"/>
      <c r="JD40" s="79"/>
      <c r="JE40" s="79"/>
      <c r="JF40" s="79"/>
      <c r="JG40" s="79"/>
      <c r="JH40" s="79"/>
      <c r="JI40" s="79"/>
      <c r="JJ40" s="79"/>
      <c r="JK40" s="79"/>
      <c r="JL40" s="79"/>
      <c r="JM40" s="79"/>
      <c r="JN40" s="79"/>
      <c r="JO40" s="79"/>
      <c r="JP40" s="79"/>
      <c r="JQ40" s="79"/>
      <c r="JR40" s="79"/>
      <c r="JS40" s="79"/>
      <c r="JT40" s="79"/>
      <c r="JU40" s="79"/>
      <c r="JV40" s="79"/>
      <c r="JW40" s="79"/>
      <c r="JX40" s="79"/>
      <c r="JY40" s="79"/>
      <c r="JZ40" s="79"/>
      <c r="KA40" s="79"/>
      <c r="KB40" s="79"/>
      <c r="KC40" s="79"/>
      <c r="KD40" s="79"/>
      <c r="KE40" s="79"/>
      <c r="KF40" s="79"/>
      <c r="KG40" s="79"/>
      <c r="KH40" s="79"/>
      <c r="KI40" s="79"/>
      <c r="KJ40" s="79"/>
      <c r="KK40" s="79"/>
      <c r="KL40" s="79"/>
      <c r="KM40" s="79"/>
      <c r="KN40" s="79"/>
      <c r="KO40" s="79"/>
      <c r="KP40" s="79"/>
      <c r="KQ40" s="79"/>
      <c r="KR40" s="79"/>
      <c r="KS40" s="79"/>
      <c r="KT40" s="79"/>
      <c r="KU40" s="79"/>
      <c r="KV40" s="79"/>
      <c r="KW40" s="79"/>
      <c r="KX40" s="79"/>
      <c r="KY40" s="79"/>
      <c r="KZ40" s="79"/>
      <c r="LA40" s="79"/>
      <c r="LB40" s="79"/>
      <c r="LC40" s="79"/>
      <c r="LD40" s="79"/>
      <c r="LE40" s="79"/>
      <c r="LF40" s="79"/>
      <c r="LG40" s="79"/>
      <c r="LH40" s="79"/>
      <c r="LI40" s="79"/>
      <c r="LJ40" s="79"/>
      <c r="LK40" s="79"/>
      <c r="LL40" s="79"/>
      <c r="LM40" s="79"/>
      <c r="LN40" s="79"/>
      <c r="LO40" s="79"/>
      <c r="LP40" s="79"/>
      <c r="LQ40" s="79"/>
      <c r="LR40" s="79"/>
      <c r="LS40" s="79"/>
      <c r="LT40" s="79"/>
      <c r="LU40" s="79"/>
      <c r="LV40" s="79"/>
      <c r="LW40" s="79"/>
      <c r="LX40" s="79"/>
      <c r="LY40" s="79"/>
      <c r="LZ40" s="79"/>
      <c r="MA40" s="79"/>
      <c r="MB40" s="79"/>
      <c r="MC40" s="79"/>
      <c r="MD40" s="79"/>
      <c r="ME40" s="79"/>
      <c r="MF40" s="79"/>
      <c r="MG40" s="79"/>
      <c r="MH40" s="79"/>
      <c r="MI40" s="79"/>
      <c r="MJ40" s="79"/>
      <c r="MK40" s="79"/>
      <c r="ML40" s="79"/>
      <c r="MM40" s="79"/>
      <c r="MN40" s="79"/>
      <c r="MO40" s="79"/>
      <c r="MP40" s="79"/>
      <c r="MQ40" s="79"/>
      <c r="MR40" s="79"/>
      <c r="MS40" s="79"/>
      <c r="MT40" s="79"/>
      <c r="MU40" s="79"/>
      <c r="MV40" s="79"/>
      <c r="MW40" s="79"/>
      <c r="MX40" s="79"/>
      <c r="MY40" s="79"/>
      <c r="MZ40" s="79"/>
      <c r="NA40" s="79"/>
      <c r="NB40" s="79"/>
      <c r="NC40" s="79"/>
      <c r="ND40" s="79"/>
      <c r="NE40" s="79"/>
      <c r="NF40" s="79"/>
      <c r="NG40" s="79"/>
      <c r="NH40" s="79"/>
      <c r="NI40" s="79"/>
      <c r="NJ40" s="79"/>
      <c r="NK40" s="79"/>
      <c r="NL40" s="79"/>
      <c r="NM40" s="79"/>
      <c r="NN40" s="79"/>
      <c r="NO40" s="79"/>
      <c r="NP40" s="79"/>
      <c r="NQ40" s="79"/>
      <c r="NR40" s="79"/>
      <c r="NS40" s="79"/>
      <c r="NT40" s="79"/>
      <c r="NU40" s="79"/>
      <c r="NV40" s="79"/>
      <c r="NW40" s="79"/>
      <c r="NX40" s="79"/>
      <c r="NY40" s="79"/>
      <c r="NZ40" s="79"/>
      <c r="OA40" s="79"/>
      <c r="OB40" s="79"/>
      <c r="OC40" s="79"/>
      <c r="OD40" s="79"/>
      <c r="OE40" s="79"/>
      <c r="OF40" s="79"/>
      <c r="OG40" s="79"/>
      <c r="OH40" s="79"/>
      <c r="OI40" s="79"/>
      <c r="OJ40" s="79"/>
      <c r="OK40" s="79"/>
      <c r="OL40" s="79"/>
      <c r="OM40" s="79"/>
      <c r="ON40" s="79"/>
      <c r="OO40" s="79"/>
      <c r="OP40" s="79"/>
      <c r="OQ40" s="79"/>
      <c r="OR40" s="79"/>
      <c r="OS40" s="79"/>
      <c r="OT40" s="79"/>
      <c r="OU40" s="79"/>
      <c r="OV40" s="79"/>
      <c r="OW40" s="79"/>
      <c r="OX40" s="79"/>
      <c r="OY40" s="79"/>
      <c r="OZ40" s="79"/>
      <c r="PA40" s="79"/>
      <c r="PB40" s="79"/>
      <c r="PC40" s="79"/>
      <c r="PD40" s="79"/>
      <c r="PE40" s="79"/>
      <c r="PF40" s="79"/>
      <c r="PG40" s="79"/>
      <c r="PH40" s="79"/>
      <c r="PI40" s="79"/>
      <c r="PJ40" s="79"/>
      <c r="PK40" s="79"/>
      <c r="PL40" s="79"/>
      <c r="PM40" s="79"/>
      <c r="PN40" s="79"/>
      <c r="PO40" s="79"/>
      <c r="PP40" s="79"/>
      <c r="PQ40" s="79"/>
      <c r="PR40" s="79"/>
      <c r="PS40" s="79"/>
      <c r="PT40" s="79"/>
      <c r="PU40" s="79"/>
      <c r="PV40" s="79"/>
      <c r="PW40" s="79"/>
      <c r="PX40" s="79"/>
      <c r="PY40" s="79"/>
      <c r="PZ40" s="79"/>
      <c r="QA40" s="79"/>
      <c r="QB40" s="79"/>
      <c r="QC40" s="79"/>
      <c r="QD40" s="79"/>
      <c r="QE40" s="79"/>
      <c r="QF40" s="79"/>
      <c r="QG40" s="79"/>
      <c r="QH40" s="79"/>
      <c r="QI40" s="79"/>
      <c r="QJ40" s="79"/>
      <c r="QK40" s="79"/>
      <c r="QL40" s="79"/>
      <c r="QM40" s="79"/>
      <c r="QN40" s="79"/>
      <c r="QO40" s="79"/>
      <c r="QP40" s="79"/>
      <c r="QQ40" s="79"/>
      <c r="QR40" s="79"/>
      <c r="QS40" s="79"/>
      <c r="QT40" s="79"/>
      <c r="QU40" s="79"/>
      <c r="QV40" s="79"/>
      <c r="QW40" s="79"/>
      <c r="QX40" s="79"/>
      <c r="QY40" s="79"/>
      <c r="QZ40" s="79"/>
      <c r="RA40" s="79"/>
      <c r="RB40" s="79"/>
      <c r="RC40" s="79"/>
      <c r="RD40" s="79"/>
      <c r="RE40" s="79"/>
      <c r="RF40" s="79"/>
      <c r="RG40" s="79"/>
      <c r="RH40" s="79"/>
      <c r="RI40" s="79"/>
      <c r="RJ40" s="79"/>
      <c r="RK40" s="79"/>
      <c r="RL40" s="79"/>
      <c r="RM40" s="79"/>
      <c r="RN40" s="79"/>
      <c r="RO40" s="79"/>
      <c r="RP40" s="79"/>
      <c r="RQ40" s="79"/>
      <c r="RR40" s="79"/>
      <c r="RS40" s="79"/>
      <c r="RT40" s="79"/>
      <c r="RU40" s="79"/>
      <c r="RV40" s="79"/>
      <c r="RW40" s="79"/>
      <c r="RX40" s="79"/>
      <c r="RY40" s="79"/>
      <c r="RZ40" s="79"/>
      <c r="SA40" s="79"/>
      <c r="SB40" s="79"/>
      <c r="SC40" s="79"/>
      <c r="SD40" s="79"/>
      <c r="SE40" s="79"/>
      <c r="SF40" s="79"/>
      <c r="SG40" s="79"/>
      <c r="SH40" s="79"/>
      <c r="SI40" s="79"/>
      <c r="SJ40" s="79"/>
      <c r="SK40" s="79"/>
      <c r="SL40" s="79"/>
      <c r="SM40" s="79"/>
      <c r="SN40" s="79"/>
      <c r="SO40" s="79"/>
      <c r="SP40" s="79"/>
      <c r="SQ40" s="79"/>
      <c r="SR40" s="79"/>
      <c r="SS40" s="79"/>
      <c r="ST40" s="79"/>
      <c r="SU40" s="79"/>
      <c r="SV40" s="79"/>
      <c r="SW40" s="79"/>
      <c r="SX40" s="79"/>
      <c r="SY40" s="79"/>
      <c r="SZ40" s="79"/>
      <c r="TA40" s="79"/>
      <c r="TB40" s="79"/>
      <c r="TC40" s="79"/>
      <c r="TD40" s="79"/>
      <c r="TE40" s="79"/>
      <c r="TF40" s="79"/>
      <c r="TG40" s="79"/>
      <c r="TH40" s="79"/>
      <c r="TI40" s="79"/>
      <c r="TJ40" s="79"/>
      <c r="TK40" s="79"/>
      <c r="TL40" s="79"/>
      <c r="TM40" s="79"/>
      <c r="TN40" s="79"/>
      <c r="TO40" s="79"/>
      <c r="TP40" s="79"/>
      <c r="TQ40" s="79"/>
      <c r="TR40" s="79"/>
      <c r="TS40" s="79"/>
      <c r="TT40" s="79"/>
      <c r="TU40" s="79"/>
      <c r="TV40" s="79"/>
      <c r="TW40" s="79"/>
      <c r="TX40" s="79"/>
      <c r="TY40" s="79"/>
      <c r="TZ40" s="79"/>
      <c r="UA40" s="79"/>
      <c r="UB40" s="79"/>
      <c r="UC40" s="79"/>
      <c r="UD40" s="79"/>
      <c r="UE40" s="79"/>
      <c r="UF40" s="79"/>
      <c r="UG40" s="79"/>
      <c r="UH40" s="79"/>
      <c r="UI40" s="79"/>
      <c r="UJ40" s="79"/>
      <c r="UK40" s="79"/>
      <c r="UL40" s="79"/>
      <c r="UM40" s="79"/>
      <c r="UN40" s="79"/>
      <c r="UO40" s="79"/>
      <c r="UP40" s="79"/>
      <c r="UQ40" s="79"/>
      <c r="UR40" s="79"/>
      <c r="US40" s="79"/>
      <c r="UT40" s="79"/>
      <c r="UU40" s="79"/>
      <c r="UV40" s="79"/>
      <c r="UW40" s="79"/>
      <c r="UX40" s="79"/>
      <c r="UY40" s="79"/>
      <c r="UZ40" s="79"/>
      <c r="VA40" s="79"/>
      <c r="VB40" s="79"/>
      <c r="VC40" s="79"/>
      <c r="VD40" s="79"/>
      <c r="VE40" s="79"/>
      <c r="VF40" s="79"/>
      <c r="VG40" s="79"/>
      <c r="VH40" s="79"/>
      <c r="VI40" s="79"/>
      <c r="VJ40" s="79"/>
      <c r="VK40" s="79"/>
      <c r="VL40" s="79"/>
      <c r="VM40" s="79"/>
      <c r="VN40" s="79"/>
      <c r="VO40" s="79"/>
      <c r="VP40" s="79"/>
      <c r="VQ40" s="79"/>
      <c r="VR40" s="79"/>
      <c r="VS40" s="79"/>
      <c r="VT40" s="79"/>
      <c r="VU40" s="79"/>
      <c r="VV40" s="79"/>
      <c r="VW40" s="79"/>
      <c r="VX40" s="79"/>
      <c r="VY40" s="79"/>
      <c r="VZ40" s="79"/>
      <c r="WA40" s="79"/>
      <c r="WB40" s="79"/>
      <c r="WC40" s="79"/>
      <c r="WD40" s="79"/>
      <c r="WE40" s="79"/>
      <c r="WF40" s="79"/>
      <c r="WG40" s="79"/>
      <c r="WH40" s="79"/>
      <c r="WI40" s="79"/>
      <c r="WJ40" s="79"/>
      <c r="WK40" s="79"/>
      <c r="WL40" s="79"/>
      <c r="WM40" s="79"/>
      <c r="WN40" s="79"/>
      <c r="WO40" s="79"/>
      <c r="WP40" s="79"/>
      <c r="WQ40" s="79"/>
      <c r="WR40" s="79"/>
      <c r="WS40" s="79"/>
      <c r="WT40" s="79"/>
      <c r="WU40" s="79"/>
      <c r="WV40" s="79"/>
      <c r="WW40" s="79"/>
      <c r="WX40" s="79"/>
      <c r="WY40" s="79"/>
      <c r="WZ40" s="79"/>
      <c r="XA40" s="79"/>
      <c r="XB40" s="79"/>
      <c r="XC40" s="79"/>
      <c r="XD40" s="79"/>
      <c r="XE40" s="79"/>
      <c r="XF40" s="79"/>
      <c r="XG40" s="79"/>
      <c r="XH40" s="79"/>
      <c r="XI40" s="79"/>
      <c r="XJ40" s="79"/>
      <c r="XK40" s="79"/>
      <c r="XL40" s="79"/>
      <c r="XM40" s="79"/>
      <c r="XN40" s="79"/>
      <c r="XO40" s="79"/>
      <c r="XP40" s="79"/>
      <c r="XQ40" s="79"/>
      <c r="XR40" s="79"/>
      <c r="XS40" s="79"/>
      <c r="XT40" s="79"/>
      <c r="XU40" s="79"/>
      <c r="XV40" s="79"/>
      <c r="XW40" s="79"/>
      <c r="XX40" s="79"/>
      <c r="XY40" s="79"/>
      <c r="XZ40" s="79"/>
      <c r="YA40" s="79"/>
      <c r="YB40" s="79"/>
      <c r="YC40" s="79"/>
      <c r="YD40" s="79"/>
      <c r="YE40" s="79"/>
      <c r="YF40" s="79"/>
      <c r="YG40" s="79"/>
      <c r="YH40" s="79"/>
      <c r="YI40" s="79"/>
      <c r="YJ40" s="79"/>
      <c r="YK40" s="79"/>
      <c r="YL40" s="79"/>
      <c r="YM40" s="79"/>
      <c r="YN40" s="79"/>
      <c r="YO40" s="79"/>
      <c r="YP40" s="79"/>
      <c r="YQ40" s="79"/>
      <c r="YR40" s="79"/>
      <c r="YS40" s="79"/>
      <c r="YT40" s="79"/>
      <c r="YU40" s="79"/>
      <c r="YV40" s="79"/>
      <c r="YW40" s="79"/>
      <c r="YX40" s="79"/>
      <c r="YY40" s="79"/>
      <c r="YZ40" s="79"/>
      <c r="ZA40" s="79"/>
      <c r="ZB40" s="79"/>
      <c r="ZC40" s="79"/>
      <c r="ZD40" s="79"/>
      <c r="ZE40" s="79"/>
      <c r="ZF40" s="79"/>
      <c r="ZG40" s="79"/>
      <c r="ZH40" s="79"/>
      <c r="ZI40" s="79"/>
      <c r="ZJ40" s="79"/>
      <c r="ZK40" s="79"/>
      <c r="ZL40" s="79"/>
      <c r="ZM40" s="79"/>
      <c r="ZN40" s="79"/>
      <c r="ZO40" s="79"/>
      <c r="ZP40" s="79"/>
      <c r="ZQ40" s="79"/>
      <c r="ZR40" s="79"/>
      <c r="ZS40" s="79"/>
      <c r="ZT40" s="79"/>
      <c r="ZU40" s="79"/>
      <c r="ZV40" s="79"/>
      <c r="ZW40" s="79"/>
      <c r="ZX40" s="79"/>
      <c r="ZY40" s="79"/>
      <c r="ZZ40" s="79"/>
      <c r="AAA40" s="79"/>
      <c r="AAB40" s="79"/>
      <c r="AAC40" s="79"/>
      <c r="AAD40" s="79"/>
      <c r="AAE40" s="79"/>
      <c r="AAF40" s="79"/>
      <c r="AAG40" s="79"/>
      <c r="AAH40" s="79"/>
      <c r="AAI40" s="79"/>
      <c r="AAJ40" s="79"/>
      <c r="AAK40" s="79"/>
      <c r="AAL40" s="79"/>
      <c r="AAM40" s="79"/>
      <c r="AAN40" s="79"/>
      <c r="AAO40" s="79"/>
      <c r="AAP40" s="79"/>
      <c r="AAQ40" s="79"/>
      <c r="AAR40" s="79"/>
      <c r="AAS40" s="79"/>
      <c r="AAT40" s="79"/>
      <c r="AAU40" s="79"/>
      <c r="AAV40" s="79"/>
      <c r="AAW40" s="79"/>
      <c r="AAX40" s="79"/>
      <c r="AAY40" s="79"/>
      <c r="AAZ40" s="79"/>
      <c r="ABA40" s="79"/>
      <c r="ABB40" s="79"/>
      <c r="ABC40" s="79"/>
      <c r="ABD40" s="79"/>
      <c r="ABE40" s="79"/>
      <c r="ABF40" s="79"/>
      <c r="ABG40" s="79"/>
      <c r="ABH40" s="79"/>
      <c r="ABI40" s="79"/>
      <c r="ABJ40" s="79"/>
      <c r="ABK40" s="79"/>
      <c r="ABL40" s="79"/>
      <c r="ABM40" s="79"/>
      <c r="ABN40" s="79"/>
      <c r="ABO40" s="79"/>
      <c r="ABP40" s="79"/>
      <c r="ABQ40" s="79"/>
      <c r="ABR40" s="79"/>
      <c r="ABS40" s="79"/>
      <c r="ABT40" s="79"/>
      <c r="ABU40" s="79"/>
      <c r="ABV40" s="79"/>
      <c r="ABW40" s="79"/>
      <c r="ABX40" s="79"/>
      <c r="ABY40" s="79"/>
      <c r="ABZ40" s="79"/>
      <c r="ACA40" s="79"/>
      <c r="ACB40" s="79"/>
      <c r="ACC40" s="79"/>
      <c r="ACD40" s="79"/>
      <c r="ACE40" s="79"/>
      <c r="ACF40" s="79"/>
      <c r="ACG40" s="79"/>
      <c r="ACH40" s="79"/>
      <c r="ACI40" s="79"/>
      <c r="ACJ40" s="79"/>
      <c r="ACK40" s="79"/>
      <c r="ACL40" s="79"/>
      <c r="ACM40" s="79"/>
      <c r="ACN40" s="79"/>
      <c r="ACO40" s="79"/>
      <c r="ACP40" s="79"/>
      <c r="ACQ40" s="79"/>
      <c r="ACR40" s="79"/>
      <c r="ACS40" s="79"/>
      <c r="ACT40" s="79"/>
      <c r="ACU40" s="79"/>
      <c r="ACV40" s="79"/>
      <c r="ACW40" s="79"/>
      <c r="ACX40" s="79"/>
      <c r="ACY40" s="79"/>
      <c r="ACZ40" s="79"/>
      <c r="ADA40" s="79"/>
      <c r="ADB40" s="79"/>
      <c r="ADC40" s="79"/>
      <c r="ADD40" s="79"/>
      <c r="ADE40" s="79"/>
      <c r="ADF40" s="79"/>
      <c r="ADG40" s="79"/>
      <c r="ADH40" s="79"/>
      <c r="ADI40" s="79"/>
      <c r="ADJ40" s="79"/>
      <c r="ADK40" s="79"/>
      <c r="ADL40" s="79"/>
      <c r="ADM40" s="79"/>
      <c r="ADN40" s="79"/>
      <c r="ADO40" s="79"/>
      <c r="ADP40" s="79"/>
      <c r="ADQ40" s="79"/>
      <c r="ADR40" s="79"/>
      <c r="ADS40" s="79"/>
      <c r="ADT40" s="79"/>
      <c r="ADU40" s="79"/>
      <c r="ADV40" s="79"/>
      <c r="ADW40" s="79"/>
      <c r="ADX40" s="79"/>
      <c r="ADY40" s="79"/>
      <c r="ADZ40" s="79"/>
      <c r="AEA40" s="79"/>
      <c r="AEB40" s="79"/>
      <c r="AEC40" s="79"/>
      <c r="AED40" s="79"/>
      <c r="AEE40" s="79"/>
      <c r="AEF40" s="79"/>
      <c r="AEG40" s="79"/>
      <c r="AEH40" s="79"/>
      <c r="AEI40" s="79"/>
      <c r="AEJ40" s="79"/>
      <c r="AEK40" s="79"/>
      <c r="AEL40" s="79"/>
      <c r="AEM40" s="79"/>
      <c r="AEN40" s="79"/>
      <c r="AEO40" s="79"/>
      <c r="AEP40" s="79"/>
      <c r="AEQ40" s="79"/>
      <c r="AER40" s="79"/>
      <c r="AES40" s="79"/>
      <c r="AET40" s="79"/>
      <c r="AEU40" s="79"/>
      <c r="AEV40" s="79"/>
      <c r="AEW40" s="79"/>
      <c r="AEX40" s="79"/>
      <c r="AEY40" s="79"/>
      <c r="AEZ40" s="79"/>
      <c r="AFA40" s="79"/>
      <c r="AFB40" s="79"/>
      <c r="AFC40" s="79"/>
      <c r="AFD40" s="79"/>
      <c r="AFE40" s="79"/>
      <c r="AFF40" s="79"/>
      <c r="AFG40" s="79"/>
      <c r="AFH40" s="79"/>
      <c r="AFI40" s="79"/>
      <c r="AFJ40" s="79"/>
      <c r="AFK40" s="79"/>
      <c r="AFL40" s="79"/>
      <c r="AFM40" s="79"/>
      <c r="AFN40" s="79"/>
      <c r="AFO40" s="79"/>
      <c r="AFP40" s="79"/>
      <c r="AFQ40" s="79"/>
      <c r="AFR40" s="79"/>
      <c r="AFS40" s="79"/>
      <c r="AFT40" s="79"/>
      <c r="AFU40" s="79"/>
      <c r="AFV40" s="79"/>
      <c r="AFW40" s="79"/>
      <c r="AFX40" s="79"/>
      <c r="AFY40" s="79"/>
      <c r="AFZ40" s="79"/>
      <c r="AGA40" s="79"/>
      <c r="AGB40" s="79"/>
      <c r="AGC40" s="79"/>
      <c r="AGD40" s="79"/>
      <c r="AGE40" s="79"/>
      <c r="AGF40" s="79"/>
      <c r="AGG40" s="79"/>
      <c r="AGH40" s="79"/>
      <c r="AGI40" s="79"/>
      <c r="AGJ40" s="79"/>
      <c r="AGK40" s="79"/>
      <c r="AGL40" s="79"/>
      <c r="AGM40" s="79"/>
      <c r="AGN40" s="79"/>
      <c r="AGO40" s="79"/>
      <c r="AGP40" s="79"/>
      <c r="AGQ40" s="79"/>
      <c r="AGR40" s="79"/>
      <c r="AGS40" s="79"/>
      <c r="AGT40" s="79"/>
      <c r="AGU40" s="79"/>
      <c r="AGV40" s="79"/>
      <c r="AGW40" s="79"/>
      <c r="AGX40" s="79"/>
      <c r="AGY40" s="79"/>
      <c r="AGZ40" s="79"/>
      <c r="AHA40" s="79"/>
      <c r="AHB40" s="79"/>
      <c r="AHC40" s="79"/>
      <c r="AHD40" s="79"/>
      <c r="AHE40" s="79"/>
      <c r="AHF40" s="79"/>
      <c r="AHG40" s="79"/>
      <c r="AHH40" s="79"/>
      <c r="AHI40" s="79"/>
      <c r="AHJ40" s="79"/>
      <c r="AHK40" s="79"/>
      <c r="AHL40" s="79"/>
      <c r="AHM40" s="79"/>
      <c r="AHN40" s="79"/>
      <c r="AHO40" s="79"/>
      <c r="AHP40" s="79"/>
      <c r="AHQ40" s="79"/>
      <c r="AHR40" s="79"/>
      <c r="AHS40" s="79"/>
      <c r="AHT40" s="79"/>
      <c r="AHU40" s="79"/>
      <c r="AHV40" s="79"/>
      <c r="AHW40" s="79"/>
      <c r="AHX40" s="79"/>
      <c r="AHY40" s="79"/>
      <c r="AHZ40" s="79"/>
      <c r="AIA40" s="79"/>
      <c r="AIB40" s="79"/>
      <c r="AIC40" s="79"/>
      <c r="AID40" s="79"/>
      <c r="AIE40" s="79"/>
      <c r="AIF40" s="79"/>
      <c r="AIG40" s="79"/>
      <c r="AIH40" s="79"/>
      <c r="AII40" s="79"/>
      <c r="AIJ40" s="79"/>
      <c r="AIK40" s="79"/>
      <c r="AIL40" s="79"/>
      <c r="AIM40" s="79"/>
      <c r="AIN40" s="79"/>
      <c r="AIO40" s="79"/>
      <c r="AIP40" s="79"/>
      <c r="AIQ40" s="79"/>
      <c r="AIR40" s="79"/>
      <c r="AIS40" s="79"/>
      <c r="AIT40" s="79"/>
      <c r="AIU40" s="79"/>
      <c r="AIV40" s="79"/>
      <c r="AIW40" s="79"/>
      <c r="AIX40" s="79"/>
      <c r="AIY40" s="79"/>
      <c r="AIZ40" s="79"/>
      <c r="AJA40" s="79"/>
      <c r="AJB40" s="79"/>
      <c r="AJC40" s="79"/>
      <c r="AJD40" s="79"/>
      <c r="AJE40" s="79"/>
      <c r="AJF40" s="79"/>
      <c r="AJG40" s="79"/>
      <c r="AJH40" s="79"/>
      <c r="AJI40" s="79"/>
      <c r="AJJ40" s="79"/>
      <c r="AJK40" s="79"/>
      <c r="AJL40" s="79"/>
      <c r="AJM40" s="79"/>
      <c r="AJN40" s="79"/>
      <c r="AJO40" s="79"/>
      <c r="AJP40" s="79"/>
      <c r="AJQ40" s="79"/>
      <c r="AJR40" s="79"/>
      <c r="AJS40" s="79"/>
      <c r="AJT40" s="79"/>
      <c r="AJU40" s="79"/>
      <c r="AJV40" s="79"/>
      <c r="AJW40" s="79"/>
      <c r="AJX40" s="79"/>
      <c r="AJY40" s="79"/>
      <c r="AJZ40" s="79"/>
      <c r="AKA40" s="79"/>
      <c r="AKB40" s="79"/>
      <c r="AKC40" s="79"/>
      <c r="AKD40" s="79"/>
      <c r="AKE40" s="79"/>
      <c r="AKF40" s="79"/>
      <c r="AKG40" s="79"/>
      <c r="AKH40" s="79"/>
      <c r="AKI40" s="79"/>
      <c r="AKJ40" s="79"/>
      <c r="AKK40" s="79"/>
      <c r="AKL40" s="79"/>
      <c r="AKM40" s="79"/>
      <c r="AKN40" s="79"/>
      <c r="AKO40" s="79"/>
      <c r="AKP40" s="79"/>
      <c r="AKQ40" s="79"/>
      <c r="AKR40" s="79"/>
      <c r="AKS40" s="79"/>
      <c r="AKT40" s="79"/>
      <c r="AKU40" s="79"/>
      <c r="AKV40" s="79"/>
      <c r="AKW40" s="79"/>
      <c r="AKX40" s="79"/>
      <c r="AKY40" s="79"/>
      <c r="AKZ40" s="79"/>
      <c r="ALA40" s="79"/>
      <c r="ALB40" s="79"/>
      <c r="ALC40" s="79"/>
      <c r="ALD40" s="79"/>
      <c r="ALE40" s="79"/>
      <c r="ALF40" s="79"/>
      <c r="ALG40" s="79"/>
      <c r="ALH40" s="79"/>
      <c r="ALI40" s="79"/>
      <c r="ALJ40" s="79"/>
      <c r="ALK40" s="79"/>
      <c r="ALL40" s="79"/>
      <c r="ALM40" s="79"/>
      <c r="ALN40" s="79"/>
      <c r="ALO40" s="79"/>
      <c r="ALP40" s="79"/>
      <c r="ALQ40" s="79"/>
      <c r="ALR40" s="79"/>
      <c r="ALS40" s="79"/>
      <c r="ALT40" s="79"/>
      <c r="ALU40" s="79"/>
      <c r="ALV40" s="79"/>
      <c r="ALW40" s="79"/>
      <c r="ALX40" s="79"/>
      <c r="ALY40" s="79"/>
      <c r="ALZ40" s="79"/>
      <c r="AMA40" s="79"/>
      <c r="AMB40" s="79"/>
      <c r="AMC40" s="79"/>
      <c r="AMD40" s="79"/>
      <c r="AME40" s="79"/>
      <c r="AMF40" s="79"/>
      <c r="AMG40" s="79"/>
      <c r="AMH40" s="79"/>
      <c r="AMI40" s="79"/>
      <c r="AMJ40" s="79"/>
      <c r="AMK40" s="79"/>
      <c r="AML40" s="79"/>
      <c r="AMM40" s="79"/>
      <c r="AMN40" s="79"/>
      <c r="AMO40" s="79"/>
      <c r="AMP40" s="79"/>
      <c r="AMQ40" s="79"/>
      <c r="AMR40" s="79"/>
      <c r="AMS40" s="79"/>
      <c r="AMT40" s="79"/>
      <c r="AMU40" s="79"/>
      <c r="AMV40" s="79"/>
      <c r="AMW40" s="79"/>
      <c r="AMX40" s="79"/>
      <c r="AMY40" s="79"/>
      <c r="AMZ40" s="79"/>
      <c r="ANA40" s="79"/>
      <c r="ANB40" s="79"/>
      <c r="ANC40" s="79"/>
      <c r="AND40" s="79"/>
      <c r="ANE40" s="79"/>
      <c r="ANF40" s="79"/>
      <c r="ANG40" s="79"/>
      <c r="ANH40" s="79"/>
      <c r="ANI40" s="79"/>
      <c r="ANJ40" s="79"/>
      <c r="ANK40" s="79"/>
      <c r="ANL40" s="79"/>
      <c r="ANM40" s="79"/>
      <c r="ANN40" s="79"/>
      <c r="ANO40" s="79"/>
      <c r="ANP40" s="79"/>
      <c r="ANQ40" s="79"/>
      <c r="ANR40" s="79"/>
      <c r="ANS40" s="79"/>
      <c r="ANT40" s="79"/>
      <c r="ANU40" s="79"/>
      <c r="ANV40" s="79"/>
      <c r="ANW40" s="79"/>
      <c r="ANX40" s="79"/>
      <c r="ANY40" s="79"/>
      <c r="ANZ40" s="79"/>
      <c r="AOA40" s="79"/>
      <c r="AOB40" s="79"/>
      <c r="AOC40" s="79"/>
      <c r="AOD40" s="79"/>
      <c r="AOE40" s="79"/>
      <c r="AOF40" s="79"/>
      <c r="AOG40" s="79"/>
      <c r="AOH40" s="79"/>
      <c r="AOI40" s="79"/>
      <c r="AOJ40" s="79"/>
      <c r="AOK40" s="79"/>
      <c r="AOL40" s="79"/>
      <c r="AOM40" s="79"/>
      <c r="AON40" s="79"/>
      <c r="AOO40" s="79"/>
      <c r="AOP40" s="79"/>
      <c r="AOQ40" s="79"/>
      <c r="AOR40" s="79"/>
      <c r="AOS40" s="79"/>
      <c r="AOT40" s="79"/>
      <c r="AOU40" s="79"/>
      <c r="AOV40" s="79"/>
      <c r="AOW40" s="79"/>
      <c r="AOX40" s="79"/>
      <c r="AOY40" s="79"/>
      <c r="AOZ40" s="79"/>
      <c r="APA40" s="79"/>
      <c r="APB40" s="79"/>
      <c r="APC40" s="79"/>
      <c r="APD40" s="79"/>
      <c r="APE40" s="79"/>
      <c r="APF40" s="79"/>
      <c r="APG40" s="79"/>
      <c r="APH40" s="79"/>
      <c r="API40" s="79"/>
      <c r="APJ40" s="79"/>
      <c r="APK40" s="79"/>
      <c r="APL40" s="79"/>
      <c r="APM40" s="79"/>
      <c r="APN40" s="79"/>
      <c r="APO40" s="79"/>
      <c r="APP40" s="79"/>
      <c r="APQ40" s="79"/>
      <c r="APR40" s="79"/>
      <c r="APS40" s="79"/>
      <c r="APT40" s="79"/>
      <c r="APU40" s="79"/>
      <c r="APV40" s="79"/>
      <c r="APW40" s="79"/>
      <c r="APX40" s="79"/>
      <c r="APY40" s="79"/>
      <c r="APZ40" s="79"/>
      <c r="AQA40" s="79"/>
      <c r="AQB40" s="79"/>
      <c r="AQC40" s="79"/>
      <c r="AQD40" s="79"/>
      <c r="AQE40" s="79"/>
      <c r="AQF40" s="79"/>
      <c r="AQG40" s="79"/>
      <c r="AQH40" s="79"/>
      <c r="AQI40" s="79"/>
      <c r="AQJ40" s="79"/>
      <c r="AQK40" s="79"/>
      <c r="AQL40" s="79"/>
      <c r="AQM40" s="79"/>
      <c r="AQN40" s="79"/>
      <c r="AQO40" s="79"/>
      <c r="AQP40" s="79"/>
      <c r="AQQ40" s="79"/>
      <c r="AQR40" s="79"/>
      <c r="AQS40" s="79"/>
      <c r="AQT40" s="79"/>
      <c r="AQU40" s="79"/>
      <c r="AQV40" s="79"/>
      <c r="AQW40" s="79"/>
      <c r="AQX40" s="79"/>
      <c r="AQY40" s="79"/>
      <c r="AQZ40" s="79"/>
      <c r="ARA40" s="79"/>
      <c r="ARB40" s="79"/>
      <c r="ARC40" s="79"/>
      <c r="ARD40" s="79"/>
      <c r="ARE40" s="79"/>
      <c r="ARF40" s="79"/>
      <c r="ARG40" s="79"/>
      <c r="ARH40" s="79"/>
      <c r="ARI40" s="79"/>
      <c r="ARJ40" s="79"/>
      <c r="ARK40" s="79"/>
      <c r="ARL40" s="79"/>
      <c r="ARM40" s="79"/>
      <c r="ARN40" s="79"/>
      <c r="ARO40" s="79"/>
      <c r="ARP40" s="79"/>
      <c r="ARQ40" s="79"/>
      <c r="ARR40" s="79"/>
      <c r="ARS40" s="79"/>
      <c r="ART40" s="79"/>
      <c r="ARU40" s="79"/>
      <c r="ARV40" s="79"/>
      <c r="ARW40" s="79"/>
      <c r="ARX40" s="79"/>
      <c r="ARY40" s="79"/>
      <c r="ARZ40" s="79"/>
      <c r="ASA40" s="79"/>
      <c r="ASB40" s="79"/>
      <c r="ASC40" s="79"/>
      <c r="ASD40" s="79"/>
      <c r="ASE40" s="79"/>
      <c r="ASF40" s="79"/>
      <c r="ASG40" s="79"/>
      <c r="ASH40" s="79"/>
      <c r="ASI40" s="79"/>
      <c r="ASJ40" s="79"/>
      <c r="ASK40" s="79"/>
      <c r="ASL40" s="79"/>
      <c r="ASM40" s="79"/>
      <c r="ASN40" s="79"/>
      <c r="ASO40" s="79"/>
      <c r="ASP40" s="79"/>
      <c r="ASQ40" s="79"/>
      <c r="ASR40" s="79"/>
      <c r="ASS40" s="79"/>
      <c r="AST40" s="79"/>
      <c r="ASU40" s="79"/>
      <c r="ASV40" s="79"/>
      <c r="ASW40" s="79"/>
      <c r="ASX40" s="79"/>
      <c r="ASY40" s="79"/>
      <c r="ASZ40" s="79"/>
      <c r="ATA40" s="79"/>
      <c r="ATB40" s="79"/>
      <c r="ATC40" s="79"/>
      <c r="ATD40" s="79"/>
      <c r="ATE40" s="79"/>
      <c r="ATF40" s="79"/>
      <c r="ATG40" s="79"/>
      <c r="ATH40" s="79"/>
      <c r="ATI40" s="79"/>
      <c r="ATJ40" s="79"/>
      <c r="ATK40" s="79"/>
      <c r="ATL40" s="79"/>
      <c r="ATM40" s="79"/>
      <c r="ATN40" s="79"/>
      <c r="ATO40" s="79"/>
      <c r="ATP40" s="79"/>
      <c r="ATQ40" s="79"/>
      <c r="ATR40" s="79"/>
      <c r="ATS40" s="79"/>
      <c r="ATT40" s="79"/>
      <c r="ATU40" s="79"/>
      <c r="ATV40" s="79"/>
      <c r="ATW40" s="79"/>
      <c r="ATX40" s="79"/>
      <c r="ATY40" s="79"/>
      <c r="ATZ40" s="79"/>
      <c r="AUA40" s="79"/>
      <c r="AUB40" s="79"/>
      <c r="AUC40" s="79"/>
      <c r="AUD40" s="79"/>
      <c r="AUE40" s="79"/>
      <c r="AUF40" s="79"/>
      <c r="AUG40" s="79"/>
      <c r="AUH40" s="79"/>
      <c r="AUI40" s="79"/>
      <c r="AUJ40" s="79"/>
      <c r="AUK40" s="79"/>
      <c r="AUL40" s="79"/>
      <c r="AUM40" s="79"/>
      <c r="AUN40" s="79"/>
      <c r="AUO40" s="79"/>
      <c r="AUP40" s="79"/>
      <c r="AUQ40" s="79"/>
      <c r="AUR40" s="79"/>
      <c r="AUS40" s="79"/>
      <c r="AUT40" s="79"/>
      <c r="AUU40" s="79"/>
      <c r="AUV40" s="79"/>
      <c r="AUW40" s="79"/>
      <c r="AUX40" s="79"/>
      <c r="AUY40" s="79"/>
      <c r="AUZ40" s="79"/>
      <c r="AVA40" s="79"/>
      <c r="AVB40" s="79"/>
      <c r="AVC40" s="79"/>
      <c r="AVD40" s="79"/>
      <c r="AVE40" s="79"/>
      <c r="AVF40" s="79"/>
      <c r="AVG40" s="79"/>
      <c r="AVH40" s="79"/>
      <c r="AVI40" s="79"/>
      <c r="AVJ40" s="79"/>
      <c r="AVK40" s="79"/>
      <c r="AVL40" s="79"/>
      <c r="AVM40" s="79"/>
      <c r="AVN40" s="79"/>
      <c r="AVO40" s="79"/>
      <c r="AVP40" s="79"/>
      <c r="AVQ40" s="79"/>
      <c r="AVR40" s="79"/>
      <c r="AVS40" s="79"/>
      <c r="AVT40" s="79"/>
      <c r="AVU40" s="79"/>
      <c r="AVV40" s="79"/>
      <c r="AVW40" s="79"/>
      <c r="AVX40" s="79"/>
      <c r="AVY40" s="79"/>
      <c r="AVZ40" s="79"/>
      <c r="AWA40" s="79"/>
      <c r="AWB40" s="79"/>
      <c r="AWC40" s="79"/>
      <c r="AWD40" s="79"/>
      <c r="AWE40" s="79"/>
      <c r="AWF40" s="79"/>
      <c r="AWG40" s="79"/>
      <c r="AWH40" s="79"/>
      <c r="AWI40" s="79"/>
      <c r="AWJ40" s="79"/>
      <c r="AWK40" s="79"/>
      <c r="AWL40" s="79"/>
      <c r="AWM40" s="79"/>
      <c r="AWN40" s="79"/>
      <c r="AWO40" s="79"/>
      <c r="AWP40" s="79"/>
      <c r="AWQ40" s="79"/>
      <c r="AWR40" s="79"/>
      <c r="AWS40" s="79"/>
      <c r="AWT40" s="79"/>
      <c r="AWU40" s="79"/>
      <c r="AWV40" s="79"/>
      <c r="AWW40" s="79"/>
      <c r="AWX40" s="79"/>
      <c r="AWY40" s="79"/>
      <c r="AWZ40" s="79"/>
      <c r="AXA40" s="79"/>
      <c r="AXB40" s="79"/>
      <c r="AXC40" s="79"/>
      <c r="AXD40" s="79"/>
      <c r="AXE40" s="79"/>
      <c r="AXF40" s="79"/>
      <c r="AXG40" s="79"/>
      <c r="AXH40" s="79"/>
      <c r="AXI40" s="79"/>
      <c r="AXJ40" s="79"/>
      <c r="AXK40" s="79"/>
      <c r="AXL40" s="79"/>
      <c r="AXM40" s="79"/>
      <c r="AXN40" s="79"/>
      <c r="AXO40" s="79"/>
      <c r="AXP40" s="79"/>
      <c r="AXQ40" s="79"/>
      <c r="AXR40" s="79"/>
      <c r="AXS40" s="79"/>
      <c r="AXT40" s="79"/>
      <c r="AXU40" s="79"/>
      <c r="AXV40" s="79"/>
      <c r="AXW40" s="79"/>
      <c r="AXX40" s="79"/>
      <c r="AXY40" s="79"/>
      <c r="AXZ40" s="79"/>
      <c r="AYA40" s="79"/>
      <c r="AYB40" s="79"/>
      <c r="AYC40" s="79"/>
      <c r="AYD40" s="79"/>
      <c r="AYE40" s="79"/>
      <c r="AYF40" s="79"/>
      <c r="AYG40" s="79"/>
      <c r="AYH40" s="79"/>
      <c r="AYI40" s="79"/>
      <c r="AYJ40" s="79"/>
      <c r="AYK40" s="79"/>
      <c r="AYL40" s="79"/>
      <c r="AYM40" s="79"/>
      <c r="AYN40" s="79"/>
      <c r="AYO40" s="79"/>
      <c r="AYP40" s="79"/>
      <c r="AYQ40" s="79"/>
      <c r="AYR40" s="79"/>
      <c r="AYS40" s="79"/>
      <c r="AYT40" s="79"/>
      <c r="AYU40" s="79"/>
      <c r="AYV40" s="79"/>
      <c r="AYW40" s="79"/>
      <c r="AYX40" s="79"/>
      <c r="AYY40" s="79"/>
      <c r="AYZ40" s="79"/>
      <c r="AZA40" s="79"/>
      <c r="AZB40" s="79"/>
      <c r="AZC40" s="79"/>
      <c r="AZD40" s="79"/>
      <c r="AZE40" s="79"/>
      <c r="AZF40" s="79"/>
      <c r="AZG40" s="79"/>
      <c r="AZH40" s="79"/>
      <c r="AZI40" s="79"/>
      <c r="AZJ40" s="79"/>
      <c r="AZK40" s="79"/>
      <c r="AZL40" s="79"/>
      <c r="AZM40" s="79"/>
      <c r="AZN40" s="79"/>
      <c r="AZO40" s="79"/>
      <c r="AZP40" s="79"/>
      <c r="AZQ40" s="79"/>
      <c r="AZR40" s="79"/>
      <c r="AZS40" s="79"/>
      <c r="AZT40" s="79"/>
      <c r="AZU40" s="79"/>
      <c r="AZV40" s="79"/>
      <c r="AZW40" s="79"/>
      <c r="AZX40" s="79"/>
      <c r="AZY40" s="79"/>
      <c r="AZZ40" s="79"/>
      <c r="BAA40" s="79"/>
      <c r="BAB40" s="79"/>
      <c r="BAC40" s="79"/>
      <c r="BAD40" s="79"/>
      <c r="BAE40" s="79"/>
      <c r="BAF40" s="79"/>
      <c r="BAG40" s="79"/>
      <c r="BAH40" s="79"/>
      <c r="BAI40" s="79"/>
      <c r="BAJ40" s="79"/>
      <c r="BAK40" s="79"/>
      <c r="BAL40" s="79"/>
      <c r="BAM40" s="79"/>
      <c r="BAN40" s="79"/>
      <c r="BAO40" s="79"/>
      <c r="BAP40" s="79"/>
      <c r="BAQ40" s="79"/>
      <c r="BAR40" s="79"/>
      <c r="BAS40" s="79"/>
      <c r="BAT40" s="79"/>
      <c r="BAU40" s="79"/>
      <c r="BAV40" s="79"/>
      <c r="BAW40" s="79"/>
      <c r="BAX40" s="79"/>
      <c r="BAY40" s="79"/>
      <c r="BAZ40" s="79"/>
      <c r="BBA40" s="79"/>
      <c r="BBB40" s="79"/>
      <c r="BBC40" s="79"/>
      <c r="BBD40" s="79"/>
      <c r="BBE40" s="79"/>
      <c r="BBF40" s="79"/>
      <c r="BBG40" s="79"/>
      <c r="BBH40" s="79"/>
      <c r="BBI40" s="79"/>
      <c r="BBJ40" s="79"/>
      <c r="BBK40" s="79"/>
      <c r="BBL40" s="79"/>
      <c r="BBM40" s="79"/>
      <c r="BBN40" s="79"/>
      <c r="BBO40" s="79"/>
      <c r="BBP40" s="79"/>
      <c r="BBQ40" s="79"/>
      <c r="BBR40" s="79"/>
      <c r="BBS40" s="79"/>
      <c r="BBT40" s="79"/>
      <c r="BBU40" s="79"/>
      <c r="BBV40" s="79"/>
      <c r="BBW40" s="79"/>
      <c r="BBX40" s="79"/>
      <c r="BBY40" s="79"/>
      <c r="BBZ40" s="79"/>
      <c r="BCA40" s="79"/>
      <c r="BCB40" s="79"/>
      <c r="BCC40" s="79"/>
      <c r="BCD40" s="79"/>
      <c r="BCE40" s="79"/>
      <c r="BCF40" s="79"/>
      <c r="BCG40" s="79"/>
      <c r="BCH40" s="79"/>
      <c r="BCI40" s="79"/>
      <c r="BCJ40" s="79"/>
      <c r="BCK40" s="79"/>
      <c r="BCL40" s="79"/>
      <c r="BCM40" s="79"/>
      <c r="BCN40" s="79"/>
      <c r="BCO40" s="79"/>
      <c r="BCP40" s="79"/>
      <c r="BCQ40" s="79"/>
      <c r="BCR40" s="79"/>
      <c r="BCS40" s="79"/>
      <c r="BCT40" s="79"/>
      <c r="BCU40" s="79"/>
      <c r="BCV40" s="79"/>
      <c r="BCW40" s="79"/>
      <c r="BCX40" s="79"/>
      <c r="BCY40" s="79"/>
      <c r="BCZ40" s="79"/>
      <c r="BDA40" s="79"/>
      <c r="BDB40" s="79"/>
      <c r="BDC40" s="79"/>
      <c r="BDD40" s="79"/>
      <c r="BDE40" s="79"/>
      <c r="BDF40" s="79"/>
      <c r="BDG40" s="79"/>
      <c r="BDH40" s="79"/>
      <c r="BDI40" s="79"/>
      <c r="BDJ40" s="79"/>
      <c r="BDK40" s="79"/>
      <c r="BDL40" s="79"/>
      <c r="BDM40" s="79"/>
      <c r="BDN40" s="79"/>
      <c r="BDO40" s="79"/>
      <c r="BDP40" s="79"/>
      <c r="BDQ40" s="79"/>
      <c r="BDR40" s="79"/>
      <c r="BDS40" s="79"/>
      <c r="BDT40" s="79"/>
      <c r="BDU40" s="79"/>
      <c r="BDV40" s="79"/>
      <c r="BDW40" s="79"/>
      <c r="BDX40" s="79"/>
      <c r="BDY40" s="79"/>
      <c r="BDZ40" s="79"/>
      <c r="BEA40" s="79"/>
      <c r="BEB40" s="79"/>
      <c r="BEC40" s="79"/>
      <c r="BED40" s="79"/>
      <c r="BEE40" s="79"/>
      <c r="BEF40" s="79"/>
      <c r="BEG40" s="79"/>
      <c r="BEH40" s="79"/>
      <c r="BEI40" s="79"/>
      <c r="BEJ40" s="79"/>
      <c r="BEK40" s="79"/>
      <c r="BEL40" s="79"/>
      <c r="BEM40" s="79"/>
      <c r="BEN40" s="79"/>
      <c r="BEO40" s="79"/>
      <c r="BEP40" s="79"/>
      <c r="BEQ40" s="79"/>
      <c r="BER40" s="79"/>
      <c r="BES40" s="79"/>
      <c r="BET40" s="79"/>
      <c r="BEU40" s="79"/>
      <c r="BEV40" s="79"/>
      <c r="BEW40" s="79"/>
      <c r="BEX40" s="79"/>
      <c r="BEY40" s="79"/>
      <c r="BEZ40" s="79"/>
      <c r="BFA40" s="79"/>
      <c r="BFB40" s="79"/>
      <c r="BFC40" s="79"/>
      <c r="BFD40" s="79"/>
      <c r="BFE40" s="79"/>
      <c r="BFF40" s="79"/>
      <c r="BFG40" s="79"/>
      <c r="BFH40" s="79"/>
      <c r="BFI40" s="79"/>
      <c r="BFJ40" s="79"/>
      <c r="BFK40" s="79"/>
      <c r="BFL40" s="79"/>
      <c r="BFM40" s="79"/>
      <c r="BFN40" s="79"/>
      <c r="BFO40" s="79"/>
      <c r="BFP40" s="79"/>
      <c r="BFQ40" s="79"/>
      <c r="BFR40" s="79"/>
      <c r="BFS40" s="79"/>
      <c r="BFT40" s="79"/>
      <c r="BFU40" s="79"/>
      <c r="BFV40" s="79"/>
      <c r="BFW40" s="79"/>
      <c r="BFX40" s="79"/>
      <c r="BFY40" s="79"/>
      <c r="BFZ40" s="79"/>
      <c r="BGA40" s="79"/>
      <c r="BGB40" s="79"/>
      <c r="BGC40" s="79"/>
      <c r="BGD40" s="79"/>
      <c r="BGE40" s="79"/>
      <c r="BGF40" s="79"/>
      <c r="BGG40" s="79"/>
      <c r="BGH40" s="79"/>
      <c r="BGI40" s="79"/>
      <c r="BGJ40" s="79"/>
      <c r="BGK40" s="79"/>
      <c r="BGL40" s="79"/>
      <c r="BGM40" s="79"/>
      <c r="BGN40" s="79"/>
      <c r="BGO40" s="79"/>
      <c r="BGP40" s="79"/>
      <c r="BGQ40" s="79"/>
      <c r="BGR40" s="79"/>
      <c r="BGS40" s="79"/>
      <c r="BGT40" s="79"/>
      <c r="BGU40" s="79"/>
      <c r="BGV40" s="79"/>
      <c r="BGW40" s="79"/>
      <c r="BGX40" s="79"/>
      <c r="BGY40" s="79"/>
      <c r="BGZ40" s="79"/>
      <c r="BHA40" s="79"/>
      <c r="BHB40" s="79"/>
      <c r="BHC40" s="79"/>
      <c r="BHD40" s="79"/>
      <c r="BHE40" s="79"/>
      <c r="BHF40" s="79"/>
      <c r="BHG40" s="79"/>
      <c r="BHH40" s="79"/>
      <c r="BHI40" s="79"/>
      <c r="BHJ40" s="79"/>
      <c r="BHK40" s="79"/>
      <c r="BHL40" s="79"/>
      <c r="BHM40" s="79"/>
      <c r="BHN40" s="79"/>
      <c r="BHO40" s="79"/>
      <c r="BHP40" s="79"/>
      <c r="BHQ40" s="79"/>
      <c r="BHR40" s="79"/>
      <c r="BHS40" s="79"/>
      <c r="BHT40" s="79"/>
      <c r="BHU40" s="79"/>
      <c r="BHV40" s="79"/>
      <c r="BHW40" s="79"/>
      <c r="BHX40" s="79"/>
      <c r="BHY40" s="79"/>
      <c r="BHZ40" s="79"/>
      <c r="BIA40" s="79"/>
      <c r="BIB40" s="79"/>
      <c r="BIC40" s="79"/>
      <c r="BID40" s="79"/>
      <c r="BIE40" s="79"/>
      <c r="BIF40" s="79"/>
      <c r="BIG40" s="79"/>
      <c r="BIH40" s="79"/>
      <c r="BII40" s="79"/>
      <c r="BIJ40" s="79"/>
      <c r="BIK40" s="79"/>
      <c r="BIL40" s="79"/>
      <c r="BIM40" s="79"/>
      <c r="BIN40" s="79"/>
      <c r="BIO40" s="79"/>
      <c r="BIP40" s="79"/>
      <c r="BIQ40" s="79"/>
      <c r="BIR40" s="79"/>
      <c r="BIS40" s="79"/>
      <c r="BIT40" s="79"/>
      <c r="BIU40" s="79"/>
      <c r="BIV40" s="79"/>
      <c r="BIW40" s="79"/>
      <c r="BIX40" s="79"/>
      <c r="BIY40" s="79"/>
      <c r="BIZ40" s="79"/>
      <c r="BJA40" s="79"/>
      <c r="BJB40" s="79"/>
      <c r="BJC40" s="79"/>
      <c r="BJD40" s="79"/>
      <c r="BJE40" s="79"/>
      <c r="BJF40" s="79"/>
      <c r="BJG40" s="79"/>
      <c r="BJH40" s="79"/>
      <c r="BJI40" s="79"/>
      <c r="BJJ40" s="79"/>
      <c r="BJK40" s="79"/>
      <c r="BJL40" s="79"/>
      <c r="BJM40" s="79"/>
      <c r="BJN40" s="79"/>
      <c r="BJO40" s="79"/>
      <c r="BJP40" s="79"/>
      <c r="BJQ40" s="79"/>
      <c r="BJR40" s="79"/>
      <c r="BJS40" s="79"/>
      <c r="BJT40" s="79"/>
      <c r="BJU40" s="79"/>
      <c r="BJV40" s="79"/>
      <c r="BJW40" s="79"/>
      <c r="BJX40" s="79"/>
      <c r="BJY40" s="79"/>
      <c r="BJZ40" s="79"/>
      <c r="BKA40" s="79"/>
      <c r="BKB40" s="79"/>
      <c r="BKC40" s="79"/>
      <c r="BKD40" s="79"/>
      <c r="BKE40" s="79"/>
      <c r="BKF40" s="79"/>
      <c r="BKG40" s="79"/>
      <c r="BKH40" s="79"/>
      <c r="BKI40" s="79"/>
      <c r="BKJ40" s="79"/>
      <c r="BKK40" s="79"/>
      <c r="BKL40" s="79"/>
      <c r="BKM40" s="79"/>
      <c r="BKN40" s="79"/>
      <c r="BKO40" s="79"/>
      <c r="BKP40" s="79"/>
      <c r="BKQ40" s="79"/>
      <c r="BKR40" s="79"/>
      <c r="BKS40" s="79"/>
      <c r="BKT40" s="79"/>
      <c r="BKU40" s="79"/>
      <c r="BKV40" s="79"/>
      <c r="BKW40" s="79"/>
      <c r="BKX40" s="79"/>
      <c r="BKY40" s="79"/>
      <c r="BKZ40" s="79"/>
      <c r="BLA40" s="79"/>
      <c r="BLB40" s="79"/>
      <c r="BLC40" s="79"/>
      <c r="BLD40" s="79"/>
      <c r="BLE40" s="79"/>
      <c r="BLF40" s="79"/>
      <c r="BLG40" s="79"/>
      <c r="BLH40" s="79"/>
      <c r="BLI40" s="79"/>
      <c r="BLJ40" s="79"/>
      <c r="BLK40" s="79"/>
      <c r="BLL40" s="79"/>
      <c r="BLM40" s="79"/>
      <c r="BLN40" s="79"/>
      <c r="BLO40" s="79"/>
      <c r="BLP40" s="79"/>
      <c r="BLQ40" s="79"/>
      <c r="BLR40" s="79"/>
      <c r="BLS40" s="79"/>
      <c r="BLT40" s="79"/>
      <c r="BLU40" s="79"/>
      <c r="BLV40" s="79"/>
      <c r="BLW40" s="79"/>
      <c r="BLX40" s="79"/>
      <c r="BLY40" s="79"/>
      <c r="BLZ40" s="79"/>
      <c r="BMA40" s="79"/>
      <c r="BMB40" s="79"/>
      <c r="BMC40" s="79"/>
      <c r="BMD40" s="79"/>
      <c r="BME40" s="79"/>
      <c r="BMF40" s="79"/>
      <c r="BMG40" s="79"/>
      <c r="BMH40" s="79"/>
      <c r="BMI40" s="79"/>
      <c r="BMJ40" s="79"/>
      <c r="BMK40" s="79"/>
      <c r="BML40" s="79"/>
      <c r="BMM40" s="79"/>
      <c r="BMN40" s="79"/>
      <c r="BMO40" s="79"/>
      <c r="BMP40" s="79"/>
      <c r="BMQ40" s="79"/>
      <c r="BMR40" s="79"/>
      <c r="BMS40" s="79"/>
      <c r="BMT40" s="79"/>
      <c r="BMU40" s="79"/>
      <c r="BMV40" s="79"/>
      <c r="BMW40" s="79"/>
      <c r="BMX40" s="79"/>
      <c r="BMY40" s="79"/>
      <c r="BMZ40" s="79"/>
      <c r="BNA40" s="79"/>
      <c r="BNB40" s="79"/>
      <c r="BNC40" s="79"/>
      <c r="BND40" s="79"/>
      <c r="BNE40" s="79"/>
      <c r="BNF40" s="79"/>
      <c r="BNG40" s="79"/>
      <c r="BNH40" s="79"/>
      <c r="BNI40" s="79"/>
      <c r="BNJ40" s="79"/>
      <c r="BNK40" s="79"/>
      <c r="BNL40" s="79"/>
      <c r="BNM40" s="79"/>
      <c r="BNN40" s="79"/>
      <c r="BNO40" s="79"/>
      <c r="BNP40" s="79"/>
      <c r="BNQ40" s="79"/>
      <c r="BNR40" s="79"/>
      <c r="BNS40" s="79"/>
      <c r="BNT40" s="79"/>
      <c r="BNU40" s="79"/>
      <c r="BNV40" s="79"/>
      <c r="BNW40" s="79"/>
      <c r="BNX40" s="79"/>
      <c r="BNY40" s="79"/>
      <c r="BNZ40" s="79"/>
      <c r="BOA40" s="79"/>
      <c r="BOB40" s="79"/>
      <c r="BOC40" s="79"/>
      <c r="BOD40" s="79"/>
      <c r="BOE40" s="79"/>
      <c r="BOF40" s="79"/>
      <c r="BOG40" s="79"/>
      <c r="BOH40" s="79"/>
      <c r="BOI40" s="79"/>
      <c r="BOJ40" s="79"/>
      <c r="BOK40" s="79"/>
      <c r="BOL40" s="79"/>
      <c r="BOM40" s="79"/>
      <c r="BON40" s="79"/>
      <c r="BOO40" s="79"/>
      <c r="BOP40" s="79"/>
      <c r="BOQ40" s="79"/>
      <c r="BOR40" s="79"/>
      <c r="BOS40" s="79"/>
      <c r="BOT40" s="79"/>
      <c r="BOU40" s="79"/>
      <c r="BOV40" s="79"/>
      <c r="BOW40" s="79"/>
      <c r="BOX40" s="79"/>
      <c r="BOY40" s="79"/>
      <c r="BOZ40" s="79"/>
      <c r="BPA40" s="79"/>
      <c r="BPB40" s="79"/>
      <c r="BPC40" s="79"/>
      <c r="BPD40" s="79"/>
      <c r="BPE40" s="79"/>
      <c r="BPF40" s="79"/>
      <c r="BPG40" s="79"/>
      <c r="BPH40" s="79"/>
      <c r="BPI40" s="79"/>
      <c r="BPJ40" s="79"/>
      <c r="BPK40" s="79"/>
      <c r="BPL40" s="79"/>
      <c r="BPM40" s="79"/>
      <c r="BPN40" s="79"/>
      <c r="BPO40" s="79"/>
      <c r="BPP40" s="79"/>
      <c r="BPQ40" s="79"/>
      <c r="BPR40" s="79"/>
      <c r="BPS40" s="79"/>
      <c r="BPT40" s="79"/>
      <c r="BPU40" s="79"/>
      <c r="BPV40" s="79"/>
      <c r="BPW40" s="79"/>
      <c r="BPX40" s="79"/>
      <c r="BPY40" s="79"/>
      <c r="BPZ40" s="79"/>
      <c r="BQA40" s="79"/>
      <c r="BQB40" s="79"/>
      <c r="BQC40" s="79"/>
      <c r="BQD40" s="79"/>
      <c r="BQE40" s="79"/>
      <c r="BQF40" s="79"/>
      <c r="BQG40" s="79"/>
      <c r="BQH40" s="79"/>
      <c r="BQI40" s="79"/>
      <c r="BQJ40" s="79"/>
      <c r="BQK40" s="79"/>
      <c r="BQL40" s="79"/>
      <c r="BQM40" s="79"/>
      <c r="BQN40" s="79"/>
      <c r="BQO40" s="79"/>
      <c r="BQP40" s="79"/>
      <c r="BQQ40" s="79"/>
      <c r="BQR40" s="79"/>
      <c r="BQS40" s="79"/>
      <c r="BQT40" s="79"/>
      <c r="BQU40" s="79"/>
      <c r="BQV40" s="79"/>
      <c r="BQW40" s="79"/>
      <c r="BQX40" s="79"/>
      <c r="BQY40" s="79"/>
      <c r="BQZ40" s="79"/>
      <c r="BRA40" s="79"/>
      <c r="BRB40" s="79"/>
      <c r="BRC40" s="79"/>
      <c r="BRD40" s="79"/>
      <c r="BRE40" s="79"/>
      <c r="BRF40" s="79"/>
      <c r="BRG40" s="79"/>
      <c r="BRH40" s="79"/>
      <c r="BRI40" s="79"/>
      <c r="BRJ40" s="79"/>
      <c r="BRK40" s="79"/>
      <c r="BRL40" s="79"/>
      <c r="BRM40" s="79"/>
      <c r="BRN40" s="79"/>
      <c r="BRO40" s="79"/>
      <c r="BRP40" s="79"/>
      <c r="BRQ40" s="79"/>
      <c r="BRR40" s="79"/>
      <c r="BRS40" s="79"/>
      <c r="BRT40" s="79"/>
      <c r="BRU40" s="79"/>
      <c r="BRV40" s="79"/>
      <c r="BRW40" s="79"/>
      <c r="BRX40" s="79"/>
      <c r="BRY40" s="79"/>
      <c r="BRZ40" s="79"/>
      <c r="BSA40" s="79"/>
      <c r="BSB40" s="79"/>
      <c r="BSC40" s="79"/>
      <c r="BSD40" s="79"/>
      <c r="BSE40" s="79"/>
      <c r="BSF40" s="79"/>
      <c r="BSG40" s="79"/>
      <c r="BSH40" s="79"/>
      <c r="BSI40" s="79"/>
      <c r="BSJ40" s="79"/>
      <c r="BSK40" s="79"/>
      <c r="BSL40" s="79"/>
      <c r="BSM40" s="79"/>
      <c r="BSN40" s="79"/>
      <c r="BSO40" s="79"/>
      <c r="BSP40" s="79"/>
      <c r="BSQ40" s="79"/>
      <c r="BSR40" s="79"/>
      <c r="BSS40" s="79"/>
      <c r="BST40" s="79"/>
      <c r="BSU40" s="79"/>
      <c r="BSV40" s="79"/>
      <c r="BSW40" s="79"/>
      <c r="BSX40" s="79"/>
      <c r="BSY40" s="79"/>
      <c r="BSZ40" s="79"/>
      <c r="BTA40" s="79"/>
      <c r="BTB40" s="79"/>
      <c r="BTC40" s="79"/>
      <c r="BTD40" s="79"/>
      <c r="BTE40" s="79"/>
      <c r="BTF40" s="79"/>
      <c r="BTG40" s="79"/>
      <c r="BTH40" s="79"/>
      <c r="BTI40" s="79"/>
      <c r="BTJ40" s="79"/>
      <c r="BTK40" s="79"/>
      <c r="BTL40" s="79"/>
      <c r="BTM40" s="79"/>
      <c r="BTN40" s="79"/>
      <c r="BTO40" s="79"/>
      <c r="BTP40" s="79"/>
      <c r="BTQ40" s="79"/>
      <c r="BTR40" s="79"/>
      <c r="BTS40" s="79"/>
      <c r="BTT40" s="79"/>
      <c r="BTU40" s="79"/>
      <c r="BTV40" s="79"/>
      <c r="BTW40" s="79"/>
      <c r="BTX40" s="79"/>
      <c r="BTY40" s="79"/>
      <c r="BTZ40" s="79"/>
      <c r="BUA40" s="79"/>
      <c r="BUB40" s="79"/>
      <c r="BUC40" s="79"/>
      <c r="BUD40" s="79"/>
      <c r="BUE40" s="79"/>
      <c r="BUF40" s="79"/>
      <c r="BUG40" s="79"/>
      <c r="BUH40" s="79"/>
      <c r="BUI40" s="79"/>
      <c r="BUJ40" s="79"/>
      <c r="BUK40" s="79"/>
      <c r="BUL40" s="79"/>
      <c r="BUM40" s="79"/>
      <c r="BUN40" s="79"/>
      <c r="BUO40" s="79"/>
      <c r="BUP40" s="79"/>
      <c r="BUQ40" s="79"/>
      <c r="BUR40" s="79"/>
      <c r="BUS40" s="79"/>
      <c r="BUT40" s="79"/>
      <c r="BUU40" s="79"/>
      <c r="BUV40" s="79"/>
      <c r="BUW40" s="79"/>
      <c r="BUX40" s="79"/>
      <c r="BUY40" s="79"/>
      <c r="BUZ40" s="79"/>
      <c r="BVA40" s="79"/>
      <c r="BVB40" s="79"/>
      <c r="BVC40" s="79"/>
      <c r="BVD40" s="79"/>
      <c r="BVE40" s="79"/>
      <c r="BVF40" s="79"/>
      <c r="BVG40" s="79"/>
      <c r="BVH40" s="79"/>
      <c r="BVI40" s="79"/>
      <c r="BVJ40" s="79"/>
      <c r="BVK40" s="79"/>
      <c r="BVL40" s="79"/>
      <c r="BVM40" s="79"/>
      <c r="BVN40" s="79"/>
      <c r="BVO40" s="79"/>
      <c r="BVP40" s="79"/>
      <c r="BVQ40" s="79"/>
      <c r="BVR40" s="79"/>
      <c r="BVS40" s="79"/>
      <c r="BVT40" s="79"/>
      <c r="BVU40" s="79"/>
      <c r="BVV40" s="79"/>
      <c r="BVW40" s="79"/>
      <c r="BVX40" s="79"/>
      <c r="BVY40" s="79"/>
      <c r="BVZ40" s="79"/>
      <c r="BWA40" s="79"/>
      <c r="BWB40" s="79"/>
      <c r="BWC40" s="79"/>
      <c r="BWD40" s="79"/>
      <c r="BWE40" s="79"/>
      <c r="BWF40" s="79"/>
      <c r="BWG40" s="79"/>
      <c r="BWH40" s="79"/>
      <c r="BWI40" s="79"/>
      <c r="BWJ40" s="79"/>
      <c r="BWK40" s="79"/>
      <c r="BWL40" s="79"/>
      <c r="BWM40" s="79"/>
      <c r="BWN40" s="79"/>
      <c r="BWO40" s="79"/>
      <c r="BWP40" s="79"/>
      <c r="BWQ40" s="79"/>
      <c r="BWR40" s="79"/>
      <c r="BWS40" s="79"/>
      <c r="BWT40" s="79"/>
      <c r="BWU40" s="79"/>
      <c r="BWV40" s="79"/>
      <c r="BWW40" s="79"/>
      <c r="BWX40" s="79"/>
      <c r="BWY40" s="79"/>
      <c r="BWZ40" s="79"/>
      <c r="BXA40" s="79"/>
      <c r="BXB40" s="79"/>
      <c r="BXC40" s="79"/>
      <c r="BXD40" s="79"/>
      <c r="BXE40" s="79"/>
      <c r="BXF40" s="79"/>
      <c r="BXG40" s="79"/>
      <c r="BXH40" s="79"/>
      <c r="BXI40" s="79"/>
      <c r="BXJ40" s="79"/>
      <c r="BXK40" s="79"/>
      <c r="BXL40" s="79"/>
      <c r="BXM40" s="79"/>
      <c r="BXN40" s="79"/>
      <c r="BXO40" s="79"/>
      <c r="BXP40" s="79"/>
      <c r="BXQ40" s="79"/>
      <c r="BXR40" s="79"/>
      <c r="BXS40" s="79"/>
      <c r="BXT40" s="79"/>
      <c r="BXU40" s="79"/>
      <c r="BXV40" s="79"/>
      <c r="BXW40" s="79"/>
      <c r="BXX40" s="79"/>
      <c r="BXY40" s="79"/>
      <c r="BXZ40" s="79"/>
      <c r="BYA40" s="79"/>
      <c r="BYB40" s="79"/>
      <c r="BYC40" s="79"/>
      <c r="BYD40" s="79"/>
      <c r="BYE40" s="79"/>
      <c r="BYF40" s="79"/>
      <c r="BYG40" s="79"/>
      <c r="BYH40" s="79"/>
      <c r="BYI40" s="79"/>
      <c r="BYJ40" s="79"/>
      <c r="BYK40" s="79"/>
      <c r="BYL40" s="79"/>
      <c r="BYM40" s="79"/>
      <c r="BYN40" s="79"/>
      <c r="BYO40" s="79"/>
      <c r="BYP40" s="79"/>
      <c r="BYQ40" s="79"/>
      <c r="BYR40" s="79"/>
      <c r="BYS40" s="79"/>
      <c r="BYT40" s="79"/>
      <c r="BYU40" s="79"/>
      <c r="BYV40" s="79"/>
      <c r="BYW40" s="79"/>
      <c r="BYX40" s="79"/>
      <c r="BYY40" s="79"/>
      <c r="BYZ40" s="79"/>
      <c r="BZA40" s="79"/>
      <c r="BZB40" s="79"/>
      <c r="BZC40" s="79"/>
      <c r="BZD40" s="79"/>
      <c r="BZE40" s="79"/>
      <c r="BZF40" s="79"/>
      <c r="BZG40" s="79"/>
      <c r="BZH40" s="79"/>
      <c r="BZI40" s="79"/>
      <c r="BZJ40" s="79"/>
      <c r="BZK40" s="79"/>
      <c r="BZL40" s="79"/>
      <c r="BZM40" s="79"/>
      <c r="BZN40" s="79"/>
      <c r="BZO40" s="79"/>
      <c r="BZP40" s="79"/>
      <c r="BZQ40" s="79"/>
      <c r="BZR40" s="79"/>
      <c r="BZS40" s="79"/>
      <c r="BZT40" s="79"/>
      <c r="BZU40" s="79"/>
      <c r="BZV40" s="79"/>
      <c r="BZW40" s="79"/>
      <c r="BZX40" s="79"/>
      <c r="BZY40" s="79"/>
      <c r="BZZ40" s="79"/>
      <c r="CAA40" s="79"/>
      <c r="CAB40" s="79"/>
      <c r="CAC40" s="79"/>
      <c r="CAD40" s="79"/>
      <c r="CAE40" s="79"/>
      <c r="CAF40" s="79"/>
      <c r="CAG40" s="79"/>
      <c r="CAH40" s="79"/>
      <c r="CAI40" s="79"/>
      <c r="CAJ40" s="79"/>
      <c r="CAK40" s="79"/>
      <c r="CAL40" s="79"/>
      <c r="CAM40" s="79"/>
      <c r="CAN40" s="79"/>
      <c r="CAO40" s="79"/>
      <c r="CAP40" s="79"/>
      <c r="CAQ40" s="79"/>
      <c r="CAR40" s="79"/>
      <c r="CAS40" s="79"/>
      <c r="CAT40" s="79"/>
      <c r="CAU40" s="79"/>
      <c r="CAV40" s="79"/>
      <c r="CAW40" s="79"/>
      <c r="CAX40" s="79"/>
      <c r="CAY40" s="79"/>
      <c r="CAZ40" s="79"/>
      <c r="CBA40" s="79"/>
      <c r="CBB40" s="79"/>
      <c r="CBC40" s="79"/>
      <c r="CBD40" s="79"/>
      <c r="CBE40" s="79"/>
      <c r="CBF40" s="79"/>
      <c r="CBG40" s="79"/>
      <c r="CBH40" s="79"/>
      <c r="CBI40" s="79"/>
      <c r="CBJ40" s="79"/>
      <c r="CBK40" s="79"/>
      <c r="CBL40" s="79"/>
      <c r="CBM40" s="79"/>
      <c r="CBN40" s="79"/>
      <c r="CBO40" s="79"/>
      <c r="CBP40" s="79"/>
      <c r="CBQ40" s="79"/>
      <c r="CBR40" s="79"/>
      <c r="CBS40" s="79"/>
      <c r="CBT40" s="79"/>
      <c r="CBU40" s="79"/>
      <c r="CBV40" s="79"/>
      <c r="CBW40" s="79"/>
      <c r="CBX40" s="79"/>
      <c r="CBY40" s="79"/>
      <c r="CBZ40" s="79"/>
      <c r="CCA40" s="79"/>
      <c r="CCB40" s="79"/>
      <c r="CCC40" s="79"/>
      <c r="CCD40" s="79"/>
      <c r="CCE40" s="79"/>
      <c r="CCF40" s="79"/>
      <c r="CCG40" s="79"/>
      <c r="CCH40" s="79"/>
      <c r="CCI40" s="79"/>
      <c r="CCJ40" s="79"/>
      <c r="CCK40" s="79"/>
      <c r="CCL40" s="79"/>
      <c r="CCM40" s="79"/>
      <c r="CCN40" s="79"/>
      <c r="CCO40" s="79"/>
      <c r="CCP40" s="79"/>
      <c r="CCQ40" s="79"/>
      <c r="CCR40" s="79"/>
      <c r="CCS40" s="79"/>
      <c r="CCT40" s="79"/>
      <c r="CCU40" s="79"/>
      <c r="CCV40" s="79"/>
      <c r="CCW40" s="79"/>
      <c r="CCX40" s="79"/>
      <c r="CCY40" s="79"/>
      <c r="CCZ40" s="79"/>
      <c r="CDA40" s="79"/>
      <c r="CDB40" s="79"/>
      <c r="CDC40" s="79"/>
      <c r="CDD40" s="79"/>
      <c r="CDE40" s="79"/>
      <c r="CDF40" s="79"/>
      <c r="CDG40" s="79"/>
      <c r="CDH40" s="79"/>
      <c r="CDI40" s="79"/>
      <c r="CDJ40" s="79"/>
      <c r="CDK40" s="79"/>
      <c r="CDL40" s="79"/>
      <c r="CDM40" s="79"/>
      <c r="CDN40" s="79"/>
      <c r="CDO40" s="79"/>
      <c r="CDP40" s="79"/>
      <c r="CDQ40" s="79"/>
      <c r="CDR40" s="79"/>
      <c r="CDS40" s="79"/>
      <c r="CDT40" s="79"/>
      <c r="CDU40" s="79"/>
      <c r="CDV40" s="79"/>
      <c r="CDW40" s="79"/>
      <c r="CDX40" s="79"/>
      <c r="CDY40" s="79"/>
      <c r="CDZ40" s="79"/>
      <c r="CEA40" s="79"/>
      <c r="CEB40" s="79"/>
      <c r="CEC40" s="79"/>
      <c r="CED40" s="79"/>
      <c r="CEE40" s="79"/>
      <c r="CEF40" s="79"/>
      <c r="CEG40" s="79"/>
      <c r="CEH40" s="79"/>
      <c r="CEI40" s="79"/>
      <c r="CEJ40" s="79"/>
      <c r="CEK40" s="79"/>
      <c r="CEL40" s="79"/>
      <c r="CEM40" s="79"/>
      <c r="CEN40" s="79"/>
      <c r="CEO40" s="79"/>
      <c r="CEP40" s="79"/>
      <c r="CEQ40" s="79"/>
      <c r="CER40" s="79"/>
      <c r="CES40" s="79"/>
      <c r="CET40" s="79"/>
      <c r="CEU40" s="79"/>
      <c r="CEV40" s="79"/>
      <c r="CEW40" s="79"/>
      <c r="CEX40" s="79"/>
      <c r="CEY40" s="79"/>
      <c r="CEZ40" s="79"/>
      <c r="CFA40" s="79"/>
      <c r="CFB40" s="79"/>
      <c r="CFC40" s="79"/>
      <c r="CFD40" s="79"/>
      <c r="CFE40" s="79"/>
      <c r="CFF40" s="79"/>
      <c r="CFG40" s="79"/>
      <c r="CFH40" s="79"/>
      <c r="CFI40" s="79"/>
      <c r="CFJ40" s="79"/>
      <c r="CFK40" s="79"/>
      <c r="CFL40" s="79"/>
      <c r="CFM40" s="79"/>
      <c r="CFN40" s="79"/>
      <c r="CFO40" s="79"/>
      <c r="CFP40" s="79"/>
      <c r="CFQ40" s="79"/>
      <c r="CFR40" s="79"/>
      <c r="CFS40" s="79"/>
      <c r="CFT40" s="79"/>
      <c r="CFU40" s="79"/>
      <c r="CFV40" s="79"/>
      <c r="CFW40" s="79"/>
      <c r="CFX40" s="79"/>
      <c r="CFY40" s="79"/>
      <c r="CFZ40" s="79"/>
      <c r="CGA40" s="79"/>
      <c r="CGB40" s="79"/>
      <c r="CGC40" s="79"/>
      <c r="CGD40" s="79"/>
      <c r="CGE40" s="79"/>
      <c r="CGF40" s="79"/>
      <c r="CGG40" s="79"/>
      <c r="CGH40" s="79"/>
      <c r="CGI40" s="79"/>
      <c r="CGJ40" s="79"/>
      <c r="CGK40" s="79"/>
      <c r="CGL40" s="79"/>
      <c r="CGM40" s="79"/>
      <c r="CGN40" s="79"/>
      <c r="CGO40" s="79"/>
      <c r="CGP40" s="79"/>
      <c r="CGQ40" s="79"/>
      <c r="CGR40" s="79"/>
      <c r="CGS40" s="79"/>
      <c r="CGT40" s="79"/>
      <c r="CGU40" s="79"/>
      <c r="CGV40" s="79"/>
      <c r="CGW40" s="79"/>
      <c r="CGX40" s="79"/>
      <c r="CGY40" s="79"/>
      <c r="CGZ40" s="79"/>
      <c r="CHA40" s="79"/>
      <c r="CHB40" s="79"/>
      <c r="CHC40" s="79"/>
      <c r="CHD40" s="79"/>
      <c r="CHE40" s="79"/>
      <c r="CHF40" s="79"/>
      <c r="CHG40" s="79"/>
      <c r="CHH40" s="79"/>
      <c r="CHI40" s="79"/>
      <c r="CHJ40" s="79"/>
      <c r="CHK40" s="79"/>
      <c r="CHL40" s="79"/>
      <c r="CHM40" s="79"/>
      <c r="CHN40" s="79"/>
      <c r="CHO40" s="79"/>
      <c r="CHP40" s="79"/>
      <c r="CHQ40" s="79"/>
      <c r="CHR40" s="79"/>
      <c r="CHS40" s="79"/>
      <c r="CHT40" s="79"/>
      <c r="CHU40" s="79"/>
      <c r="CHV40" s="79"/>
      <c r="CHW40" s="79"/>
      <c r="CHX40" s="79"/>
      <c r="CHY40" s="79"/>
      <c r="CHZ40" s="79"/>
      <c r="CIA40" s="79"/>
      <c r="CIB40" s="79"/>
      <c r="CIC40" s="79"/>
      <c r="CID40" s="79"/>
      <c r="CIE40" s="79"/>
      <c r="CIF40" s="79"/>
      <c r="CIG40" s="79"/>
      <c r="CIH40" s="79"/>
      <c r="CII40" s="79"/>
      <c r="CIJ40" s="79"/>
      <c r="CIK40" s="79"/>
      <c r="CIL40" s="79"/>
      <c r="CIM40" s="79"/>
      <c r="CIN40" s="79"/>
      <c r="CIO40" s="79"/>
      <c r="CIP40" s="79"/>
      <c r="CIQ40" s="79"/>
      <c r="CIR40" s="79"/>
      <c r="CIS40" s="79"/>
      <c r="CIT40" s="79"/>
      <c r="CIU40" s="79"/>
      <c r="CIV40" s="79"/>
      <c r="CIW40" s="79"/>
      <c r="CIX40" s="79"/>
      <c r="CIY40" s="79"/>
      <c r="CIZ40" s="79"/>
      <c r="CJA40" s="79"/>
      <c r="CJB40" s="79"/>
      <c r="CJC40" s="79"/>
      <c r="CJD40" s="79"/>
      <c r="CJE40" s="79"/>
      <c r="CJF40" s="79"/>
      <c r="CJG40" s="79"/>
      <c r="CJH40" s="79"/>
      <c r="CJI40" s="79"/>
      <c r="CJJ40" s="79"/>
      <c r="CJK40" s="79"/>
      <c r="CJL40" s="79"/>
      <c r="CJM40" s="79"/>
      <c r="CJN40" s="79"/>
      <c r="CJO40" s="79"/>
      <c r="CJP40" s="79"/>
      <c r="CJQ40" s="79"/>
      <c r="CJR40" s="79"/>
      <c r="CJS40" s="79"/>
      <c r="CJT40" s="79"/>
      <c r="CJU40" s="79"/>
      <c r="CJV40" s="79"/>
      <c r="CJW40" s="79"/>
      <c r="CJX40" s="79"/>
      <c r="CJY40" s="79"/>
      <c r="CJZ40" s="79"/>
      <c r="CKA40" s="79"/>
      <c r="CKB40" s="79"/>
      <c r="CKC40" s="79"/>
      <c r="CKD40" s="79"/>
      <c r="CKE40" s="79"/>
      <c r="CKF40" s="79"/>
      <c r="CKG40" s="79"/>
      <c r="CKH40" s="79"/>
      <c r="CKI40" s="79"/>
      <c r="CKJ40" s="79"/>
      <c r="CKK40" s="79"/>
      <c r="CKL40" s="79"/>
      <c r="CKM40" s="79"/>
      <c r="CKN40" s="79"/>
      <c r="CKO40" s="79"/>
      <c r="CKP40" s="79"/>
      <c r="CKQ40" s="79"/>
      <c r="CKR40" s="79"/>
      <c r="CKS40" s="79"/>
      <c r="CKT40" s="79"/>
      <c r="CKU40" s="79"/>
      <c r="CKV40" s="79"/>
      <c r="CKW40" s="79"/>
      <c r="CKX40" s="79"/>
      <c r="CKY40" s="79"/>
      <c r="CKZ40" s="79"/>
      <c r="CLA40" s="79"/>
      <c r="CLB40" s="79"/>
      <c r="CLC40" s="79"/>
      <c r="CLD40" s="79"/>
      <c r="CLE40" s="79"/>
      <c r="CLF40" s="79"/>
      <c r="CLG40" s="79"/>
      <c r="CLH40" s="79"/>
      <c r="CLI40" s="79"/>
      <c r="CLJ40" s="79"/>
      <c r="CLK40" s="79"/>
      <c r="CLL40" s="79"/>
      <c r="CLM40" s="79"/>
      <c r="CLN40" s="79"/>
      <c r="CLO40" s="79"/>
      <c r="CLP40" s="79"/>
      <c r="CLQ40" s="79"/>
      <c r="CLR40" s="79"/>
      <c r="CLS40" s="79"/>
      <c r="CLT40" s="79"/>
      <c r="CLU40" s="79"/>
      <c r="CLV40" s="79"/>
      <c r="CLW40" s="79"/>
      <c r="CLX40" s="79"/>
      <c r="CLY40" s="79"/>
      <c r="CLZ40" s="79"/>
      <c r="CMA40" s="79"/>
      <c r="CMB40" s="79"/>
      <c r="CMC40" s="79"/>
      <c r="CMD40" s="79"/>
      <c r="CME40" s="79"/>
      <c r="CMF40" s="79"/>
      <c r="CMG40" s="79"/>
      <c r="CMH40" s="79"/>
      <c r="CMI40" s="79"/>
      <c r="CMJ40" s="79"/>
      <c r="CMK40" s="79"/>
      <c r="CML40" s="79"/>
      <c r="CMM40" s="79"/>
      <c r="CMN40" s="79"/>
      <c r="CMO40" s="79"/>
      <c r="CMP40" s="79"/>
      <c r="CMQ40" s="79"/>
      <c r="CMR40" s="79"/>
      <c r="CMS40" s="79"/>
      <c r="CMT40" s="79"/>
      <c r="CMU40" s="79"/>
      <c r="CMV40" s="79"/>
      <c r="CMW40" s="79"/>
      <c r="CMX40" s="79"/>
      <c r="CMY40" s="79"/>
      <c r="CMZ40" s="79"/>
      <c r="CNA40" s="79"/>
      <c r="CNB40" s="79"/>
      <c r="CNC40" s="79"/>
      <c r="CND40" s="79"/>
      <c r="CNE40" s="79"/>
      <c r="CNF40" s="79"/>
      <c r="CNG40" s="79"/>
      <c r="CNH40" s="79"/>
      <c r="CNI40" s="79"/>
      <c r="CNJ40" s="79"/>
      <c r="CNK40" s="79"/>
      <c r="CNL40" s="79"/>
      <c r="CNM40" s="79"/>
      <c r="CNN40" s="79"/>
      <c r="CNO40" s="79"/>
      <c r="CNP40" s="79"/>
      <c r="CNQ40" s="79"/>
      <c r="CNR40" s="79"/>
      <c r="CNS40" s="79"/>
      <c r="CNT40" s="79"/>
      <c r="CNU40" s="79"/>
      <c r="CNV40" s="79"/>
      <c r="CNW40" s="79"/>
      <c r="CNX40" s="79"/>
      <c r="CNY40" s="79"/>
      <c r="CNZ40" s="79"/>
      <c r="COA40" s="79"/>
      <c r="COB40" s="79"/>
      <c r="COC40" s="79"/>
      <c r="COD40" s="79"/>
      <c r="COE40" s="79"/>
      <c r="COF40" s="79"/>
      <c r="COG40" s="79"/>
      <c r="COH40" s="79"/>
      <c r="COI40" s="79"/>
      <c r="COJ40" s="79"/>
      <c r="COK40" s="79"/>
      <c r="COL40" s="79"/>
      <c r="COM40" s="79"/>
      <c r="CON40" s="79"/>
      <c r="COO40" s="79"/>
      <c r="COP40" s="79"/>
      <c r="COQ40" s="79"/>
      <c r="COR40" s="79"/>
      <c r="COS40" s="79"/>
      <c r="COT40" s="79"/>
      <c r="COU40" s="79"/>
      <c r="COV40" s="79"/>
      <c r="COW40" s="79"/>
      <c r="COX40" s="79"/>
      <c r="COY40" s="79"/>
      <c r="COZ40" s="79"/>
      <c r="CPA40" s="79"/>
      <c r="CPB40" s="79"/>
      <c r="CPC40" s="79"/>
      <c r="CPD40" s="79"/>
      <c r="CPE40" s="79"/>
      <c r="CPF40" s="79"/>
      <c r="CPG40" s="79"/>
      <c r="CPH40" s="79"/>
      <c r="CPI40" s="79"/>
      <c r="CPJ40" s="79"/>
      <c r="CPK40" s="79"/>
      <c r="CPL40" s="79"/>
      <c r="CPM40" s="79"/>
      <c r="CPN40" s="79"/>
      <c r="CPO40" s="79"/>
      <c r="CPP40" s="79"/>
      <c r="CPQ40" s="79"/>
      <c r="CPR40" s="79"/>
      <c r="CPS40" s="79"/>
      <c r="CPT40" s="79"/>
      <c r="CPU40" s="79"/>
      <c r="CPV40" s="79"/>
      <c r="CPW40" s="79"/>
      <c r="CPX40" s="79"/>
      <c r="CPY40" s="79"/>
      <c r="CPZ40" s="79"/>
      <c r="CQA40" s="79"/>
      <c r="CQB40" s="79"/>
      <c r="CQC40" s="79"/>
      <c r="CQD40" s="79"/>
      <c r="CQE40" s="79"/>
      <c r="CQF40" s="79"/>
      <c r="CQG40" s="79"/>
      <c r="CQH40" s="79"/>
      <c r="CQI40" s="79"/>
      <c r="CQJ40" s="79"/>
      <c r="CQK40" s="79"/>
      <c r="CQL40" s="79"/>
      <c r="CQM40" s="79"/>
      <c r="CQN40" s="79"/>
      <c r="CQO40" s="79"/>
      <c r="CQP40" s="79"/>
      <c r="CQQ40" s="79"/>
      <c r="CQR40" s="79"/>
      <c r="CQS40" s="79"/>
      <c r="CQT40" s="79"/>
      <c r="CQU40" s="79"/>
      <c r="CQV40" s="79"/>
      <c r="CQW40" s="79"/>
      <c r="CQX40" s="79"/>
      <c r="CQY40" s="79"/>
      <c r="CQZ40" s="79"/>
      <c r="CRA40" s="79"/>
      <c r="CRB40" s="79"/>
      <c r="CRC40" s="79"/>
      <c r="CRD40" s="79"/>
      <c r="CRE40" s="79"/>
      <c r="CRF40" s="79"/>
      <c r="CRG40" s="79"/>
      <c r="CRH40" s="79"/>
      <c r="CRI40" s="79"/>
      <c r="CRJ40" s="79"/>
      <c r="CRK40" s="79"/>
      <c r="CRL40" s="79"/>
      <c r="CRM40" s="79"/>
      <c r="CRN40" s="79"/>
      <c r="CRO40" s="79"/>
      <c r="CRP40" s="79"/>
      <c r="CRQ40" s="79"/>
      <c r="CRR40" s="79"/>
      <c r="CRS40" s="79"/>
      <c r="CRT40" s="79"/>
      <c r="CRU40" s="79"/>
      <c r="CRV40" s="79"/>
      <c r="CRW40" s="79"/>
      <c r="CRX40" s="79"/>
      <c r="CRY40" s="79"/>
      <c r="CRZ40" s="79"/>
      <c r="CSA40" s="79"/>
      <c r="CSB40" s="79"/>
      <c r="CSC40" s="79"/>
      <c r="CSD40" s="79"/>
      <c r="CSE40" s="79"/>
      <c r="CSF40" s="79"/>
      <c r="CSG40" s="79"/>
      <c r="CSH40" s="79"/>
      <c r="CSI40" s="79"/>
      <c r="CSJ40" s="79"/>
      <c r="CSK40" s="79"/>
      <c r="CSL40" s="79"/>
      <c r="CSM40" s="79"/>
      <c r="CSN40" s="79"/>
      <c r="CSO40" s="79"/>
      <c r="CSP40" s="79"/>
      <c r="CSQ40" s="79"/>
      <c r="CSR40" s="79"/>
      <c r="CSS40" s="79"/>
      <c r="CST40" s="79"/>
      <c r="CSU40" s="79"/>
      <c r="CSV40" s="79"/>
      <c r="CSW40" s="79"/>
      <c r="CSX40" s="79"/>
      <c r="CSY40" s="79"/>
      <c r="CSZ40" s="79"/>
      <c r="CTA40" s="79"/>
      <c r="CTB40" s="79"/>
      <c r="CTC40" s="79"/>
      <c r="CTD40" s="79"/>
      <c r="CTE40" s="79"/>
      <c r="CTF40" s="79"/>
      <c r="CTG40" s="79"/>
      <c r="CTH40" s="79"/>
      <c r="CTI40" s="79"/>
      <c r="CTJ40" s="79"/>
      <c r="CTK40" s="79"/>
      <c r="CTL40" s="79"/>
      <c r="CTM40" s="79"/>
      <c r="CTN40" s="79"/>
      <c r="CTO40" s="79"/>
      <c r="CTP40" s="79"/>
      <c r="CTQ40" s="79"/>
      <c r="CTR40" s="79"/>
      <c r="CTS40" s="79"/>
      <c r="CTT40" s="79"/>
      <c r="CTU40" s="79"/>
      <c r="CTV40" s="79"/>
      <c r="CTW40" s="79"/>
      <c r="CTX40" s="79"/>
      <c r="CTY40" s="79"/>
      <c r="CTZ40" s="79"/>
      <c r="CUA40" s="79"/>
      <c r="CUB40" s="79"/>
      <c r="CUC40" s="79"/>
      <c r="CUD40" s="79"/>
      <c r="CUE40" s="79"/>
      <c r="CUF40" s="79"/>
      <c r="CUG40" s="79"/>
      <c r="CUH40" s="79"/>
      <c r="CUI40" s="79"/>
      <c r="CUJ40" s="79"/>
      <c r="CUK40" s="79"/>
      <c r="CUL40" s="79"/>
      <c r="CUM40" s="79"/>
      <c r="CUN40" s="79"/>
      <c r="CUO40" s="79"/>
      <c r="CUP40" s="79"/>
      <c r="CUQ40" s="79"/>
      <c r="CUR40" s="79"/>
      <c r="CUS40" s="79"/>
      <c r="CUT40" s="79"/>
      <c r="CUU40" s="79"/>
      <c r="CUV40" s="79"/>
      <c r="CUW40" s="79"/>
      <c r="CUX40" s="79"/>
      <c r="CUY40" s="79"/>
      <c r="CUZ40" s="79"/>
      <c r="CVA40" s="79"/>
      <c r="CVB40" s="79"/>
      <c r="CVC40" s="79"/>
      <c r="CVD40" s="79"/>
      <c r="CVE40" s="79"/>
      <c r="CVF40" s="79"/>
      <c r="CVG40" s="79"/>
      <c r="CVH40" s="79"/>
      <c r="CVI40" s="79"/>
      <c r="CVJ40" s="79"/>
      <c r="CVK40" s="79"/>
      <c r="CVL40" s="79"/>
      <c r="CVM40" s="79"/>
      <c r="CVN40" s="79"/>
      <c r="CVO40" s="79"/>
      <c r="CVP40" s="79"/>
      <c r="CVQ40" s="79"/>
      <c r="CVR40" s="79"/>
      <c r="CVS40" s="79"/>
      <c r="CVT40" s="79"/>
      <c r="CVU40" s="79"/>
      <c r="CVV40" s="79"/>
      <c r="CVW40" s="79"/>
      <c r="CVX40" s="79"/>
      <c r="CVY40" s="79"/>
      <c r="CVZ40" s="79"/>
      <c r="CWA40" s="79"/>
      <c r="CWB40" s="79"/>
      <c r="CWC40" s="79"/>
      <c r="CWD40" s="79"/>
      <c r="CWE40" s="79"/>
      <c r="CWF40" s="79"/>
      <c r="CWG40" s="79"/>
      <c r="CWH40" s="79"/>
      <c r="CWI40" s="79"/>
      <c r="CWJ40" s="79"/>
      <c r="CWK40" s="79"/>
      <c r="CWL40" s="79"/>
      <c r="CWM40" s="79"/>
      <c r="CWN40" s="79"/>
      <c r="CWO40" s="79"/>
      <c r="CWP40" s="79"/>
      <c r="CWQ40" s="79"/>
      <c r="CWR40" s="79"/>
      <c r="CWS40" s="79"/>
      <c r="CWT40" s="79"/>
      <c r="CWU40" s="79"/>
      <c r="CWV40" s="79"/>
      <c r="CWW40" s="79"/>
      <c r="CWX40" s="79"/>
      <c r="CWY40" s="79"/>
      <c r="CWZ40" s="79"/>
      <c r="CXA40" s="79"/>
      <c r="CXB40" s="79"/>
      <c r="CXC40" s="79"/>
      <c r="CXD40" s="79"/>
      <c r="CXE40" s="79"/>
      <c r="CXF40" s="79"/>
      <c r="CXG40" s="79"/>
      <c r="CXH40" s="79"/>
      <c r="CXI40" s="79"/>
      <c r="CXJ40" s="79"/>
      <c r="CXK40" s="79"/>
      <c r="CXL40" s="79"/>
      <c r="CXM40" s="79"/>
      <c r="CXN40" s="79"/>
      <c r="CXO40" s="79"/>
      <c r="CXP40" s="79"/>
      <c r="CXQ40" s="79"/>
      <c r="CXR40" s="79"/>
      <c r="CXS40" s="79"/>
      <c r="CXT40" s="79"/>
      <c r="CXU40" s="79"/>
      <c r="CXV40" s="79"/>
      <c r="CXW40" s="79"/>
      <c r="CXX40" s="79"/>
      <c r="CXY40" s="79"/>
      <c r="CXZ40" s="79"/>
      <c r="CYA40" s="79"/>
      <c r="CYB40" s="79"/>
      <c r="CYC40" s="79"/>
      <c r="CYD40" s="79"/>
      <c r="CYE40" s="79"/>
      <c r="CYF40" s="79"/>
      <c r="CYG40" s="79"/>
      <c r="CYH40" s="79"/>
      <c r="CYI40" s="79"/>
      <c r="CYJ40" s="79"/>
      <c r="CYK40" s="79"/>
      <c r="CYL40" s="79"/>
      <c r="CYM40" s="79"/>
      <c r="CYN40" s="79"/>
      <c r="CYO40" s="79"/>
      <c r="CYP40" s="79"/>
      <c r="CYQ40" s="79"/>
      <c r="CYR40" s="79"/>
      <c r="CYS40" s="79"/>
      <c r="CYT40" s="79"/>
      <c r="CYU40" s="79"/>
      <c r="CYV40" s="79"/>
      <c r="CYW40" s="79"/>
      <c r="CYX40" s="79"/>
      <c r="CYY40" s="79"/>
      <c r="CYZ40" s="79"/>
      <c r="CZA40" s="79"/>
      <c r="CZB40" s="79"/>
      <c r="CZC40" s="79"/>
      <c r="CZD40" s="79"/>
      <c r="CZE40" s="79"/>
      <c r="CZF40" s="79"/>
      <c r="CZG40" s="79"/>
      <c r="CZH40" s="79"/>
      <c r="CZI40" s="79"/>
      <c r="CZJ40" s="79"/>
      <c r="CZK40" s="79"/>
      <c r="CZL40" s="79"/>
      <c r="CZM40" s="79"/>
      <c r="CZN40" s="79"/>
      <c r="CZO40" s="79"/>
      <c r="CZP40" s="79"/>
      <c r="CZQ40" s="79"/>
      <c r="CZR40" s="79"/>
      <c r="CZS40" s="79"/>
      <c r="CZT40" s="79"/>
      <c r="CZU40" s="79"/>
      <c r="CZV40" s="79"/>
      <c r="CZW40" s="79"/>
      <c r="CZX40" s="79"/>
      <c r="CZY40" s="79"/>
      <c r="CZZ40" s="79"/>
      <c r="DAA40" s="79"/>
      <c r="DAB40" s="79"/>
      <c r="DAC40" s="79"/>
      <c r="DAD40" s="79"/>
      <c r="DAE40" s="79"/>
      <c r="DAF40" s="79"/>
      <c r="DAG40" s="79"/>
      <c r="DAH40" s="79"/>
      <c r="DAI40" s="79"/>
      <c r="DAJ40" s="79"/>
      <c r="DAK40" s="79"/>
      <c r="DAL40" s="79"/>
      <c r="DAM40" s="79"/>
      <c r="DAN40" s="79"/>
      <c r="DAO40" s="79"/>
      <c r="DAP40" s="79"/>
      <c r="DAQ40" s="79"/>
      <c r="DAR40" s="79"/>
      <c r="DAS40" s="79"/>
      <c r="DAT40" s="79"/>
      <c r="DAU40" s="79"/>
      <c r="DAV40" s="79"/>
      <c r="DAW40" s="79"/>
      <c r="DAX40" s="79"/>
      <c r="DAY40" s="79"/>
      <c r="DAZ40" s="79"/>
      <c r="DBA40" s="79"/>
      <c r="DBB40" s="79"/>
      <c r="DBC40" s="79"/>
      <c r="DBD40" s="79"/>
      <c r="DBE40" s="79"/>
      <c r="DBF40" s="79"/>
      <c r="DBG40" s="79"/>
      <c r="DBH40" s="79"/>
      <c r="DBI40" s="79"/>
      <c r="DBJ40" s="79"/>
      <c r="DBK40" s="79"/>
      <c r="DBL40" s="79"/>
      <c r="DBM40" s="79"/>
      <c r="DBN40" s="79"/>
      <c r="DBO40" s="79"/>
      <c r="DBP40" s="79"/>
      <c r="DBQ40" s="79"/>
      <c r="DBR40" s="79"/>
      <c r="DBS40" s="79"/>
      <c r="DBT40" s="79"/>
      <c r="DBU40" s="79"/>
      <c r="DBV40" s="79"/>
      <c r="DBW40" s="79"/>
      <c r="DBX40" s="79"/>
      <c r="DBY40" s="79"/>
      <c r="DBZ40" s="79"/>
      <c r="DCA40" s="79"/>
      <c r="DCB40" s="79"/>
      <c r="DCC40" s="79"/>
      <c r="DCD40" s="79"/>
      <c r="DCE40" s="79"/>
      <c r="DCF40" s="79"/>
      <c r="DCG40" s="79"/>
      <c r="DCH40" s="79"/>
      <c r="DCI40" s="79"/>
      <c r="DCJ40" s="79"/>
      <c r="DCK40" s="79"/>
      <c r="DCL40" s="79"/>
      <c r="DCM40" s="79"/>
      <c r="DCN40" s="79"/>
      <c r="DCO40" s="79"/>
      <c r="DCP40" s="79"/>
      <c r="DCQ40" s="79"/>
      <c r="DCR40" s="79"/>
      <c r="DCS40" s="79"/>
      <c r="DCT40" s="79"/>
      <c r="DCU40" s="79"/>
      <c r="DCV40" s="79"/>
      <c r="DCW40" s="79"/>
      <c r="DCX40" s="79"/>
      <c r="DCY40" s="79"/>
      <c r="DCZ40" s="79"/>
      <c r="DDA40" s="79"/>
      <c r="DDB40" s="79"/>
      <c r="DDC40" s="79"/>
      <c r="DDD40" s="79"/>
      <c r="DDE40" s="79"/>
      <c r="DDF40" s="79"/>
      <c r="DDG40" s="79"/>
      <c r="DDH40" s="79"/>
      <c r="DDI40" s="79"/>
      <c r="DDJ40" s="79"/>
      <c r="DDK40" s="79"/>
      <c r="DDL40" s="79"/>
      <c r="DDM40" s="79"/>
      <c r="DDN40" s="79"/>
      <c r="DDO40" s="79"/>
      <c r="DDP40" s="79"/>
      <c r="DDQ40" s="79"/>
      <c r="DDR40" s="79"/>
      <c r="DDS40" s="79"/>
      <c r="DDT40" s="79"/>
      <c r="DDU40" s="79"/>
      <c r="DDV40" s="79"/>
      <c r="DDW40" s="79"/>
      <c r="DDX40" s="79"/>
      <c r="DDY40" s="79"/>
      <c r="DDZ40" s="79"/>
      <c r="DEA40" s="79"/>
      <c r="DEB40" s="79"/>
      <c r="DEC40" s="79"/>
      <c r="DED40" s="79"/>
      <c r="DEE40" s="79"/>
      <c r="DEF40" s="79"/>
      <c r="DEG40" s="79"/>
      <c r="DEH40" s="79"/>
      <c r="DEI40" s="79"/>
      <c r="DEJ40" s="79"/>
      <c r="DEK40" s="79"/>
      <c r="DEL40" s="79"/>
      <c r="DEM40" s="79"/>
      <c r="DEN40" s="79"/>
      <c r="DEO40" s="79"/>
      <c r="DEP40" s="79"/>
      <c r="DEQ40" s="79"/>
      <c r="DER40" s="79"/>
      <c r="DES40" s="79"/>
      <c r="DET40" s="79"/>
      <c r="DEU40" s="79"/>
      <c r="DEV40" s="79"/>
      <c r="DEW40" s="79"/>
      <c r="DEX40" s="79"/>
      <c r="DEY40" s="79"/>
      <c r="DEZ40" s="79"/>
      <c r="DFA40" s="79"/>
      <c r="DFB40" s="79"/>
      <c r="DFC40" s="79"/>
      <c r="DFD40" s="79"/>
      <c r="DFE40" s="79"/>
      <c r="DFF40" s="79"/>
      <c r="DFG40" s="79"/>
      <c r="DFH40" s="79"/>
      <c r="DFI40" s="79"/>
      <c r="DFJ40" s="79"/>
      <c r="DFK40" s="79"/>
      <c r="DFL40" s="79"/>
      <c r="DFM40" s="79"/>
      <c r="DFN40" s="79"/>
      <c r="DFO40" s="79"/>
      <c r="DFP40" s="79"/>
      <c r="DFQ40" s="79"/>
      <c r="DFR40" s="79"/>
      <c r="DFS40" s="79"/>
      <c r="DFT40" s="79"/>
      <c r="DFU40" s="79"/>
      <c r="DFV40" s="79"/>
      <c r="DFW40" s="79"/>
      <c r="DFX40" s="79"/>
      <c r="DFY40" s="79"/>
      <c r="DFZ40" s="79"/>
      <c r="DGA40" s="79"/>
      <c r="DGB40" s="79"/>
      <c r="DGC40" s="79"/>
      <c r="DGD40" s="79"/>
      <c r="DGE40" s="79"/>
      <c r="DGF40" s="79"/>
      <c r="DGG40" s="79"/>
      <c r="DGH40" s="79"/>
      <c r="DGI40" s="79"/>
      <c r="DGJ40" s="79"/>
      <c r="DGK40" s="79"/>
      <c r="DGL40" s="79"/>
      <c r="DGM40" s="79"/>
      <c r="DGN40" s="79"/>
      <c r="DGO40" s="79"/>
      <c r="DGP40" s="79"/>
      <c r="DGQ40" s="79"/>
      <c r="DGR40" s="79"/>
      <c r="DGS40" s="79"/>
      <c r="DGT40" s="79"/>
      <c r="DGU40" s="79"/>
      <c r="DGV40" s="79"/>
      <c r="DGW40" s="79"/>
      <c r="DGX40" s="79"/>
      <c r="DGY40" s="79"/>
      <c r="DGZ40" s="79"/>
      <c r="DHA40" s="79"/>
      <c r="DHB40" s="79"/>
      <c r="DHC40" s="79"/>
      <c r="DHD40" s="79"/>
      <c r="DHE40" s="79"/>
      <c r="DHF40" s="79"/>
      <c r="DHG40" s="79"/>
      <c r="DHH40" s="79"/>
      <c r="DHI40" s="79"/>
      <c r="DHJ40" s="79"/>
      <c r="DHK40" s="79"/>
      <c r="DHL40" s="79"/>
      <c r="DHM40" s="79"/>
      <c r="DHN40" s="79"/>
      <c r="DHO40" s="79"/>
      <c r="DHP40" s="79"/>
      <c r="DHQ40" s="79"/>
      <c r="DHR40" s="79"/>
      <c r="DHS40" s="79"/>
      <c r="DHT40" s="79"/>
      <c r="DHU40" s="79"/>
      <c r="DHV40" s="79"/>
      <c r="DHW40" s="79"/>
      <c r="DHX40" s="79"/>
      <c r="DHY40" s="79"/>
      <c r="DHZ40" s="79"/>
      <c r="DIA40" s="79"/>
      <c r="DIB40" s="79"/>
      <c r="DIC40" s="79"/>
      <c r="DID40" s="79"/>
      <c r="DIE40" s="79"/>
      <c r="DIF40" s="79"/>
      <c r="DIG40" s="79"/>
      <c r="DIH40" s="79"/>
      <c r="DII40" s="79"/>
      <c r="DIJ40" s="79"/>
      <c r="DIK40" s="79"/>
      <c r="DIL40" s="79"/>
      <c r="DIM40" s="79"/>
      <c r="DIN40" s="79"/>
      <c r="DIO40" s="79"/>
      <c r="DIP40" s="79"/>
      <c r="DIQ40" s="79"/>
      <c r="DIR40" s="79"/>
      <c r="DIS40" s="79"/>
      <c r="DIT40" s="79"/>
      <c r="DIU40" s="79"/>
      <c r="DIV40" s="79"/>
      <c r="DIW40" s="79"/>
      <c r="DIX40" s="79"/>
      <c r="DIY40" s="79"/>
      <c r="DIZ40" s="79"/>
      <c r="DJA40" s="79"/>
      <c r="DJB40" s="79"/>
      <c r="DJC40" s="79"/>
      <c r="DJD40" s="79"/>
      <c r="DJE40" s="79"/>
      <c r="DJF40" s="79"/>
      <c r="DJG40" s="79"/>
      <c r="DJH40" s="79"/>
      <c r="DJI40" s="79"/>
      <c r="DJJ40" s="79"/>
      <c r="DJK40" s="79"/>
      <c r="DJL40" s="79"/>
      <c r="DJM40" s="79"/>
      <c r="DJN40" s="79"/>
      <c r="DJO40" s="79"/>
      <c r="DJP40" s="79"/>
      <c r="DJQ40" s="79"/>
      <c r="DJR40" s="79"/>
      <c r="DJS40" s="79"/>
      <c r="DJT40" s="79"/>
      <c r="DJU40" s="79"/>
      <c r="DJV40" s="79"/>
      <c r="DJW40" s="79"/>
      <c r="DJX40" s="79"/>
      <c r="DJY40" s="79"/>
      <c r="DJZ40" s="79"/>
      <c r="DKA40" s="79"/>
      <c r="DKB40" s="79"/>
      <c r="DKC40" s="79"/>
      <c r="DKD40" s="79"/>
      <c r="DKE40" s="79"/>
      <c r="DKF40" s="79"/>
      <c r="DKG40" s="79"/>
      <c r="DKH40" s="79"/>
      <c r="DKI40" s="79"/>
      <c r="DKJ40" s="79"/>
      <c r="DKK40" s="79"/>
      <c r="DKL40" s="79"/>
      <c r="DKM40" s="79"/>
      <c r="DKN40" s="79"/>
      <c r="DKO40" s="79"/>
      <c r="DKP40" s="79"/>
      <c r="DKQ40" s="79"/>
      <c r="DKR40" s="79"/>
      <c r="DKS40" s="79"/>
      <c r="DKT40" s="79"/>
      <c r="DKU40" s="79"/>
      <c r="DKV40" s="79"/>
      <c r="DKW40" s="79"/>
      <c r="DKX40" s="79"/>
      <c r="DKY40" s="79"/>
      <c r="DKZ40" s="79"/>
      <c r="DLA40" s="79"/>
      <c r="DLB40" s="79"/>
      <c r="DLC40" s="79"/>
      <c r="DLD40" s="79"/>
      <c r="DLE40" s="79"/>
      <c r="DLF40" s="79"/>
      <c r="DLG40" s="79"/>
      <c r="DLH40" s="79"/>
      <c r="DLI40" s="79"/>
      <c r="DLJ40" s="79"/>
      <c r="DLK40" s="79"/>
      <c r="DLL40" s="79"/>
      <c r="DLM40" s="79"/>
      <c r="DLN40" s="79"/>
      <c r="DLO40" s="79"/>
      <c r="DLP40" s="79"/>
      <c r="DLQ40" s="79"/>
      <c r="DLR40" s="79"/>
      <c r="DLS40" s="79"/>
      <c r="DLT40" s="79"/>
      <c r="DLU40" s="79"/>
      <c r="DLV40" s="79"/>
      <c r="DLW40" s="79"/>
      <c r="DLX40" s="79"/>
      <c r="DLY40" s="79"/>
      <c r="DLZ40" s="79"/>
      <c r="DMA40" s="79"/>
      <c r="DMB40" s="79"/>
      <c r="DMC40" s="79"/>
      <c r="DMD40" s="79"/>
      <c r="DME40" s="79"/>
      <c r="DMF40" s="79"/>
      <c r="DMG40" s="79"/>
      <c r="DMH40" s="79"/>
      <c r="DMI40" s="79"/>
      <c r="DMJ40" s="79"/>
      <c r="DMK40" s="79"/>
      <c r="DML40" s="79"/>
      <c r="DMM40" s="79"/>
      <c r="DMN40" s="79"/>
      <c r="DMO40" s="79"/>
      <c r="DMP40" s="79"/>
      <c r="DMQ40" s="79"/>
      <c r="DMR40" s="79"/>
      <c r="DMS40" s="79"/>
      <c r="DMT40" s="79"/>
      <c r="DMU40" s="79"/>
      <c r="DMV40" s="79"/>
      <c r="DMW40" s="79"/>
      <c r="DMX40" s="79"/>
      <c r="DMY40" s="79"/>
      <c r="DMZ40" s="79"/>
      <c r="DNA40" s="79"/>
      <c r="DNB40" s="79"/>
      <c r="DNC40" s="79"/>
      <c r="DND40" s="79"/>
      <c r="DNE40" s="79"/>
      <c r="DNF40" s="79"/>
      <c r="DNG40" s="79"/>
      <c r="DNH40" s="79"/>
      <c r="DNI40" s="79"/>
      <c r="DNJ40" s="79"/>
      <c r="DNK40" s="79"/>
      <c r="DNL40" s="79"/>
      <c r="DNM40" s="79"/>
      <c r="DNN40" s="79"/>
      <c r="DNO40" s="79"/>
      <c r="DNP40" s="79"/>
      <c r="DNQ40" s="79"/>
      <c r="DNR40" s="79"/>
      <c r="DNS40" s="79"/>
      <c r="DNT40" s="79"/>
      <c r="DNU40" s="79"/>
      <c r="DNV40" s="79"/>
      <c r="DNW40" s="79"/>
      <c r="DNX40" s="79"/>
      <c r="DNY40" s="79"/>
      <c r="DNZ40" s="79"/>
      <c r="DOA40" s="79"/>
      <c r="DOB40" s="79"/>
      <c r="DOC40" s="79"/>
      <c r="DOD40" s="79"/>
      <c r="DOE40" s="79"/>
      <c r="DOF40" s="79"/>
      <c r="DOG40" s="79"/>
      <c r="DOH40" s="79"/>
      <c r="DOI40" s="79"/>
      <c r="DOJ40" s="79"/>
      <c r="DOK40" s="79"/>
      <c r="DOL40" s="79"/>
      <c r="DOM40" s="79"/>
      <c r="DON40" s="79"/>
      <c r="DOO40" s="79"/>
      <c r="DOP40" s="79"/>
      <c r="DOQ40" s="79"/>
      <c r="DOR40" s="79"/>
      <c r="DOS40" s="79"/>
      <c r="DOT40" s="79"/>
      <c r="DOU40" s="79"/>
      <c r="DOV40" s="79"/>
      <c r="DOW40" s="79"/>
      <c r="DOX40" s="79"/>
      <c r="DOY40" s="79"/>
      <c r="DOZ40" s="79"/>
      <c r="DPA40" s="79"/>
      <c r="DPB40" s="79"/>
      <c r="DPC40" s="79"/>
      <c r="DPD40" s="79"/>
      <c r="DPE40" s="79"/>
      <c r="DPF40" s="79"/>
      <c r="DPG40" s="79"/>
      <c r="DPH40" s="79"/>
      <c r="DPI40" s="79"/>
      <c r="DPJ40" s="79"/>
      <c r="DPK40" s="79"/>
      <c r="DPL40" s="79"/>
      <c r="DPM40" s="79"/>
      <c r="DPN40" s="79"/>
      <c r="DPO40" s="79"/>
      <c r="DPP40" s="79"/>
      <c r="DPQ40" s="79"/>
      <c r="DPR40" s="79"/>
      <c r="DPS40" s="79"/>
      <c r="DPT40" s="79"/>
      <c r="DPU40" s="79"/>
      <c r="DPV40" s="79"/>
      <c r="DPW40" s="79"/>
      <c r="DPX40" s="79"/>
      <c r="DPY40" s="79"/>
      <c r="DPZ40" s="79"/>
      <c r="DQA40" s="79"/>
      <c r="DQB40" s="79"/>
      <c r="DQC40" s="79"/>
      <c r="DQD40" s="79"/>
      <c r="DQE40" s="79"/>
      <c r="DQF40" s="79"/>
      <c r="DQG40" s="79"/>
      <c r="DQH40" s="79"/>
      <c r="DQI40" s="79"/>
      <c r="DQJ40" s="79"/>
      <c r="DQK40" s="79"/>
      <c r="DQL40" s="79"/>
      <c r="DQM40" s="79"/>
      <c r="DQN40" s="79"/>
      <c r="DQO40" s="79"/>
      <c r="DQP40" s="79"/>
      <c r="DQQ40" s="79"/>
      <c r="DQR40" s="79"/>
      <c r="DQS40" s="79"/>
      <c r="DQT40" s="79"/>
      <c r="DQU40" s="79"/>
      <c r="DQV40" s="79"/>
      <c r="DQW40" s="79"/>
      <c r="DQX40" s="79"/>
      <c r="DQY40" s="79"/>
      <c r="DQZ40" s="79"/>
      <c r="DRA40" s="79"/>
      <c r="DRB40" s="79"/>
      <c r="DRC40" s="79"/>
      <c r="DRD40" s="79"/>
      <c r="DRE40" s="79"/>
      <c r="DRF40" s="79"/>
      <c r="DRG40" s="79"/>
      <c r="DRH40" s="79"/>
      <c r="DRI40" s="79"/>
      <c r="DRJ40" s="79"/>
      <c r="DRK40" s="79"/>
      <c r="DRL40" s="79"/>
      <c r="DRM40" s="79"/>
      <c r="DRN40" s="79"/>
      <c r="DRO40" s="79"/>
      <c r="DRP40" s="79"/>
      <c r="DRQ40" s="79"/>
      <c r="DRR40" s="79"/>
      <c r="DRS40" s="79"/>
      <c r="DRT40" s="79"/>
      <c r="DRU40" s="79"/>
      <c r="DRV40" s="79"/>
      <c r="DRW40" s="79"/>
      <c r="DRX40" s="79"/>
      <c r="DRY40" s="79"/>
      <c r="DRZ40" s="79"/>
      <c r="DSA40" s="79"/>
      <c r="DSB40" s="79"/>
      <c r="DSC40" s="79"/>
      <c r="DSD40" s="79"/>
      <c r="DSE40" s="79"/>
      <c r="DSF40" s="79"/>
      <c r="DSG40" s="79"/>
      <c r="DSH40" s="79"/>
      <c r="DSI40" s="79"/>
      <c r="DSJ40" s="79"/>
      <c r="DSK40" s="79"/>
      <c r="DSL40" s="79"/>
      <c r="DSM40" s="79"/>
      <c r="DSN40" s="79"/>
      <c r="DSO40" s="79"/>
      <c r="DSP40" s="79"/>
      <c r="DSQ40" s="79"/>
      <c r="DSR40" s="79"/>
      <c r="DSS40" s="79"/>
      <c r="DST40" s="79"/>
      <c r="DSU40" s="79"/>
      <c r="DSV40" s="79"/>
      <c r="DSW40" s="79"/>
      <c r="DSX40" s="79"/>
      <c r="DSY40" s="79"/>
      <c r="DSZ40" s="79"/>
      <c r="DTA40" s="79"/>
      <c r="DTB40" s="79"/>
      <c r="DTC40" s="79"/>
      <c r="DTD40" s="79"/>
      <c r="DTE40" s="79"/>
      <c r="DTF40" s="79"/>
      <c r="DTG40" s="79"/>
      <c r="DTH40" s="79"/>
      <c r="DTI40" s="79"/>
      <c r="DTJ40" s="79"/>
      <c r="DTK40" s="79"/>
      <c r="DTL40" s="79"/>
      <c r="DTM40" s="79"/>
      <c r="DTN40" s="79"/>
      <c r="DTO40" s="79"/>
      <c r="DTP40" s="79"/>
      <c r="DTQ40" s="79"/>
      <c r="DTR40" s="79"/>
      <c r="DTS40" s="79"/>
      <c r="DTT40" s="79"/>
      <c r="DTU40" s="79"/>
      <c r="DTV40" s="79"/>
      <c r="DTW40" s="79"/>
      <c r="DTX40" s="79"/>
      <c r="DTY40" s="79"/>
      <c r="DTZ40" s="79"/>
      <c r="DUA40" s="79"/>
      <c r="DUB40" s="79"/>
      <c r="DUC40" s="79"/>
      <c r="DUD40" s="79"/>
      <c r="DUE40" s="79"/>
      <c r="DUF40" s="79"/>
      <c r="DUG40" s="79"/>
      <c r="DUH40" s="79"/>
      <c r="DUI40" s="79"/>
      <c r="DUJ40" s="79"/>
      <c r="DUK40" s="79"/>
      <c r="DUL40" s="79"/>
      <c r="DUM40" s="79"/>
      <c r="DUN40" s="79"/>
      <c r="DUO40" s="79"/>
      <c r="DUP40" s="79"/>
      <c r="DUQ40" s="79"/>
      <c r="DUR40" s="79"/>
      <c r="DUS40" s="79"/>
      <c r="DUT40" s="79"/>
      <c r="DUU40" s="79"/>
      <c r="DUV40" s="79"/>
      <c r="DUW40" s="79"/>
      <c r="DUX40" s="79"/>
      <c r="DUY40" s="79"/>
      <c r="DUZ40" s="79"/>
      <c r="DVA40" s="79"/>
      <c r="DVB40" s="79"/>
      <c r="DVC40" s="79"/>
      <c r="DVD40" s="79"/>
      <c r="DVE40" s="79"/>
      <c r="DVF40" s="79"/>
      <c r="DVG40" s="79"/>
      <c r="DVH40" s="79"/>
      <c r="DVI40" s="79"/>
      <c r="DVJ40" s="79"/>
      <c r="DVK40" s="79"/>
      <c r="DVL40" s="79"/>
      <c r="DVM40" s="79"/>
      <c r="DVN40" s="79"/>
      <c r="DVO40" s="79"/>
      <c r="DVP40" s="79"/>
      <c r="DVQ40" s="79"/>
      <c r="DVR40" s="79"/>
      <c r="DVS40" s="79"/>
      <c r="DVT40" s="79"/>
      <c r="DVU40" s="79"/>
      <c r="DVV40" s="79"/>
      <c r="DVW40" s="79"/>
      <c r="DVX40" s="79"/>
      <c r="DVY40" s="79"/>
      <c r="DVZ40" s="79"/>
      <c r="DWA40" s="79"/>
      <c r="DWB40" s="79"/>
      <c r="DWC40" s="79"/>
      <c r="DWD40" s="79"/>
      <c r="DWE40" s="79"/>
      <c r="DWF40" s="79"/>
      <c r="DWG40" s="79"/>
      <c r="DWH40" s="79"/>
      <c r="DWI40" s="79"/>
      <c r="DWJ40" s="79"/>
      <c r="DWK40" s="79"/>
      <c r="DWL40" s="79"/>
      <c r="DWM40" s="79"/>
      <c r="DWN40" s="79"/>
      <c r="DWO40" s="79"/>
      <c r="DWP40" s="79"/>
      <c r="DWQ40" s="79"/>
      <c r="DWR40" s="79"/>
      <c r="DWS40" s="79"/>
      <c r="DWT40" s="79"/>
      <c r="DWU40" s="79"/>
      <c r="DWV40" s="79"/>
      <c r="DWW40" s="79"/>
      <c r="DWX40" s="79"/>
      <c r="DWY40" s="79"/>
      <c r="DWZ40" s="79"/>
      <c r="DXA40" s="79"/>
      <c r="DXB40" s="79"/>
      <c r="DXC40" s="79"/>
      <c r="DXD40" s="79"/>
      <c r="DXE40" s="79"/>
      <c r="DXF40" s="79"/>
      <c r="DXG40" s="79"/>
      <c r="DXH40" s="79"/>
      <c r="DXI40" s="79"/>
      <c r="DXJ40" s="79"/>
      <c r="DXK40" s="79"/>
      <c r="DXL40" s="79"/>
      <c r="DXM40" s="79"/>
      <c r="DXN40" s="79"/>
      <c r="DXO40" s="79"/>
      <c r="DXP40" s="79"/>
      <c r="DXQ40" s="79"/>
      <c r="DXR40" s="79"/>
      <c r="DXS40" s="79"/>
      <c r="DXT40" s="79"/>
      <c r="DXU40" s="79"/>
      <c r="DXV40" s="79"/>
      <c r="DXW40" s="79"/>
      <c r="DXX40" s="79"/>
      <c r="DXY40" s="79"/>
      <c r="DXZ40" s="79"/>
      <c r="DYA40" s="79"/>
      <c r="DYB40" s="79"/>
      <c r="DYC40" s="79"/>
      <c r="DYD40" s="79"/>
      <c r="DYE40" s="79"/>
      <c r="DYF40" s="79"/>
      <c r="DYG40" s="79"/>
      <c r="DYH40" s="79"/>
      <c r="DYI40" s="79"/>
      <c r="DYJ40" s="79"/>
      <c r="DYK40" s="79"/>
      <c r="DYL40" s="79"/>
      <c r="DYM40" s="79"/>
      <c r="DYN40" s="79"/>
      <c r="DYO40" s="79"/>
      <c r="DYP40" s="79"/>
      <c r="DYQ40" s="79"/>
      <c r="DYR40" s="79"/>
      <c r="DYS40" s="79"/>
      <c r="DYT40" s="79"/>
      <c r="DYU40" s="79"/>
      <c r="DYV40" s="79"/>
      <c r="DYW40" s="79"/>
      <c r="DYX40" s="79"/>
      <c r="DYY40" s="79"/>
      <c r="DYZ40" s="79"/>
      <c r="DZA40" s="79"/>
      <c r="DZB40" s="79"/>
      <c r="DZC40" s="79"/>
      <c r="DZD40" s="79"/>
      <c r="DZE40" s="79"/>
      <c r="DZF40" s="79"/>
      <c r="DZG40" s="79"/>
      <c r="DZH40" s="79"/>
      <c r="DZI40" s="79"/>
      <c r="DZJ40" s="79"/>
      <c r="DZK40" s="79"/>
      <c r="DZL40" s="79"/>
      <c r="DZM40" s="79"/>
      <c r="DZN40" s="79"/>
      <c r="DZO40" s="79"/>
      <c r="DZP40" s="79"/>
      <c r="DZQ40" s="79"/>
      <c r="DZR40" s="79"/>
      <c r="DZS40" s="79"/>
      <c r="DZT40" s="79"/>
      <c r="DZU40" s="79"/>
      <c r="DZV40" s="79"/>
      <c r="DZW40" s="79"/>
      <c r="DZX40" s="79"/>
      <c r="DZY40" s="79"/>
      <c r="DZZ40" s="79"/>
      <c r="EAA40" s="79"/>
      <c r="EAB40" s="79"/>
      <c r="EAC40" s="79"/>
      <c r="EAD40" s="79"/>
      <c r="EAE40" s="79"/>
      <c r="EAF40" s="79"/>
      <c r="EAG40" s="79"/>
      <c r="EAH40" s="79"/>
      <c r="EAI40" s="79"/>
      <c r="EAJ40" s="79"/>
      <c r="EAK40" s="79"/>
      <c r="EAL40" s="79"/>
      <c r="EAM40" s="79"/>
      <c r="EAN40" s="79"/>
      <c r="EAO40" s="79"/>
      <c r="EAP40" s="79"/>
      <c r="EAQ40" s="79"/>
      <c r="EAR40" s="79"/>
      <c r="EAS40" s="79"/>
      <c r="EAT40" s="79"/>
      <c r="EAU40" s="79"/>
      <c r="EAV40" s="79"/>
      <c r="EAW40" s="79"/>
      <c r="EAX40" s="79"/>
      <c r="EAY40" s="79"/>
      <c r="EAZ40" s="79"/>
      <c r="EBA40" s="79"/>
      <c r="EBB40" s="79"/>
      <c r="EBC40" s="79"/>
      <c r="EBD40" s="79"/>
      <c r="EBE40" s="79"/>
      <c r="EBF40" s="79"/>
      <c r="EBG40" s="79"/>
      <c r="EBH40" s="79"/>
      <c r="EBI40" s="79"/>
      <c r="EBJ40" s="79"/>
      <c r="EBK40" s="79"/>
      <c r="EBL40" s="79"/>
      <c r="EBM40" s="79"/>
      <c r="EBN40" s="79"/>
      <c r="EBO40" s="79"/>
      <c r="EBP40" s="79"/>
      <c r="EBQ40" s="79"/>
      <c r="EBR40" s="79"/>
      <c r="EBS40" s="79"/>
      <c r="EBT40" s="79"/>
      <c r="EBU40" s="79"/>
      <c r="EBV40" s="79"/>
      <c r="EBW40" s="79"/>
      <c r="EBX40" s="79"/>
      <c r="EBY40" s="79"/>
      <c r="EBZ40" s="79"/>
      <c r="ECA40" s="79"/>
      <c r="ECB40" s="79"/>
      <c r="ECC40" s="79"/>
      <c r="ECD40" s="79"/>
      <c r="ECE40" s="79"/>
      <c r="ECF40" s="79"/>
      <c r="ECG40" s="79"/>
      <c r="ECH40" s="79"/>
      <c r="ECI40" s="79"/>
      <c r="ECJ40" s="79"/>
      <c r="ECK40" s="79"/>
      <c r="ECL40" s="79"/>
      <c r="ECM40" s="79"/>
      <c r="ECN40" s="79"/>
      <c r="ECO40" s="79"/>
      <c r="ECP40" s="79"/>
      <c r="ECQ40" s="79"/>
      <c r="ECR40" s="79"/>
      <c r="ECS40" s="79"/>
      <c r="ECT40" s="79"/>
      <c r="ECU40" s="79"/>
      <c r="ECV40" s="79"/>
      <c r="ECW40" s="79"/>
      <c r="ECX40" s="79"/>
      <c r="ECY40" s="79"/>
      <c r="ECZ40" s="79"/>
      <c r="EDA40" s="79"/>
      <c r="EDB40" s="79"/>
      <c r="EDC40" s="79"/>
      <c r="EDD40" s="79"/>
      <c r="EDE40" s="79"/>
      <c r="EDF40" s="79"/>
      <c r="EDG40" s="79"/>
      <c r="EDH40" s="79"/>
      <c r="EDI40" s="79"/>
      <c r="EDJ40" s="79"/>
      <c r="EDK40" s="79"/>
      <c r="EDL40" s="79"/>
      <c r="EDM40" s="79"/>
      <c r="EDN40" s="79"/>
      <c r="EDO40" s="79"/>
      <c r="EDP40" s="79"/>
      <c r="EDQ40" s="79"/>
      <c r="EDR40" s="79"/>
      <c r="EDS40" s="79"/>
      <c r="EDT40" s="79"/>
      <c r="EDU40" s="79"/>
      <c r="EDV40" s="79"/>
      <c r="EDW40" s="79"/>
      <c r="EDX40" s="79"/>
      <c r="EDY40" s="79"/>
      <c r="EDZ40" s="79"/>
      <c r="EEA40" s="79"/>
      <c r="EEB40" s="79"/>
      <c r="EEC40" s="79"/>
      <c r="EED40" s="79"/>
      <c r="EEE40" s="79"/>
      <c r="EEF40" s="79"/>
      <c r="EEG40" s="79"/>
      <c r="EEH40" s="79"/>
      <c r="EEI40" s="79"/>
      <c r="EEJ40" s="79"/>
      <c r="EEK40" s="79"/>
      <c r="EEL40" s="79"/>
      <c r="EEM40" s="79"/>
      <c r="EEN40" s="79"/>
      <c r="EEO40" s="79"/>
      <c r="EEP40" s="79"/>
      <c r="EEQ40" s="79"/>
      <c r="EER40" s="79"/>
      <c r="EES40" s="79"/>
      <c r="EET40" s="79"/>
      <c r="EEU40" s="79"/>
      <c r="EEV40" s="79"/>
      <c r="EEW40" s="79"/>
      <c r="EEX40" s="79"/>
      <c r="EEY40" s="79"/>
      <c r="EEZ40" s="79"/>
      <c r="EFA40" s="79"/>
      <c r="EFB40" s="79"/>
      <c r="EFC40" s="79"/>
      <c r="EFD40" s="79"/>
      <c r="EFE40" s="79"/>
      <c r="EFF40" s="79"/>
      <c r="EFG40" s="79"/>
      <c r="EFH40" s="79"/>
      <c r="EFI40" s="79"/>
      <c r="EFJ40" s="79"/>
      <c r="EFK40" s="79"/>
      <c r="EFL40" s="79"/>
      <c r="EFM40" s="79"/>
      <c r="EFN40" s="79"/>
      <c r="EFO40" s="79"/>
      <c r="EFP40" s="79"/>
      <c r="EFQ40" s="79"/>
      <c r="EFR40" s="79"/>
      <c r="EFS40" s="79"/>
      <c r="EFT40" s="79"/>
      <c r="EFU40" s="79"/>
      <c r="EFV40" s="79"/>
      <c r="EFW40" s="79"/>
      <c r="EFX40" s="79"/>
      <c r="EFY40" s="79"/>
      <c r="EFZ40" s="79"/>
      <c r="EGA40" s="79"/>
      <c r="EGB40" s="79"/>
      <c r="EGC40" s="79"/>
      <c r="EGD40" s="79"/>
      <c r="EGE40" s="79"/>
      <c r="EGF40" s="79"/>
      <c r="EGG40" s="79"/>
      <c r="EGH40" s="79"/>
      <c r="EGI40" s="79"/>
      <c r="EGJ40" s="79"/>
      <c r="EGK40" s="79"/>
      <c r="EGL40" s="79"/>
      <c r="EGM40" s="79"/>
      <c r="EGN40" s="79"/>
      <c r="EGO40" s="79"/>
      <c r="EGP40" s="79"/>
      <c r="EGQ40" s="79"/>
      <c r="EGR40" s="79"/>
      <c r="EGS40" s="79"/>
      <c r="EGT40" s="79"/>
      <c r="EGU40" s="79"/>
      <c r="EGV40" s="79"/>
      <c r="EGW40" s="79"/>
      <c r="EGX40" s="79"/>
      <c r="EGY40" s="79"/>
      <c r="EGZ40" s="79"/>
      <c r="EHA40" s="79"/>
      <c r="EHB40" s="79"/>
      <c r="EHC40" s="79"/>
      <c r="EHD40" s="79"/>
      <c r="EHE40" s="79"/>
      <c r="EHF40" s="79"/>
      <c r="EHG40" s="79"/>
      <c r="EHH40" s="79"/>
      <c r="EHI40" s="79"/>
      <c r="EHJ40" s="79"/>
      <c r="EHK40" s="79"/>
      <c r="EHL40" s="79"/>
      <c r="EHM40" s="79"/>
      <c r="EHN40" s="79"/>
      <c r="EHO40" s="79"/>
      <c r="EHP40" s="79"/>
      <c r="EHQ40" s="79"/>
      <c r="EHR40" s="79"/>
      <c r="EHS40" s="79"/>
      <c r="EHT40" s="79"/>
      <c r="EHU40" s="79"/>
      <c r="EHV40" s="79"/>
      <c r="EHW40" s="79"/>
      <c r="EHX40" s="79"/>
      <c r="EHY40" s="79"/>
      <c r="EHZ40" s="79"/>
      <c r="EIA40" s="79"/>
      <c r="EIB40" s="79"/>
      <c r="EIC40" s="79"/>
      <c r="EID40" s="79"/>
      <c r="EIE40" s="79"/>
      <c r="EIF40" s="79"/>
      <c r="EIG40" s="79"/>
      <c r="EIH40" s="79"/>
      <c r="EII40" s="79"/>
      <c r="EIJ40" s="79"/>
      <c r="EIK40" s="79"/>
      <c r="EIL40" s="79"/>
      <c r="EIM40" s="79"/>
      <c r="EIN40" s="79"/>
      <c r="EIO40" s="79"/>
      <c r="EIP40" s="79"/>
      <c r="EIQ40" s="79"/>
      <c r="EIR40" s="79"/>
      <c r="EIS40" s="79"/>
      <c r="EIT40" s="79"/>
      <c r="EIU40" s="79"/>
      <c r="EIV40" s="79"/>
      <c r="EIW40" s="79"/>
      <c r="EIX40" s="79"/>
      <c r="EIY40" s="79"/>
      <c r="EIZ40" s="79"/>
      <c r="EJA40" s="79"/>
      <c r="EJB40" s="79"/>
      <c r="EJC40" s="79"/>
      <c r="EJD40" s="79"/>
      <c r="EJE40" s="79"/>
      <c r="EJF40" s="79"/>
      <c r="EJG40" s="79"/>
      <c r="EJH40" s="79"/>
      <c r="EJI40" s="79"/>
      <c r="EJJ40" s="79"/>
      <c r="EJK40" s="79"/>
      <c r="EJL40" s="79"/>
      <c r="EJM40" s="79"/>
      <c r="EJN40" s="79"/>
      <c r="EJO40" s="79"/>
      <c r="EJP40" s="79"/>
      <c r="EJQ40" s="79"/>
      <c r="EJR40" s="79"/>
      <c r="EJS40" s="79"/>
      <c r="EJT40" s="79"/>
      <c r="EJU40" s="79"/>
      <c r="EJV40" s="79"/>
      <c r="EJW40" s="79"/>
      <c r="EJX40" s="79"/>
      <c r="EJY40" s="79"/>
      <c r="EJZ40" s="79"/>
      <c r="EKA40" s="79"/>
      <c r="EKB40" s="79"/>
      <c r="EKC40" s="79"/>
      <c r="EKD40" s="79"/>
      <c r="EKE40" s="79"/>
      <c r="EKF40" s="79"/>
      <c r="EKG40" s="79"/>
      <c r="EKH40" s="79"/>
      <c r="EKI40" s="79"/>
      <c r="EKJ40" s="79"/>
      <c r="EKK40" s="79"/>
      <c r="EKL40" s="79"/>
      <c r="EKM40" s="79"/>
      <c r="EKN40" s="79"/>
      <c r="EKO40" s="79"/>
      <c r="EKP40" s="79"/>
      <c r="EKQ40" s="79"/>
      <c r="EKR40" s="79"/>
      <c r="EKS40" s="79"/>
      <c r="EKT40" s="79"/>
      <c r="EKU40" s="79"/>
      <c r="EKV40" s="79"/>
      <c r="EKW40" s="79"/>
      <c r="EKX40" s="79"/>
      <c r="EKY40" s="79"/>
      <c r="EKZ40" s="79"/>
      <c r="ELA40" s="79"/>
      <c r="ELB40" s="79"/>
      <c r="ELC40" s="79"/>
      <c r="ELD40" s="79"/>
      <c r="ELE40" s="79"/>
      <c r="ELF40" s="79"/>
      <c r="ELG40" s="79"/>
      <c r="ELH40" s="79"/>
      <c r="ELI40" s="79"/>
      <c r="ELJ40" s="79"/>
      <c r="ELK40" s="79"/>
      <c r="ELL40" s="79"/>
      <c r="ELM40" s="79"/>
      <c r="ELN40" s="79"/>
      <c r="ELO40" s="79"/>
      <c r="ELP40" s="79"/>
      <c r="ELQ40" s="79"/>
      <c r="ELR40" s="79"/>
      <c r="ELS40" s="79"/>
      <c r="ELT40" s="79"/>
      <c r="ELU40" s="79"/>
      <c r="ELV40" s="79"/>
      <c r="ELW40" s="79"/>
      <c r="ELX40" s="79"/>
      <c r="ELY40" s="79"/>
      <c r="ELZ40" s="79"/>
      <c r="EMA40" s="79"/>
      <c r="EMB40" s="79"/>
      <c r="EMC40" s="79"/>
      <c r="EMD40" s="79"/>
      <c r="EME40" s="79"/>
      <c r="EMF40" s="79"/>
      <c r="EMG40" s="79"/>
      <c r="EMH40" s="79"/>
      <c r="EMI40" s="79"/>
      <c r="EMJ40" s="79"/>
      <c r="EMK40" s="79"/>
      <c r="EML40" s="79"/>
      <c r="EMM40" s="79"/>
      <c r="EMN40" s="79"/>
      <c r="EMO40" s="79"/>
      <c r="EMP40" s="79"/>
      <c r="EMQ40" s="79"/>
      <c r="EMR40" s="79"/>
      <c r="EMS40" s="79"/>
      <c r="EMT40" s="79"/>
      <c r="EMU40" s="79"/>
      <c r="EMV40" s="79"/>
      <c r="EMW40" s="79"/>
      <c r="EMX40" s="79"/>
      <c r="EMY40" s="79"/>
      <c r="EMZ40" s="79"/>
      <c r="ENA40" s="79"/>
      <c r="ENB40" s="79"/>
      <c r="ENC40" s="79"/>
      <c r="END40" s="79"/>
      <c r="ENE40" s="79"/>
      <c r="ENF40" s="79"/>
      <c r="ENG40" s="79"/>
      <c r="ENH40" s="79"/>
      <c r="ENI40" s="79"/>
      <c r="ENJ40" s="79"/>
      <c r="ENK40" s="79"/>
      <c r="ENL40" s="79"/>
      <c r="ENM40" s="79"/>
      <c r="ENN40" s="79"/>
      <c r="ENO40" s="79"/>
      <c r="ENP40" s="79"/>
      <c r="ENQ40" s="79"/>
      <c r="ENR40" s="79"/>
      <c r="ENS40" s="79"/>
      <c r="ENT40" s="79"/>
      <c r="ENU40" s="79"/>
      <c r="ENV40" s="79"/>
      <c r="ENW40" s="79"/>
      <c r="ENX40" s="79"/>
      <c r="ENY40" s="79"/>
      <c r="ENZ40" s="79"/>
      <c r="EOA40" s="79"/>
      <c r="EOB40" s="79"/>
      <c r="EOC40" s="79"/>
      <c r="EOD40" s="79"/>
      <c r="EOE40" s="79"/>
      <c r="EOF40" s="79"/>
      <c r="EOG40" s="79"/>
      <c r="EOH40" s="79"/>
      <c r="EOI40" s="79"/>
      <c r="EOJ40" s="79"/>
      <c r="EOK40" s="79"/>
      <c r="EOL40" s="79"/>
      <c r="EOM40" s="79"/>
      <c r="EON40" s="79"/>
      <c r="EOO40" s="79"/>
      <c r="EOP40" s="79"/>
      <c r="EOQ40" s="79"/>
      <c r="EOR40" s="79"/>
      <c r="EOS40" s="79"/>
      <c r="EOT40" s="79"/>
      <c r="EOU40" s="79"/>
      <c r="EOV40" s="79"/>
      <c r="EOW40" s="79"/>
      <c r="EOX40" s="79"/>
      <c r="EOY40" s="79"/>
      <c r="EOZ40" s="79"/>
      <c r="EPA40" s="79"/>
      <c r="EPB40" s="79"/>
      <c r="EPC40" s="79"/>
      <c r="EPD40" s="79"/>
      <c r="EPE40" s="79"/>
      <c r="EPF40" s="79"/>
      <c r="EPG40" s="79"/>
      <c r="EPH40" s="79"/>
      <c r="EPI40" s="79"/>
      <c r="EPJ40" s="79"/>
      <c r="EPK40" s="79"/>
      <c r="EPL40" s="79"/>
      <c r="EPM40" s="79"/>
      <c r="EPN40" s="79"/>
      <c r="EPO40" s="79"/>
      <c r="EPP40" s="79"/>
      <c r="EPQ40" s="79"/>
      <c r="EPR40" s="79"/>
      <c r="EPS40" s="79"/>
      <c r="EPT40" s="79"/>
      <c r="EPU40" s="79"/>
      <c r="EPV40" s="79"/>
      <c r="EPW40" s="79"/>
      <c r="EPX40" s="79"/>
      <c r="EPY40" s="79"/>
      <c r="EPZ40" s="79"/>
      <c r="EQA40" s="79"/>
      <c r="EQB40" s="79"/>
      <c r="EQC40" s="79"/>
      <c r="EQD40" s="79"/>
      <c r="EQE40" s="79"/>
      <c r="EQF40" s="79"/>
      <c r="EQG40" s="79"/>
      <c r="EQH40" s="79"/>
      <c r="EQI40" s="79"/>
      <c r="EQJ40" s="79"/>
      <c r="EQK40" s="79"/>
      <c r="EQL40" s="79"/>
      <c r="EQM40" s="79"/>
      <c r="EQN40" s="79"/>
      <c r="EQO40" s="79"/>
      <c r="EQP40" s="79"/>
      <c r="EQQ40" s="79"/>
      <c r="EQR40" s="79"/>
      <c r="EQS40" s="79"/>
      <c r="EQT40" s="79"/>
      <c r="EQU40" s="79"/>
      <c r="EQV40" s="79"/>
      <c r="EQW40" s="79"/>
      <c r="EQX40" s="79"/>
      <c r="EQY40" s="79"/>
      <c r="EQZ40" s="79"/>
      <c r="ERA40" s="79"/>
      <c r="ERB40" s="79"/>
      <c r="ERC40" s="79"/>
      <c r="ERD40" s="79"/>
      <c r="ERE40" s="79"/>
      <c r="ERF40" s="79"/>
      <c r="ERG40" s="79"/>
      <c r="ERH40" s="79"/>
      <c r="ERI40" s="79"/>
      <c r="ERJ40" s="79"/>
      <c r="ERK40" s="79"/>
      <c r="ERL40" s="79"/>
      <c r="ERM40" s="79"/>
      <c r="ERN40" s="79"/>
      <c r="ERO40" s="79"/>
      <c r="ERP40" s="79"/>
      <c r="ERQ40" s="79"/>
      <c r="ERR40" s="79"/>
      <c r="ERS40" s="79"/>
      <c r="ERT40" s="79"/>
      <c r="ERU40" s="79"/>
      <c r="ERV40" s="79"/>
      <c r="ERW40" s="79"/>
      <c r="ERX40" s="79"/>
      <c r="ERY40" s="79"/>
      <c r="ERZ40" s="79"/>
      <c r="ESA40" s="79"/>
      <c r="ESB40" s="79"/>
      <c r="ESC40" s="79"/>
      <c r="ESD40" s="79"/>
      <c r="ESE40" s="79"/>
      <c r="ESF40" s="79"/>
      <c r="ESG40" s="79"/>
      <c r="ESH40" s="79"/>
      <c r="ESI40" s="79"/>
      <c r="ESJ40" s="79"/>
      <c r="ESK40" s="79"/>
      <c r="ESL40" s="79"/>
      <c r="ESM40" s="79"/>
      <c r="ESN40" s="79"/>
      <c r="ESO40" s="79"/>
      <c r="ESP40" s="79"/>
      <c r="ESQ40" s="79"/>
      <c r="ESR40" s="79"/>
      <c r="ESS40" s="79"/>
      <c r="EST40" s="79"/>
      <c r="ESU40" s="79"/>
      <c r="ESV40" s="79"/>
      <c r="ESW40" s="79"/>
      <c r="ESX40" s="79"/>
      <c r="ESY40" s="79"/>
      <c r="ESZ40" s="79"/>
      <c r="ETA40" s="79"/>
      <c r="ETB40" s="79"/>
      <c r="ETC40" s="79"/>
      <c r="ETD40" s="79"/>
      <c r="ETE40" s="79"/>
      <c r="ETF40" s="79"/>
      <c r="ETG40" s="79"/>
      <c r="ETH40" s="79"/>
      <c r="ETI40" s="79"/>
      <c r="ETJ40" s="79"/>
      <c r="ETK40" s="79"/>
      <c r="ETL40" s="79"/>
      <c r="ETM40" s="79"/>
      <c r="ETN40" s="79"/>
      <c r="ETO40" s="79"/>
      <c r="ETP40" s="79"/>
      <c r="ETQ40" s="79"/>
      <c r="ETR40" s="79"/>
      <c r="ETS40" s="79"/>
      <c r="ETT40" s="79"/>
      <c r="ETU40" s="79"/>
      <c r="ETV40" s="79"/>
      <c r="ETW40" s="79"/>
      <c r="ETX40" s="79"/>
      <c r="ETY40" s="79"/>
      <c r="ETZ40" s="79"/>
      <c r="EUA40" s="79"/>
      <c r="EUB40" s="79"/>
      <c r="EUC40" s="79"/>
      <c r="EUD40" s="79"/>
      <c r="EUE40" s="79"/>
      <c r="EUF40" s="79"/>
      <c r="EUG40" s="79"/>
      <c r="EUH40" s="79"/>
      <c r="EUI40" s="79"/>
      <c r="EUJ40" s="79"/>
      <c r="EUK40" s="79"/>
      <c r="EUL40" s="79"/>
      <c r="EUM40" s="79"/>
      <c r="EUN40" s="79"/>
      <c r="EUO40" s="79"/>
      <c r="EUP40" s="79"/>
      <c r="EUQ40" s="79"/>
      <c r="EUR40" s="79"/>
      <c r="EUS40" s="79"/>
      <c r="EUT40" s="79"/>
      <c r="EUU40" s="79"/>
      <c r="EUV40" s="79"/>
      <c r="EUW40" s="79"/>
      <c r="EUX40" s="79"/>
      <c r="EUY40" s="79"/>
      <c r="EUZ40" s="79"/>
      <c r="EVA40" s="79"/>
      <c r="EVB40" s="79"/>
      <c r="EVC40" s="79"/>
      <c r="EVD40" s="79"/>
      <c r="EVE40" s="79"/>
      <c r="EVF40" s="79"/>
      <c r="EVG40" s="79"/>
      <c r="EVH40" s="79"/>
      <c r="EVI40" s="79"/>
      <c r="EVJ40" s="79"/>
      <c r="EVK40" s="79"/>
      <c r="EVL40" s="79"/>
      <c r="EVM40" s="79"/>
      <c r="EVN40" s="79"/>
      <c r="EVO40" s="79"/>
      <c r="EVP40" s="79"/>
      <c r="EVQ40" s="79"/>
      <c r="EVR40" s="79"/>
      <c r="EVS40" s="79"/>
      <c r="EVT40" s="79"/>
      <c r="EVU40" s="79"/>
      <c r="EVV40" s="79"/>
      <c r="EVW40" s="79"/>
      <c r="EVX40" s="79"/>
      <c r="EVY40" s="79"/>
      <c r="EVZ40" s="79"/>
      <c r="EWA40" s="79"/>
      <c r="EWB40" s="79"/>
      <c r="EWC40" s="79"/>
      <c r="EWD40" s="79"/>
      <c r="EWE40" s="79"/>
      <c r="EWF40" s="79"/>
      <c r="EWG40" s="79"/>
      <c r="EWH40" s="79"/>
      <c r="EWI40" s="79"/>
      <c r="EWJ40" s="79"/>
      <c r="EWK40" s="79"/>
      <c r="EWL40" s="79"/>
      <c r="EWM40" s="79"/>
      <c r="EWN40" s="79"/>
      <c r="EWO40" s="79"/>
      <c r="EWP40" s="79"/>
      <c r="EWQ40" s="79"/>
      <c r="EWR40" s="79"/>
      <c r="EWS40" s="79"/>
      <c r="EWT40" s="79"/>
      <c r="EWU40" s="79"/>
      <c r="EWV40" s="79"/>
      <c r="EWW40" s="79"/>
      <c r="EWX40" s="79"/>
      <c r="EWY40" s="79"/>
      <c r="EWZ40" s="79"/>
      <c r="EXA40" s="79"/>
      <c r="EXB40" s="79"/>
      <c r="EXC40" s="79"/>
      <c r="EXD40" s="79"/>
      <c r="EXE40" s="79"/>
      <c r="EXF40" s="79"/>
      <c r="EXG40" s="79"/>
      <c r="EXH40" s="79"/>
      <c r="EXI40" s="79"/>
      <c r="EXJ40" s="79"/>
      <c r="EXK40" s="79"/>
      <c r="EXL40" s="79"/>
      <c r="EXM40" s="79"/>
      <c r="EXN40" s="79"/>
      <c r="EXO40" s="79"/>
      <c r="EXP40" s="79"/>
      <c r="EXQ40" s="79"/>
      <c r="EXR40" s="79"/>
      <c r="EXS40" s="79"/>
      <c r="EXT40" s="79"/>
      <c r="EXU40" s="79"/>
      <c r="EXV40" s="79"/>
      <c r="EXW40" s="79"/>
      <c r="EXX40" s="79"/>
      <c r="EXY40" s="79"/>
      <c r="EXZ40" s="79"/>
      <c r="EYA40" s="79"/>
      <c r="EYB40" s="79"/>
      <c r="EYC40" s="79"/>
      <c r="EYD40" s="79"/>
      <c r="EYE40" s="79"/>
      <c r="EYF40" s="79"/>
      <c r="EYG40" s="79"/>
      <c r="EYH40" s="79"/>
      <c r="EYI40" s="79"/>
      <c r="EYJ40" s="79"/>
      <c r="EYK40" s="79"/>
      <c r="EYL40" s="79"/>
      <c r="EYM40" s="79"/>
      <c r="EYN40" s="79"/>
      <c r="EYO40" s="79"/>
      <c r="EYP40" s="79"/>
      <c r="EYQ40" s="79"/>
      <c r="EYR40" s="79"/>
      <c r="EYS40" s="79"/>
      <c r="EYT40" s="79"/>
      <c r="EYU40" s="79"/>
      <c r="EYV40" s="79"/>
      <c r="EYW40" s="79"/>
      <c r="EYX40" s="79"/>
      <c r="EYY40" s="79"/>
      <c r="EYZ40" s="79"/>
      <c r="EZA40" s="79"/>
      <c r="EZB40" s="79"/>
      <c r="EZC40" s="79"/>
      <c r="EZD40" s="79"/>
      <c r="EZE40" s="79"/>
      <c r="EZF40" s="79"/>
      <c r="EZG40" s="79"/>
      <c r="EZH40" s="79"/>
      <c r="EZI40" s="79"/>
      <c r="EZJ40" s="79"/>
      <c r="EZK40" s="79"/>
      <c r="EZL40" s="79"/>
      <c r="EZM40" s="79"/>
      <c r="EZN40" s="79"/>
      <c r="EZO40" s="79"/>
      <c r="EZP40" s="79"/>
      <c r="EZQ40" s="79"/>
      <c r="EZR40" s="79"/>
      <c r="EZS40" s="79"/>
      <c r="EZT40" s="79"/>
      <c r="EZU40" s="79"/>
      <c r="EZV40" s="79"/>
      <c r="EZW40" s="79"/>
      <c r="EZX40" s="79"/>
      <c r="EZY40" s="79"/>
      <c r="EZZ40" s="79"/>
      <c r="FAA40" s="79"/>
      <c r="FAB40" s="79"/>
      <c r="FAC40" s="79"/>
      <c r="FAD40" s="79"/>
      <c r="FAE40" s="79"/>
      <c r="FAF40" s="79"/>
      <c r="FAG40" s="79"/>
      <c r="FAH40" s="79"/>
      <c r="FAI40" s="79"/>
      <c r="FAJ40" s="79"/>
      <c r="FAK40" s="79"/>
      <c r="FAL40" s="79"/>
      <c r="FAM40" s="79"/>
      <c r="FAN40" s="79"/>
      <c r="FAO40" s="79"/>
      <c r="FAP40" s="79"/>
      <c r="FAQ40" s="79"/>
      <c r="FAR40" s="79"/>
      <c r="FAS40" s="79"/>
      <c r="FAT40" s="79"/>
      <c r="FAU40" s="79"/>
      <c r="FAV40" s="79"/>
      <c r="FAW40" s="79"/>
      <c r="FAX40" s="79"/>
      <c r="FAY40" s="79"/>
      <c r="FAZ40" s="79"/>
      <c r="FBA40" s="79"/>
      <c r="FBB40" s="79"/>
      <c r="FBC40" s="79"/>
      <c r="FBD40" s="79"/>
      <c r="FBE40" s="79"/>
      <c r="FBF40" s="79"/>
      <c r="FBG40" s="79"/>
      <c r="FBH40" s="79"/>
      <c r="FBI40" s="79"/>
      <c r="FBJ40" s="79"/>
      <c r="FBK40" s="79"/>
      <c r="FBL40" s="79"/>
      <c r="FBM40" s="79"/>
      <c r="FBN40" s="79"/>
      <c r="FBO40" s="79"/>
      <c r="FBP40" s="79"/>
      <c r="FBQ40" s="79"/>
      <c r="FBR40" s="79"/>
      <c r="FBS40" s="79"/>
      <c r="FBT40" s="79"/>
      <c r="FBU40" s="79"/>
      <c r="FBV40" s="79"/>
      <c r="FBW40" s="79"/>
      <c r="FBX40" s="79"/>
      <c r="FBY40" s="79"/>
      <c r="FBZ40" s="79"/>
      <c r="FCA40" s="79"/>
      <c r="FCB40" s="79"/>
      <c r="FCC40" s="79"/>
      <c r="FCD40" s="79"/>
      <c r="FCE40" s="79"/>
      <c r="FCF40" s="79"/>
      <c r="FCG40" s="79"/>
      <c r="FCH40" s="79"/>
      <c r="FCI40" s="79"/>
      <c r="FCJ40" s="79"/>
      <c r="FCK40" s="79"/>
      <c r="FCL40" s="79"/>
      <c r="FCM40" s="79"/>
      <c r="FCN40" s="79"/>
      <c r="FCO40" s="79"/>
      <c r="FCP40" s="79"/>
      <c r="FCQ40" s="79"/>
      <c r="FCR40" s="79"/>
      <c r="FCS40" s="79"/>
      <c r="FCT40" s="79"/>
      <c r="FCU40" s="79"/>
      <c r="FCV40" s="79"/>
      <c r="FCW40" s="79"/>
      <c r="FCX40" s="79"/>
      <c r="FCY40" s="79"/>
      <c r="FCZ40" s="79"/>
      <c r="FDA40" s="79"/>
      <c r="FDB40" s="79"/>
      <c r="FDC40" s="79"/>
      <c r="FDD40" s="79"/>
      <c r="FDE40" s="79"/>
      <c r="FDF40" s="79"/>
      <c r="FDG40" s="79"/>
      <c r="FDH40" s="79"/>
      <c r="FDI40" s="79"/>
      <c r="FDJ40" s="79"/>
      <c r="FDK40" s="79"/>
      <c r="FDL40" s="79"/>
      <c r="FDM40" s="79"/>
      <c r="FDN40" s="79"/>
      <c r="FDO40" s="79"/>
      <c r="FDP40" s="79"/>
      <c r="FDQ40" s="79"/>
      <c r="FDR40" s="79"/>
      <c r="FDS40" s="79"/>
      <c r="FDT40" s="79"/>
      <c r="FDU40" s="79"/>
      <c r="FDV40" s="79"/>
      <c r="FDW40" s="79"/>
      <c r="FDX40" s="79"/>
      <c r="FDY40" s="79"/>
      <c r="FDZ40" s="79"/>
      <c r="FEA40" s="79"/>
      <c r="FEB40" s="79"/>
      <c r="FEC40" s="79"/>
      <c r="FED40" s="79"/>
      <c r="FEE40" s="79"/>
      <c r="FEF40" s="79"/>
      <c r="FEG40" s="79"/>
      <c r="FEH40" s="79"/>
      <c r="FEI40" s="79"/>
      <c r="FEJ40" s="79"/>
      <c r="FEK40" s="79"/>
      <c r="FEL40" s="79"/>
      <c r="FEM40" s="79"/>
      <c r="FEN40" s="79"/>
      <c r="FEO40" s="79"/>
      <c r="FEP40" s="79"/>
      <c r="FEQ40" s="79"/>
      <c r="FER40" s="79"/>
      <c r="FES40" s="79"/>
      <c r="FET40" s="79"/>
      <c r="FEU40" s="79"/>
      <c r="FEV40" s="79"/>
      <c r="FEW40" s="79"/>
      <c r="FEX40" s="79"/>
      <c r="FEY40" s="79"/>
      <c r="FEZ40" s="79"/>
      <c r="FFA40" s="79"/>
      <c r="FFB40" s="79"/>
      <c r="FFC40" s="79"/>
      <c r="FFD40" s="79"/>
      <c r="FFE40" s="79"/>
      <c r="FFF40" s="79"/>
      <c r="FFG40" s="79"/>
      <c r="FFH40" s="79"/>
      <c r="FFI40" s="79"/>
      <c r="FFJ40" s="79"/>
      <c r="FFK40" s="79"/>
      <c r="FFL40" s="79"/>
      <c r="FFM40" s="79"/>
      <c r="FFN40" s="79"/>
      <c r="FFO40" s="79"/>
      <c r="FFP40" s="79"/>
      <c r="FFQ40" s="79"/>
      <c r="FFR40" s="79"/>
      <c r="FFS40" s="79"/>
      <c r="FFT40" s="79"/>
      <c r="FFU40" s="79"/>
      <c r="FFV40" s="79"/>
      <c r="FFW40" s="79"/>
      <c r="FFX40" s="79"/>
      <c r="FFY40" s="79"/>
      <c r="FFZ40" s="79"/>
      <c r="FGA40" s="79"/>
      <c r="FGB40" s="79"/>
      <c r="FGC40" s="79"/>
      <c r="FGD40" s="79"/>
      <c r="FGE40" s="79"/>
      <c r="FGF40" s="79"/>
      <c r="FGG40" s="79"/>
      <c r="FGH40" s="79"/>
      <c r="FGI40" s="79"/>
      <c r="FGJ40" s="79"/>
      <c r="FGK40" s="79"/>
      <c r="FGL40" s="79"/>
      <c r="FGM40" s="79"/>
      <c r="FGN40" s="79"/>
      <c r="FGO40" s="79"/>
      <c r="FGP40" s="79"/>
      <c r="FGQ40" s="79"/>
      <c r="FGR40" s="79"/>
      <c r="FGS40" s="79"/>
      <c r="FGT40" s="79"/>
      <c r="FGU40" s="79"/>
      <c r="FGV40" s="79"/>
      <c r="FGW40" s="79"/>
      <c r="FGX40" s="79"/>
      <c r="FGY40" s="79"/>
      <c r="FGZ40" s="79"/>
      <c r="FHA40" s="79"/>
      <c r="FHB40" s="79"/>
      <c r="FHC40" s="79"/>
      <c r="FHD40" s="79"/>
      <c r="FHE40" s="79"/>
      <c r="FHF40" s="79"/>
      <c r="FHG40" s="79"/>
      <c r="FHH40" s="79"/>
      <c r="FHI40" s="79"/>
      <c r="FHJ40" s="79"/>
      <c r="FHK40" s="79"/>
      <c r="FHL40" s="79"/>
      <c r="FHM40" s="79"/>
      <c r="FHN40" s="79"/>
      <c r="FHO40" s="79"/>
      <c r="FHP40" s="79"/>
      <c r="FHQ40" s="79"/>
      <c r="FHR40" s="79"/>
      <c r="FHS40" s="79"/>
      <c r="FHT40" s="79"/>
      <c r="FHU40" s="79"/>
      <c r="FHV40" s="79"/>
      <c r="FHW40" s="79"/>
      <c r="FHX40" s="79"/>
      <c r="FHY40" s="79"/>
      <c r="FHZ40" s="79"/>
      <c r="FIA40" s="79"/>
      <c r="FIB40" s="79"/>
      <c r="FIC40" s="79"/>
      <c r="FID40" s="79"/>
      <c r="FIE40" s="79"/>
      <c r="FIF40" s="79"/>
      <c r="FIG40" s="79"/>
      <c r="FIH40" s="79"/>
      <c r="FII40" s="79"/>
      <c r="FIJ40" s="79"/>
      <c r="FIK40" s="79"/>
      <c r="FIL40" s="79"/>
      <c r="FIM40" s="79"/>
      <c r="FIN40" s="79"/>
      <c r="FIO40" s="79"/>
      <c r="FIP40" s="79"/>
      <c r="FIQ40" s="79"/>
      <c r="FIR40" s="79"/>
      <c r="FIS40" s="79"/>
      <c r="FIT40" s="79"/>
      <c r="FIU40" s="79"/>
      <c r="FIV40" s="79"/>
      <c r="FIW40" s="79"/>
      <c r="FIX40" s="79"/>
      <c r="FIY40" s="79"/>
      <c r="FIZ40" s="79"/>
      <c r="FJA40" s="79"/>
      <c r="FJB40" s="79"/>
      <c r="FJC40" s="79"/>
      <c r="FJD40" s="79"/>
      <c r="FJE40" s="79"/>
      <c r="FJF40" s="79"/>
      <c r="FJG40" s="79"/>
      <c r="FJH40" s="79"/>
      <c r="FJI40" s="79"/>
      <c r="FJJ40" s="79"/>
      <c r="FJK40" s="79"/>
      <c r="FJL40" s="79"/>
      <c r="FJM40" s="79"/>
      <c r="FJN40" s="79"/>
      <c r="FJO40" s="79"/>
      <c r="FJP40" s="79"/>
      <c r="FJQ40" s="79"/>
      <c r="FJR40" s="79"/>
      <c r="FJS40" s="79"/>
      <c r="FJT40" s="79"/>
      <c r="FJU40" s="79"/>
      <c r="FJV40" s="79"/>
      <c r="FJW40" s="79"/>
      <c r="FJX40" s="79"/>
      <c r="FJY40" s="79"/>
      <c r="FJZ40" s="79"/>
      <c r="FKA40" s="79"/>
      <c r="FKB40" s="79"/>
      <c r="FKC40" s="79"/>
      <c r="FKD40" s="79"/>
      <c r="FKE40" s="79"/>
      <c r="FKF40" s="79"/>
      <c r="FKG40" s="79"/>
      <c r="FKH40" s="79"/>
      <c r="FKI40" s="79"/>
      <c r="FKJ40" s="79"/>
      <c r="FKK40" s="79"/>
      <c r="FKL40" s="79"/>
      <c r="FKM40" s="79"/>
      <c r="FKN40" s="79"/>
      <c r="FKO40" s="79"/>
      <c r="FKP40" s="79"/>
      <c r="FKQ40" s="79"/>
      <c r="FKR40" s="79"/>
      <c r="FKS40" s="79"/>
      <c r="FKT40" s="79"/>
      <c r="FKU40" s="79"/>
      <c r="FKV40" s="79"/>
      <c r="FKW40" s="79"/>
      <c r="FKX40" s="79"/>
      <c r="FKY40" s="79"/>
      <c r="FKZ40" s="79"/>
      <c r="FLA40" s="79"/>
      <c r="FLB40" s="79"/>
      <c r="FLC40" s="79"/>
      <c r="FLD40" s="79"/>
      <c r="FLE40" s="79"/>
      <c r="FLF40" s="79"/>
      <c r="FLG40" s="79"/>
      <c r="FLH40" s="79"/>
      <c r="FLI40" s="79"/>
      <c r="FLJ40" s="79"/>
      <c r="FLK40" s="79"/>
      <c r="FLL40" s="79"/>
      <c r="FLM40" s="79"/>
      <c r="FLN40" s="79"/>
      <c r="FLO40" s="79"/>
      <c r="FLP40" s="79"/>
      <c r="FLQ40" s="79"/>
      <c r="FLR40" s="79"/>
      <c r="FLS40" s="79"/>
      <c r="FLT40" s="79"/>
      <c r="FLU40" s="79"/>
      <c r="FLV40" s="79"/>
      <c r="FLW40" s="79"/>
      <c r="FLX40" s="79"/>
      <c r="FLY40" s="79"/>
      <c r="FLZ40" s="79"/>
      <c r="FMA40" s="79"/>
      <c r="FMB40" s="79"/>
      <c r="FMC40" s="79"/>
      <c r="FMD40" s="79"/>
      <c r="FME40" s="79"/>
      <c r="FMF40" s="79"/>
      <c r="FMG40" s="79"/>
      <c r="FMH40" s="79"/>
      <c r="FMI40" s="79"/>
      <c r="FMJ40" s="79"/>
      <c r="FMK40" s="79"/>
      <c r="FML40" s="79"/>
      <c r="FMM40" s="79"/>
      <c r="FMN40" s="79"/>
      <c r="FMO40" s="79"/>
      <c r="FMP40" s="79"/>
      <c r="FMQ40" s="79"/>
      <c r="FMR40" s="79"/>
      <c r="FMS40" s="79"/>
      <c r="FMT40" s="79"/>
      <c r="FMU40" s="79"/>
      <c r="FMV40" s="79"/>
      <c r="FMW40" s="79"/>
      <c r="FMX40" s="79"/>
      <c r="FMY40" s="79"/>
      <c r="FMZ40" s="79"/>
      <c r="FNA40" s="79"/>
      <c r="FNB40" s="79"/>
      <c r="FNC40" s="79"/>
      <c r="FND40" s="79"/>
      <c r="FNE40" s="79"/>
      <c r="FNF40" s="79"/>
      <c r="FNG40" s="79"/>
      <c r="FNH40" s="79"/>
      <c r="FNI40" s="79"/>
      <c r="FNJ40" s="79"/>
      <c r="FNK40" s="79"/>
      <c r="FNL40" s="79"/>
      <c r="FNM40" s="79"/>
      <c r="FNN40" s="79"/>
      <c r="FNO40" s="79"/>
      <c r="FNP40" s="79"/>
      <c r="FNQ40" s="79"/>
      <c r="FNR40" s="79"/>
      <c r="FNS40" s="79"/>
      <c r="FNT40" s="79"/>
      <c r="FNU40" s="79"/>
      <c r="FNV40" s="79"/>
      <c r="FNW40" s="79"/>
      <c r="FNX40" s="79"/>
      <c r="FNY40" s="79"/>
      <c r="FNZ40" s="79"/>
      <c r="FOA40" s="79"/>
      <c r="FOB40" s="79"/>
      <c r="FOC40" s="79"/>
      <c r="FOD40" s="79"/>
      <c r="FOE40" s="79"/>
      <c r="FOF40" s="79"/>
      <c r="FOG40" s="79"/>
      <c r="FOH40" s="79"/>
      <c r="FOI40" s="79"/>
      <c r="FOJ40" s="79"/>
      <c r="FOK40" s="79"/>
      <c r="FOL40" s="79"/>
      <c r="FOM40" s="79"/>
      <c r="FON40" s="79"/>
      <c r="FOO40" s="79"/>
      <c r="FOP40" s="79"/>
      <c r="FOQ40" s="79"/>
      <c r="FOR40" s="79"/>
      <c r="FOS40" s="79"/>
      <c r="FOT40" s="79"/>
      <c r="FOU40" s="79"/>
      <c r="FOV40" s="79"/>
      <c r="FOW40" s="79"/>
      <c r="FOX40" s="79"/>
      <c r="FOY40" s="79"/>
      <c r="FOZ40" s="79"/>
      <c r="FPA40" s="79"/>
      <c r="FPB40" s="79"/>
      <c r="FPC40" s="79"/>
      <c r="FPD40" s="79"/>
      <c r="FPE40" s="79"/>
      <c r="FPF40" s="79"/>
      <c r="FPG40" s="79"/>
      <c r="FPH40" s="79"/>
      <c r="FPI40" s="79"/>
      <c r="FPJ40" s="79"/>
      <c r="FPK40" s="79"/>
      <c r="FPL40" s="79"/>
      <c r="FPM40" s="79"/>
      <c r="FPN40" s="79"/>
      <c r="FPO40" s="79"/>
      <c r="FPP40" s="79"/>
      <c r="FPQ40" s="79"/>
      <c r="FPR40" s="79"/>
      <c r="FPS40" s="79"/>
      <c r="FPT40" s="79"/>
      <c r="FPU40" s="79"/>
      <c r="FPV40" s="79"/>
      <c r="FPW40" s="79"/>
      <c r="FPX40" s="79"/>
      <c r="FPY40" s="79"/>
      <c r="FPZ40" s="79"/>
      <c r="FQA40" s="79"/>
      <c r="FQB40" s="79"/>
      <c r="FQC40" s="79"/>
      <c r="FQD40" s="79"/>
      <c r="FQE40" s="79"/>
      <c r="FQF40" s="79"/>
      <c r="FQG40" s="79"/>
      <c r="FQH40" s="79"/>
      <c r="FQI40" s="79"/>
      <c r="FQJ40" s="79"/>
      <c r="FQK40" s="79"/>
      <c r="FQL40" s="79"/>
      <c r="FQM40" s="79"/>
      <c r="FQN40" s="79"/>
      <c r="FQO40" s="79"/>
      <c r="FQP40" s="79"/>
      <c r="FQQ40" s="79"/>
      <c r="FQR40" s="79"/>
      <c r="FQS40" s="79"/>
      <c r="FQT40" s="79"/>
      <c r="FQU40" s="79"/>
      <c r="FQV40" s="79"/>
      <c r="FQW40" s="79"/>
      <c r="FQX40" s="79"/>
      <c r="FQY40" s="79"/>
      <c r="FQZ40" s="79"/>
      <c r="FRA40" s="79"/>
      <c r="FRB40" s="79"/>
      <c r="FRC40" s="79"/>
      <c r="FRD40" s="79"/>
      <c r="FRE40" s="79"/>
      <c r="FRF40" s="79"/>
      <c r="FRG40" s="79"/>
      <c r="FRH40" s="79"/>
      <c r="FRI40" s="79"/>
      <c r="FRJ40" s="79"/>
      <c r="FRK40" s="79"/>
      <c r="FRL40" s="79"/>
      <c r="FRM40" s="79"/>
      <c r="FRN40" s="79"/>
      <c r="FRO40" s="79"/>
      <c r="FRP40" s="79"/>
      <c r="FRQ40" s="79"/>
      <c r="FRR40" s="79"/>
      <c r="FRS40" s="79"/>
      <c r="FRT40" s="79"/>
      <c r="FRU40" s="79"/>
      <c r="FRV40" s="79"/>
      <c r="FRW40" s="79"/>
      <c r="FRX40" s="79"/>
      <c r="FRY40" s="79"/>
      <c r="FRZ40" s="79"/>
      <c r="FSA40" s="79"/>
      <c r="FSB40" s="79"/>
      <c r="FSC40" s="79"/>
      <c r="FSD40" s="79"/>
      <c r="FSE40" s="79"/>
      <c r="FSF40" s="79"/>
      <c r="FSG40" s="79"/>
      <c r="FSH40" s="79"/>
      <c r="FSI40" s="79"/>
      <c r="FSJ40" s="79"/>
      <c r="FSK40" s="79"/>
      <c r="FSL40" s="79"/>
      <c r="FSM40" s="79"/>
      <c r="FSN40" s="79"/>
      <c r="FSO40" s="79"/>
      <c r="FSP40" s="79"/>
      <c r="FSQ40" s="79"/>
      <c r="FSR40" s="79"/>
      <c r="FSS40" s="79"/>
      <c r="FST40" s="79"/>
      <c r="FSU40" s="79"/>
      <c r="FSV40" s="79"/>
      <c r="FSW40" s="79"/>
      <c r="FSX40" s="79"/>
      <c r="FSY40" s="79"/>
      <c r="FSZ40" s="79"/>
      <c r="FTA40" s="79"/>
      <c r="FTB40" s="79"/>
      <c r="FTC40" s="79"/>
      <c r="FTD40" s="79"/>
      <c r="FTE40" s="79"/>
      <c r="FTF40" s="79"/>
      <c r="FTG40" s="79"/>
      <c r="FTH40" s="79"/>
      <c r="FTI40" s="79"/>
      <c r="FTJ40" s="79"/>
      <c r="FTK40" s="79"/>
      <c r="FTL40" s="79"/>
      <c r="FTM40" s="79"/>
      <c r="FTN40" s="79"/>
      <c r="FTO40" s="79"/>
      <c r="FTP40" s="79"/>
      <c r="FTQ40" s="79"/>
      <c r="FTR40" s="79"/>
      <c r="FTS40" s="79"/>
      <c r="FTT40" s="79"/>
      <c r="FTU40" s="79"/>
      <c r="FTV40" s="79"/>
      <c r="FTW40" s="79"/>
      <c r="FTX40" s="79"/>
      <c r="FTY40" s="79"/>
      <c r="FTZ40" s="79"/>
      <c r="FUA40" s="79"/>
      <c r="FUB40" s="79"/>
      <c r="FUC40" s="79"/>
      <c r="FUD40" s="79"/>
      <c r="FUE40" s="79"/>
      <c r="FUF40" s="79"/>
      <c r="FUG40" s="79"/>
      <c r="FUH40" s="79"/>
      <c r="FUI40" s="79"/>
      <c r="FUJ40" s="79"/>
      <c r="FUK40" s="79"/>
      <c r="FUL40" s="79"/>
      <c r="FUM40" s="79"/>
      <c r="FUN40" s="79"/>
      <c r="FUO40" s="79"/>
      <c r="FUP40" s="79"/>
      <c r="FUQ40" s="79"/>
      <c r="FUR40" s="79"/>
      <c r="FUS40" s="79"/>
      <c r="FUT40" s="79"/>
      <c r="FUU40" s="79"/>
      <c r="FUV40" s="79"/>
      <c r="FUW40" s="79"/>
      <c r="FUX40" s="79"/>
      <c r="FUY40" s="79"/>
      <c r="FUZ40" s="79"/>
      <c r="FVA40" s="79"/>
      <c r="FVB40" s="79"/>
      <c r="FVC40" s="79"/>
      <c r="FVD40" s="79"/>
      <c r="FVE40" s="79"/>
      <c r="FVF40" s="79"/>
      <c r="FVG40" s="79"/>
      <c r="FVH40" s="79"/>
      <c r="FVI40" s="79"/>
      <c r="FVJ40" s="79"/>
      <c r="FVK40" s="79"/>
      <c r="FVL40" s="79"/>
      <c r="FVM40" s="79"/>
      <c r="FVN40" s="79"/>
      <c r="FVO40" s="79"/>
      <c r="FVP40" s="79"/>
      <c r="FVQ40" s="79"/>
      <c r="FVR40" s="79"/>
      <c r="FVS40" s="79"/>
      <c r="FVT40" s="79"/>
      <c r="FVU40" s="79"/>
      <c r="FVV40" s="79"/>
      <c r="FVW40" s="79"/>
      <c r="FVX40" s="79"/>
      <c r="FVY40" s="79"/>
      <c r="FVZ40" s="79"/>
      <c r="FWA40" s="79"/>
      <c r="FWB40" s="79"/>
      <c r="FWC40" s="79"/>
      <c r="FWD40" s="79"/>
      <c r="FWE40" s="79"/>
      <c r="FWF40" s="79"/>
      <c r="FWG40" s="79"/>
      <c r="FWH40" s="79"/>
      <c r="FWI40" s="79"/>
      <c r="FWJ40" s="79"/>
      <c r="FWK40" s="79"/>
      <c r="FWL40" s="79"/>
      <c r="FWM40" s="79"/>
      <c r="FWN40" s="79"/>
      <c r="FWO40" s="79"/>
      <c r="FWP40" s="79"/>
      <c r="FWQ40" s="79"/>
      <c r="FWR40" s="79"/>
      <c r="FWS40" s="79"/>
      <c r="FWT40" s="79"/>
      <c r="FWU40" s="79"/>
      <c r="FWV40" s="79"/>
      <c r="FWW40" s="79"/>
      <c r="FWX40" s="79"/>
      <c r="FWY40" s="79"/>
      <c r="FWZ40" s="79"/>
      <c r="FXA40" s="79"/>
      <c r="FXB40" s="79"/>
      <c r="FXC40" s="79"/>
      <c r="FXD40" s="79"/>
      <c r="FXE40" s="79"/>
      <c r="FXF40" s="79"/>
      <c r="FXG40" s="79"/>
      <c r="FXH40" s="79"/>
      <c r="FXI40" s="79"/>
      <c r="FXJ40" s="79"/>
      <c r="FXK40" s="79"/>
      <c r="FXL40" s="79"/>
      <c r="FXM40" s="79"/>
      <c r="FXN40" s="79"/>
      <c r="FXO40" s="79"/>
      <c r="FXP40" s="79"/>
      <c r="FXQ40" s="79"/>
      <c r="FXR40" s="79"/>
      <c r="FXS40" s="79"/>
      <c r="FXT40" s="79"/>
      <c r="FXU40" s="79"/>
      <c r="FXV40" s="79"/>
      <c r="FXW40" s="79"/>
      <c r="FXX40" s="79"/>
      <c r="FXY40" s="79"/>
      <c r="FXZ40" s="79"/>
      <c r="FYA40" s="79"/>
      <c r="FYB40" s="79"/>
      <c r="FYC40" s="79"/>
      <c r="FYD40" s="79"/>
      <c r="FYE40" s="79"/>
      <c r="FYF40" s="79"/>
      <c r="FYG40" s="79"/>
      <c r="FYH40" s="79"/>
      <c r="FYI40" s="79"/>
      <c r="FYJ40" s="79"/>
      <c r="FYK40" s="79"/>
      <c r="FYL40" s="79"/>
      <c r="FYM40" s="79"/>
      <c r="FYN40" s="79"/>
      <c r="FYO40" s="79"/>
      <c r="FYP40" s="79"/>
      <c r="FYQ40" s="79"/>
      <c r="FYR40" s="79"/>
      <c r="FYS40" s="79"/>
      <c r="FYT40" s="79"/>
      <c r="FYU40" s="79"/>
      <c r="FYV40" s="79"/>
      <c r="FYW40" s="79"/>
      <c r="FYX40" s="79"/>
      <c r="FYY40" s="79"/>
      <c r="FYZ40" s="79"/>
      <c r="FZA40" s="79"/>
      <c r="FZB40" s="79"/>
      <c r="FZC40" s="79"/>
      <c r="FZD40" s="79"/>
      <c r="FZE40" s="79"/>
      <c r="FZF40" s="79"/>
      <c r="FZG40" s="79"/>
      <c r="FZH40" s="79"/>
      <c r="FZI40" s="79"/>
      <c r="FZJ40" s="79"/>
      <c r="FZK40" s="79"/>
      <c r="FZL40" s="79"/>
      <c r="FZM40" s="79"/>
      <c r="FZN40" s="79"/>
      <c r="FZO40" s="79"/>
      <c r="FZP40" s="79"/>
      <c r="FZQ40" s="79"/>
      <c r="FZR40" s="79"/>
      <c r="FZS40" s="79"/>
      <c r="FZT40" s="79"/>
      <c r="FZU40" s="79"/>
      <c r="FZV40" s="79"/>
      <c r="FZW40" s="79"/>
      <c r="FZX40" s="79"/>
      <c r="FZY40" s="79"/>
      <c r="FZZ40" s="79"/>
      <c r="GAA40" s="79"/>
      <c r="GAB40" s="79"/>
      <c r="GAC40" s="79"/>
      <c r="GAD40" s="79"/>
      <c r="GAE40" s="79"/>
      <c r="GAF40" s="79"/>
      <c r="GAG40" s="79"/>
      <c r="GAH40" s="79"/>
      <c r="GAI40" s="79"/>
      <c r="GAJ40" s="79"/>
      <c r="GAK40" s="79"/>
      <c r="GAL40" s="79"/>
      <c r="GAM40" s="79"/>
      <c r="GAN40" s="79"/>
      <c r="GAO40" s="79"/>
      <c r="GAP40" s="79"/>
      <c r="GAQ40" s="79"/>
      <c r="GAR40" s="79"/>
      <c r="GAS40" s="79"/>
      <c r="GAT40" s="79"/>
      <c r="GAU40" s="79"/>
      <c r="GAV40" s="79"/>
      <c r="GAW40" s="79"/>
      <c r="GAX40" s="79"/>
      <c r="GAY40" s="79"/>
      <c r="GAZ40" s="79"/>
      <c r="GBA40" s="79"/>
      <c r="GBB40" s="79"/>
      <c r="GBC40" s="79"/>
      <c r="GBD40" s="79"/>
      <c r="GBE40" s="79"/>
      <c r="GBF40" s="79"/>
      <c r="GBG40" s="79"/>
      <c r="GBH40" s="79"/>
      <c r="GBI40" s="79"/>
      <c r="GBJ40" s="79"/>
      <c r="GBK40" s="79"/>
      <c r="GBL40" s="79"/>
      <c r="GBM40" s="79"/>
      <c r="GBN40" s="79"/>
      <c r="GBO40" s="79"/>
      <c r="GBP40" s="79"/>
      <c r="GBQ40" s="79"/>
      <c r="GBR40" s="79"/>
      <c r="GBS40" s="79"/>
      <c r="GBT40" s="79"/>
      <c r="GBU40" s="79"/>
      <c r="GBV40" s="79"/>
      <c r="GBW40" s="79"/>
      <c r="GBX40" s="79"/>
      <c r="GBY40" s="79"/>
      <c r="GBZ40" s="79"/>
      <c r="GCA40" s="79"/>
      <c r="GCB40" s="79"/>
      <c r="GCC40" s="79"/>
      <c r="GCD40" s="79"/>
      <c r="GCE40" s="79"/>
      <c r="GCF40" s="79"/>
      <c r="GCG40" s="79"/>
      <c r="GCH40" s="79"/>
      <c r="GCI40" s="79"/>
      <c r="GCJ40" s="79"/>
      <c r="GCK40" s="79"/>
      <c r="GCL40" s="79"/>
      <c r="GCM40" s="79"/>
      <c r="GCN40" s="79"/>
      <c r="GCO40" s="79"/>
      <c r="GCP40" s="79"/>
      <c r="GCQ40" s="79"/>
      <c r="GCR40" s="79"/>
      <c r="GCS40" s="79"/>
      <c r="GCT40" s="79"/>
      <c r="GCU40" s="79"/>
      <c r="GCV40" s="79"/>
      <c r="GCW40" s="79"/>
      <c r="GCX40" s="79"/>
      <c r="GCY40" s="79"/>
      <c r="GCZ40" s="79"/>
      <c r="GDA40" s="79"/>
      <c r="GDB40" s="79"/>
      <c r="GDC40" s="79"/>
      <c r="GDD40" s="79"/>
      <c r="GDE40" s="79"/>
      <c r="GDF40" s="79"/>
      <c r="GDG40" s="79"/>
      <c r="GDH40" s="79"/>
      <c r="GDI40" s="79"/>
      <c r="GDJ40" s="79"/>
      <c r="GDK40" s="79"/>
      <c r="GDL40" s="79"/>
      <c r="GDM40" s="79"/>
      <c r="GDN40" s="79"/>
      <c r="GDO40" s="79"/>
      <c r="GDP40" s="79"/>
      <c r="GDQ40" s="79"/>
      <c r="GDR40" s="79"/>
      <c r="GDS40" s="79"/>
      <c r="GDT40" s="79"/>
      <c r="GDU40" s="79"/>
      <c r="GDV40" s="79"/>
      <c r="GDW40" s="79"/>
      <c r="GDX40" s="79"/>
      <c r="GDY40" s="79"/>
      <c r="GDZ40" s="79"/>
      <c r="GEA40" s="79"/>
      <c r="GEB40" s="79"/>
      <c r="GEC40" s="79"/>
      <c r="GED40" s="79"/>
      <c r="GEE40" s="79"/>
      <c r="GEF40" s="79"/>
      <c r="GEG40" s="79"/>
      <c r="GEH40" s="79"/>
      <c r="GEI40" s="79"/>
      <c r="GEJ40" s="79"/>
      <c r="GEK40" s="79"/>
      <c r="GEL40" s="79"/>
      <c r="GEM40" s="79"/>
      <c r="GEN40" s="79"/>
      <c r="GEO40" s="79"/>
      <c r="GEP40" s="79"/>
      <c r="GEQ40" s="79"/>
      <c r="GER40" s="79"/>
      <c r="GES40" s="79"/>
      <c r="GET40" s="79"/>
      <c r="GEU40" s="79"/>
      <c r="GEV40" s="79"/>
      <c r="GEW40" s="79"/>
      <c r="GEX40" s="79"/>
      <c r="GEY40" s="79"/>
      <c r="GEZ40" s="79"/>
      <c r="GFA40" s="79"/>
      <c r="GFB40" s="79"/>
      <c r="GFC40" s="79"/>
      <c r="GFD40" s="79"/>
      <c r="GFE40" s="79"/>
      <c r="GFF40" s="79"/>
      <c r="GFG40" s="79"/>
      <c r="GFH40" s="79"/>
      <c r="GFI40" s="79"/>
      <c r="GFJ40" s="79"/>
      <c r="GFK40" s="79"/>
      <c r="GFL40" s="79"/>
      <c r="GFM40" s="79"/>
      <c r="GFN40" s="79"/>
      <c r="GFO40" s="79"/>
      <c r="GFP40" s="79"/>
      <c r="GFQ40" s="79"/>
      <c r="GFR40" s="79"/>
      <c r="GFS40" s="79"/>
      <c r="GFT40" s="79"/>
      <c r="GFU40" s="79"/>
      <c r="GFV40" s="79"/>
      <c r="GFW40" s="79"/>
      <c r="GFX40" s="79"/>
      <c r="GFY40" s="79"/>
      <c r="GFZ40" s="79"/>
      <c r="GGA40" s="79"/>
      <c r="GGB40" s="79"/>
      <c r="GGC40" s="79"/>
      <c r="GGD40" s="79"/>
      <c r="GGE40" s="79"/>
      <c r="GGF40" s="79"/>
      <c r="GGG40" s="79"/>
      <c r="GGH40" s="79"/>
      <c r="GGI40" s="79"/>
      <c r="GGJ40" s="79"/>
      <c r="GGK40" s="79"/>
      <c r="GGL40" s="79"/>
      <c r="GGM40" s="79"/>
      <c r="GGN40" s="79"/>
      <c r="GGO40" s="79"/>
      <c r="GGP40" s="79"/>
      <c r="GGQ40" s="79"/>
      <c r="GGR40" s="79"/>
      <c r="GGS40" s="79"/>
      <c r="GGT40" s="79"/>
      <c r="GGU40" s="79"/>
      <c r="GGV40" s="79"/>
      <c r="GGW40" s="79"/>
      <c r="GGX40" s="79"/>
      <c r="GGY40" s="79"/>
      <c r="GGZ40" s="79"/>
      <c r="GHA40" s="79"/>
      <c r="GHB40" s="79"/>
      <c r="GHC40" s="79"/>
      <c r="GHD40" s="79"/>
      <c r="GHE40" s="79"/>
      <c r="GHF40" s="79"/>
      <c r="GHG40" s="79"/>
      <c r="GHH40" s="79"/>
      <c r="GHI40" s="79"/>
      <c r="GHJ40" s="79"/>
      <c r="GHK40" s="79"/>
      <c r="GHL40" s="79"/>
      <c r="GHM40" s="79"/>
      <c r="GHN40" s="79"/>
      <c r="GHO40" s="79"/>
      <c r="GHP40" s="79"/>
      <c r="GHQ40" s="79"/>
      <c r="GHR40" s="79"/>
      <c r="GHS40" s="79"/>
      <c r="GHT40" s="79"/>
      <c r="GHU40" s="79"/>
      <c r="GHV40" s="79"/>
      <c r="GHW40" s="79"/>
      <c r="GHX40" s="79"/>
      <c r="GHY40" s="79"/>
      <c r="GHZ40" s="79"/>
      <c r="GIA40" s="79"/>
      <c r="GIB40" s="79"/>
      <c r="GIC40" s="79"/>
      <c r="GID40" s="79"/>
      <c r="GIE40" s="79"/>
      <c r="GIF40" s="79"/>
      <c r="GIG40" s="79"/>
      <c r="GIH40" s="79"/>
      <c r="GII40" s="79"/>
      <c r="GIJ40" s="79"/>
      <c r="GIK40" s="79"/>
      <c r="GIL40" s="79"/>
      <c r="GIM40" s="79"/>
      <c r="GIN40" s="79"/>
      <c r="GIO40" s="79"/>
      <c r="GIP40" s="79"/>
      <c r="GIQ40" s="79"/>
      <c r="GIR40" s="79"/>
      <c r="GIS40" s="79"/>
      <c r="GIT40" s="79"/>
      <c r="GIU40" s="79"/>
      <c r="GIV40" s="79"/>
      <c r="GIW40" s="79"/>
      <c r="GIX40" s="79"/>
      <c r="GIY40" s="79"/>
      <c r="GIZ40" s="79"/>
      <c r="GJA40" s="79"/>
      <c r="GJB40" s="79"/>
      <c r="GJC40" s="79"/>
      <c r="GJD40" s="79"/>
      <c r="GJE40" s="79"/>
      <c r="GJF40" s="79"/>
      <c r="GJG40" s="79"/>
      <c r="GJH40" s="79"/>
      <c r="GJI40" s="79"/>
      <c r="GJJ40" s="79"/>
      <c r="GJK40" s="79"/>
      <c r="GJL40" s="79"/>
      <c r="GJM40" s="79"/>
      <c r="GJN40" s="79"/>
      <c r="GJO40" s="79"/>
      <c r="GJP40" s="79"/>
      <c r="GJQ40" s="79"/>
      <c r="GJR40" s="79"/>
      <c r="GJS40" s="79"/>
      <c r="GJT40" s="79"/>
      <c r="GJU40" s="79"/>
      <c r="GJV40" s="79"/>
      <c r="GJW40" s="79"/>
      <c r="GJX40" s="79"/>
      <c r="GJY40" s="79"/>
      <c r="GJZ40" s="79"/>
      <c r="GKA40" s="79"/>
      <c r="GKB40" s="79"/>
      <c r="GKC40" s="79"/>
      <c r="GKD40" s="79"/>
      <c r="GKE40" s="79"/>
      <c r="GKF40" s="79"/>
      <c r="GKG40" s="79"/>
      <c r="GKH40" s="79"/>
      <c r="GKI40" s="79"/>
      <c r="GKJ40" s="79"/>
      <c r="GKK40" s="79"/>
      <c r="GKL40" s="79"/>
      <c r="GKM40" s="79"/>
      <c r="GKN40" s="79"/>
      <c r="GKO40" s="79"/>
      <c r="GKP40" s="79"/>
      <c r="GKQ40" s="79"/>
      <c r="GKR40" s="79"/>
      <c r="GKS40" s="79"/>
      <c r="GKT40" s="79"/>
      <c r="GKU40" s="79"/>
      <c r="GKV40" s="79"/>
      <c r="GKW40" s="79"/>
      <c r="GKX40" s="79"/>
      <c r="GKY40" s="79"/>
      <c r="GKZ40" s="79"/>
      <c r="GLA40" s="79"/>
      <c r="GLB40" s="79"/>
      <c r="GLC40" s="79"/>
      <c r="GLD40" s="79"/>
      <c r="GLE40" s="79"/>
      <c r="GLF40" s="79"/>
      <c r="GLG40" s="79"/>
      <c r="GLH40" s="79"/>
      <c r="GLI40" s="79"/>
      <c r="GLJ40" s="79"/>
      <c r="GLK40" s="79"/>
      <c r="GLL40" s="79"/>
      <c r="GLM40" s="79"/>
      <c r="GLN40" s="79"/>
      <c r="GLO40" s="79"/>
      <c r="GLP40" s="79"/>
      <c r="GLQ40" s="79"/>
      <c r="GLR40" s="79"/>
      <c r="GLS40" s="79"/>
      <c r="GLT40" s="79"/>
      <c r="GLU40" s="79"/>
      <c r="GLV40" s="79"/>
      <c r="GLW40" s="79"/>
      <c r="GLX40" s="79"/>
      <c r="GLY40" s="79"/>
      <c r="GLZ40" s="79"/>
      <c r="GMA40" s="79"/>
      <c r="GMB40" s="79"/>
      <c r="GMC40" s="79"/>
      <c r="GMD40" s="79"/>
      <c r="GME40" s="79"/>
      <c r="GMF40" s="79"/>
      <c r="GMG40" s="79"/>
      <c r="GMH40" s="79"/>
      <c r="GMI40" s="79"/>
      <c r="GMJ40" s="79"/>
      <c r="GMK40" s="79"/>
      <c r="GML40" s="79"/>
      <c r="GMM40" s="79"/>
      <c r="GMN40" s="79"/>
      <c r="GMO40" s="79"/>
      <c r="GMP40" s="79"/>
      <c r="GMQ40" s="79"/>
      <c r="GMR40" s="79"/>
      <c r="GMS40" s="79"/>
      <c r="GMT40" s="79"/>
      <c r="GMU40" s="79"/>
      <c r="GMV40" s="79"/>
      <c r="GMW40" s="79"/>
      <c r="GMX40" s="79"/>
      <c r="GMY40" s="79"/>
      <c r="GMZ40" s="79"/>
      <c r="GNA40" s="79"/>
      <c r="GNB40" s="79"/>
      <c r="GNC40" s="79"/>
      <c r="GND40" s="79"/>
      <c r="GNE40" s="79"/>
      <c r="GNF40" s="79"/>
      <c r="GNG40" s="79"/>
      <c r="GNH40" s="79"/>
      <c r="GNI40" s="79"/>
      <c r="GNJ40" s="79"/>
      <c r="GNK40" s="79"/>
      <c r="GNL40" s="79"/>
      <c r="GNM40" s="79"/>
      <c r="GNN40" s="79"/>
      <c r="GNO40" s="79"/>
      <c r="GNP40" s="79"/>
      <c r="GNQ40" s="79"/>
      <c r="GNR40" s="79"/>
      <c r="GNS40" s="79"/>
      <c r="GNT40" s="79"/>
      <c r="GNU40" s="79"/>
      <c r="GNV40" s="79"/>
      <c r="GNW40" s="79"/>
      <c r="GNX40" s="79"/>
      <c r="GNY40" s="79"/>
      <c r="GNZ40" s="79"/>
      <c r="GOA40" s="79"/>
      <c r="GOB40" s="79"/>
      <c r="GOC40" s="79"/>
      <c r="GOD40" s="79"/>
      <c r="GOE40" s="79"/>
      <c r="GOF40" s="79"/>
      <c r="GOG40" s="79"/>
      <c r="GOH40" s="79"/>
      <c r="GOI40" s="79"/>
      <c r="GOJ40" s="79"/>
      <c r="GOK40" s="79"/>
      <c r="GOL40" s="79"/>
      <c r="GOM40" s="79"/>
      <c r="GON40" s="79"/>
      <c r="GOO40" s="79"/>
      <c r="GOP40" s="79"/>
      <c r="GOQ40" s="79"/>
      <c r="GOR40" s="79"/>
      <c r="GOS40" s="79"/>
      <c r="GOT40" s="79"/>
      <c r="GOU40" s="79"/>
      <c r="GOV40" s="79"/>
      <c r="GOW40" s="79"/>
      <c r="GOX40" s="79"/>
      <c r="GOY40" s="79"/>
      <c r="GOZ40" s="79"/>
      <c r="GPA40" s="79"/>
      <c r="GPB40" s="79"/>
      <c r="GPC40" s="79"/>
      <c r="GPD40" s="79"/>
      <c r="GPE40" s="79"/>
      <c r="GPF40" s="79"/>
      <c r="GPG40" s="79"/>
      <c r="GPH40" s="79"/>
      <c r="GPI40" s="79"/>
      <c r="GPJ40" s="79"/>
      <c r="GPK40" s="79"/>
      <c r="GPL40" s="79"/>
      <c r="GPM40" s="79"/>
      <c r="GPN40" s="79"/>
      <c r="GPO40" s="79"/>
      <c r="GPP40" s="79"/>
      <c r="GPQ40" s="79"/>
      <c r="GPR40" s="79"/>
      <c r="GPS40" s="79"/>
      <c r="GPT40" s="79"/>
      <c r="GPU40" s="79"/>
      <c r="GPV40" s="79"/>
      <c r="GPW40" s="79"/>
      <c r="GPX40" s="79"/>
      <c r="GPY40" s="79"/>
      <c r="GPZ40" s="79"/>
      <c r="GQA40" s="79"/>
      <c r="GQB40" s="79"/>
      <c r="GQC40" s="79"/>
      <c r="GQD40" s="79"/>
      <c r="GQE40" s="79"/>
      <c r="GQF40" s="79"/>
      <c r="GQG40" s="79"/>
      <c r="GQH40" s="79"/>
      <c r="GQI40" s="79"/>
      <c r="GQJ40" s="79"/>
      <c r="GQK40" s="79"/>
      <c r="GQL40" s="79"/>
      <c r="GQM40" s="79"/>
      <c r="GQN40" s="79"/>
      <c r="GQO40" s="79"/>
      <c r="GQP40" s="79"/>
      <c r="GQQ40" s="79"/>
      <c r="GQR40" s="79"/>
      <c r="GQS40" s="79"/>
      <c r="GQT40" s="79"/>
      <c r="GQU40" s="79"/>
      <c r="GQV40" s="79"/>
      <c r="GQW40" s="79"/>
      <c r="GQX40" s="79"/>
      <c r="GQY40" s="79"/>
      <c r="GQZ40" s="79"/>
      <c r="GRA40" s="79"/>
      <c r="GRB40" s="79"/>
      <c r="GRC40" s="79"/>
      <c r="GRD40" s="79"/>
      <c r="GRE40" s="79"/>
      <c r="GRF40" s="79"/>
      <c r="GRG40" s="79"/>
      <c r="GRH40" s="79"/>
      <c r="GRI40" s="79"/>
      <c r="GRJ40" s="79"/>
      <c r="GRK40" s="79"/>
      <c r="GRL40" s="79"/>
      <c r="GRM40" s="79"/>
      <c r="GRN40" s="79"/>
      <c r="GRO40" s="79"/>
      <c r="GRP40" s="79"/>
      <c r="GRQ40" s="79"/>
      <c r="GRR40" s="79"/>
      <c r="GRS40" s="79"/>
      <c r="GRT40" s="79"/>
      <c r="GRU40" s="79"/>
      <c r="GRV40" s="79"/>
      <c r="GRW40" s="79"/>
      <c r="GRX40" s="79"/>
      <c r="GRY40" s="79"/>
      <c r="GRZ40" s="79"/>
      <c r="GSA40" s="79"/>
      <c r="GSB40" s="79"/>
      <c r="GSC40" s="79"/>
      <c r="GSD40" s="79"/>
      <c r="GSE40" s="79"/>
      <c r="GSF40" s="79"/>
      <c r="GSG40" s="79"/>
      <c r="GSH40" s="79"/>
      <c r="GSI40" s="79"/>
      <c r="GSJ40" s="79"/>
      <c r="GSK40" s="79"/>
      <c r="GSL40" s="79"/>
      <c r="GSM40" s="79"/>
      <c r="GSN40" s="79"/>
      <c r="GSO40" s="79"/>
      <c r="GSP40" s="79"/>
      <c r="GSQ40" s="79"/>
      <c r="GSR40" s="79"/>
      <c r="GSS40" s="79"/>
      <c r="GST40" s="79"/>
      <c r="GSU40" s="79"/>
      <c r="GSV40" s="79"/>
      <c r="GSW40" s="79"/>
      <c r="GSX40" s="79"/>
      <c r="GSY40" s="79"/>
      <c r="GSZ40" s="79"/>
      <c r="GTA40" s="79"/>
      <c r="GTB40" s="79"/>
      <c r="GTC40" s="79"/>
      <c r="GTD40" s="79"/>
      <c r="GTE40" s="79"/>
      <c r="GTF40" s="79"/>
      <c r="GTG40" s="79"/>
      <c r="GTH40" s="79"/>
      <c r="GTI40" s="79"/>
      <c r="GTJ40" s="79"/>
      <c r="GTK40" s="79"/>
      <c r="GTL40" s="79"/>
      <c r="GTM40" s="79"/>
      <c r="GTN40" s="79"/>
      <c r="GTO40" s="79"/>
      <c r="GTP40" s="79"/>
      <c r="GTQ40" s="79"/>
      <c r="GTR40" s="79"/>
      <c r="GTS40" s="79"/>
      <c r="GTT40" s="79"/>
      <c r="GTU40" s="79"/>
      <c r="GTV40" s="79"/>
      <c r="GTW40" s="79"/>
      <c r="GTX40" s="79"/>
      <c r="GTY40" s="79"/>
      <c r="GTZ40" s="79"/>
      <c r="GUA40" s="79"/>
      <c r="GUB40" s="79"/>
      <c r="GUC40" s="79"/>
      <c r="GUD40" s="79"/>
      <c r="GUE40" s="79"/>
      <c r="GUF40" s="79"/>
      <c r="GUG40" s="79"/>
      <c r="GUH40" s="79"/>
      <c r="GUI40" s="79"/>
      <c r="GUJ40" s="79"/>
      <c r="GUK40" s="79"/>
      <c r="GUL40" s="79"/>
      <c r="GUM40" s="79"/>
      <c r="GUN40" s="79"/>
      <c r="GUO40" s="79"/>
      <c r="GUP40" s="79"/>
      <c r="GUQ40" s="79"/>
      <c r="GUR40" s="79"/>
      <c r="GUS40" s="79"/>
      <c r="GUT40" s="79"/>
      <c r="GUU40" s="79"/>
      <c r="GUV40" s="79"/>
      <c r="GUW40" s="79"/>
      <c r="GUX40" s="79"/>
      <c r="GUY40" s="79"/>
      <c r="GUZ40" s="79"/>
      <c r="GVA40" s="79"/>
      <c r="GVB40" s="79"/>
      <c r="GVC40" s="79"/>
      <c r="GVD40" s="79"/>
      <c r="GVE40" s="79"/>
      <c r="GVF40" s="79"/>
      <c r="GVG40" s="79"/>
      <c r="GVH40" s="79"/>
      <c r="GVI40" s="79"/>
      <c r="GVJ40" s="79"/>
      <c r="GVK40" s="79"/>
      <c r="GVL40" s="79"/>
      <c r="GVM40" s="79"/>
      <c r="GVN40" s="79"/>
      <c r="GVO40" s="79"/>
      <c r="GVP40" s="79"/>
      <c r="GVQ40" s="79"/>
      <c r="GVR40" s="79"/>
      <c r="GVS40" s="79"/>
      <c r="GVT40" s="79"/>
      <c r="GVU40" s="79"/>
      <c r="GVV40" s="79"/>
      <c r="GVW40" s="79"/>
      <c r="GVX40" s="79"/>
      <c r="GVY40" s="79"/>
      <c r="GVZ40" s="79"/>
      <c r="GWA40" s="79"/>
      <c r="GWB40" s="79"/>
      <c r="GWC40" s="79"/>
      <c r="GWD40" s="79"/>
      <c r="GWE40" s="79"/>
      <c r="GWF40" s="79"/>
      <c r="GWG40" s="79"/>
      <c r="GWH40" s="79"/>
      <c r="GWI40" s="79"/>
      <c r="GWJ40" s="79"/>
      <c r="GWK40" s="79"/>
      <c r="GWL40" s="79"/>
      <c r="GWM40" s="79"/>
      <c r="GWN40" s="79"/>
      <c r="GWO40" s="79"/>
      <c r="GWP40" s="79"/>
      <c r="GWQ40" s="79"/>
      <c r="GWR40" s="79"/>
      <c r="GWS40" s="79"/>
      <c r="GWT40" s="79"/>
      <c r="GWU40" s="79"/>
      <c r="GWV40" s="79"/>
      <c r="GWW40" s="79"/>
      <c r="GWX40" s="79"/>
      <c r="GWY40" s="79"/>
      <c r="GWZ40" s="79"/>
      <c r="GXA40" s="79"/>
      <c r="GXB40" s="79"/>
      <c r="GXC40" s="79"/>
      <c r="GXD40" s="79"/>
      <c r="GXE40" s="79"/>
      <c r="GXF40" s="79"/>
      <c r="GXG40" s="79"/>
      <c r="GXH40" s="79"/>
      <c r="GXI40" s="79"/>
      <c r="GXJ40" s="79"/>
      <c r="GXK40" s="79"/>
      <c r="GXL40" s="79"/>
      <c r="GXM40" s="79"/>
      <c r="GXN40" s="79"/>
      <c r="GXO40" s="79"/>
      <c r="GXP40" s="79"/>
      <c r="GXQ40" s="79"/>
      <c r="GXR40" s="79"/>
      <c r="GXS40" s="79"/>
      <c r="GXT40" s="79"/>
      <c r="GXU40" s="79"/>
      <c r="GXV40" s="79"/>
      <c r="GXW40" s="79"/>
      <c r="GXX40" s="79"/>
      <c r="GXY40" s="79"/>
      <c r="GXZ40" s="79"/>
      <c r="GYA40" s="79"/>
      <c r="GYB40" s="79"/>
      <c r="GYC40" s="79"/>
      <c r="GYD40" s="79"/>
      <c r="GYE40" s="79"/>
      <c r="GYF40" s="79"/>
      <c r="GYG40" s="79"/>
      <c r="GYH40" s="79"/>
      <c r="GYI40" s="79"/>
      <c r="GYJ40" s="79"/>
      <c r="GYK40" s="79"/>
      <c r="GYL40" s="79"/>
      <c r="GYM40" s="79"/>
      <c r="GYN40" s="79"/>
      <c r="GYO40" s="79"/>
      <c r="GYP40" s="79"/>
      <c r="GYQ40" s="79"/>
      <c r="GYR40" s="79"/>
      <c r="GYS40" s="79"/>
      <c r="GYT40" s="79"/>
      <c r="GYU40" s="79"/>
      <c r="GYV40" s="79"/>
      <c r="GYW40" s="79"/>
      <c r="GYX40" s="79"/>
      <c r="GYY40" s="79"/>
      <c r="GYZ40" s="79"/>
      <c r="GZA40" s="79"/>
      <c r="GZB40" s="79"/>
      <c r="GZC40" s="79"/>
      <c r="GZD40" s="79"/>
      <c r="GZE40" s="79"/>
      <c r="GZF40" s="79"/>
      <c r="GZG40" s="79"/>
      <c r="GZH40" s="79"/>
      <c r="GZI40" s="79"/>
      <c r="GZJ40" s="79"/>
      <c r="GZK40" s="79"/>
      <c r="GZL40" s="79"/>
      <c r="GZM40" s="79"/>
      <c r="GZN40" s="79"/>
      <c r="GZO40" s="79"/>
      <c r="GZP40" s="79"/>
      <c r="GZQ40" s="79"/>
      <c r="GZR40" s="79"/>
      <c r="GZS40" s="79"/>
      <c r="GZT40" s="79"/>
      <c r="GZU40" s="79"/>
      <c r="GZV40" s="79"/>
      <c r="GZW40" s="79"/>
      <c r="GZX40" s="79"/>
      <c r="GZY40" s="79"/>
      <c r="GZZ40" s="79"/>
      <c r="HAA40" s="79"/>
      <c r="HAB40" s="79"/>
      <c r="HAC40" s="79"/>
      <c r="HAD40" s="79"/>
      <c r="HAE40" s="79"/>
      <c r="HAF40" s="79"/>
      <c r="HAG40" s="79"/>
      <c r="HAH40" s="79"/>
      <c r="HAI40" s="79"/>
      <c r="HAJ40" s="79"/>
      <c r="HAK40" s="79"/>
      <c r="HAL40" s="79"/>
      <c r="HAM40" s="79"/>
      <c r="HAN40" s="79"/>
      <c r="HAO40" s="79"/>
      <c r="HAP40" s="79"/>
      <c r="HAQ40" s="79"/>
      <c r="HAR40" s="79"/>
      <c r="HAS40" s="79"/>
      <c r="HAT40" s="79"/>
      <c r="HAU40" s="79"/>
      <c r="HAV40" s="79"/>
      <c r="HAW40" s="79"/>
      <c r="HAX40" s="79"/>
      <c r="HAY40" s="79"/>
      <c r="HAZ40" s="79"/>
      <c r="HBA40" s="79"/>
      <c r="HBB40" s="79"/>
      <c r="HBC40" s="79"/>
      <c r="HBD40" s="79"/>
      <c r="HBE40" s="79"/>
      <c r="HBF40" s="79"/>
      <c r="HBG40" s="79"/>
      <c r="HBH40" s="79"/>
      <c r="HBI40" s="79"/>
      <c r="HBJ40" s="79"/>
      <c r="HBK40" s="79"/>
      <c r="HBL40" s="79"/>
      <c r="HBM40" s="79"/>
      <c r="HBN40" s="79"/>
      <c r="HBO40" s="79"/>
      <c r="HBP40" s="79"/>
      <c r="HBQ40" s="79"/>
      <c r="HBR40" s="79"/>
      <c r="HBS40" s="79"/>
      <c r="HBT40" s="79"/>
      <c r="HBU40" s="79"/>
      <c r="HBV40" s="79"/>
      <c r="HBW40" s="79"/>
      <c r="HBX40" s="79"/>
      <c r="HBY40" s="79"/>
      <c r="HBZ40" s="79"/>
      <c r="HCA40" s="79"/>
      <c r="HCB40" s="79"/>
      <c r="HCC40" s="79"/>
      <c r="HCD40" s="79"/>
      <c r="HCE40" s="79"/>
      <c r="HCF40" s="79"/>
      <c r="HCG40" s="79"/>
      <c r="HCH40" s="79"/>
      <c r="HCI40" s="79"/>
      <c r="HCJ40" s="79"/>
      <c r="HCK40" s="79"/>
      <c r="HCL40" s="79"/>
      <c r="HCM40" s="79"/>
      <c r="HCN40" s="79"/>
      <c r="HCO40" s="79"/>
      <c r="HCP40" s="79"/>
      <c r="HCQ40" s="79"/>
      <c r="HCR40" s="79"/>
      <c r="HCS40" s="79"/>
      <c r="HCT40" s="79"/>
      <c r="HCU40" s="79"/>
      <c r="HCV40" s="79"/>
      <c r="HCW40" s="79"/>
      <c r="HCX40" s="79"/>
      <c r="HCY40" s="79"/>
      <c r="HCZ40" s="79"/>
      <c r="HDA40" s="79"/>
      <c r="HDB40" s="79"/>
      <c r="HDC40" s="79"/>
      <c r="HDD40" s="79"/>
      <c r="HDE40" s="79"/>
      <c r="HDF40" s="79"/>
      <c r="HDG40" s="79"/>
      <c r="HDH40" s="79"/>
      <c r="HDI40" s="79"/>
      <c r="HDJ40" s="79"/>
      <c r="HDK40" s="79"/>
      <c r="HDL40" s="79"/>
      <c r="HDM40" s="79"/>
      <c r="HDN40" s="79"/>
      <c r="HDO40" s="79"/>
      <c r="HDP40" s="79"/>
      <c r="HDQ40" s="79"/>
      <c r="HDR40" s="79"/>
      <c r="HDS40" s="79"/>
      <c r="HDT40" s="79"/>
      <c r="HDU40" s="79"/>
      <c r="HDV40" s="79"/>
      <c r="HDW40" s="79"/>
      <c r="HDX40" s="79"/>
      <c r="HDY40" s="79"/>
      <c r="HDZ40" s="79"/>
      <c r="HEA40" s="79"/>
      <c r="HEB40" s="79"/>
      <c r="HEC40" s="79"/>
      <c r="HED40" s="79"/>
      <c r="HEE40" s="79"/>
      <c r="HEF40" s="79"/>
      <c r="HEG40" s="79"/>
      <c r="HEH40" s="79"/>
      <c r="HEI40" s="79"/>
      <c r="HEJ40" s="79"/>
      <c r="HEK40" s="79"/>
      <c r="HEL40" s="79"/>
      <c r="HEM40" s="79"/>
      <c r="HEN40" s="79"/>
      <c r="HEO40" s="79"/>
      <c r="HEP40" s="79"/>
      <c r="HEQ40" s="79"/>
      <c r="HER40" s="79"/>
      <c r="HES40" s="79"/>
      <c r="HET40" s="79"/>
      <c r="HEU40" s="79"/>
      <c r="HEV40" s="79"/>
      <c r="HEW40" s="79"/>
      <c r="HEX40" s="79"/>
      <c r="HEY40" s="79"/>
      <c r="HEZ40" s="79"/>
      <c r="HFA40" s="79"/>
      <c r="HFB40" s="79"/>
      <c r="HFC40" s="79"/>
      <c r="HFD40" s="79"/>
      <c r="HFE40" s="79"/>
      <c r="HFF40" s="79"/>
      <c r="HFG40" s="79"/>
      <c r="HFH40" s="79"/>
      <c r="HFI40" s="79"/>
      <c r="HFJ40" s="79"/>
      <c r="HFK40" s="79"/>
      <c r="HFL40" s="79"/>
      <c r="HFM40" s="79"/>
      <c r="HFN40" s="79"/>
      <c r="HFO40" s="79"/>
      <c r="HFP40" s="79"/>
      <c r="HFQ40" s="79"/>
      <c r="HFR40" s="79"/>
      <c r="HFS40" s="79"/>
      <c r="HFT40" s="79"/>
      <c r="HFU40" s="79"/>
      <c r="HFV40" s="79"/>
      <c r="HFW40" s="79"/>
      <c r="HFX40" s="79"/>
      <c r="HFY40" s="79"/>
      <c r="HFZ40" s="79"/>
      <c r="HGA40" s="79"/>
      <c r="HGB40" s="79"/>
      <c r="HGC40" s="79"/>
      <c r="HGD40" s="79"/>
      <c r="HGE40" s="79"/>
      <c r="HGF40" s="79"/>
      <c r="HGG40" s="79"/>
      <c r="HGH40" s="79"/>
      <c r="HGI40" s="79"/>
      <c r="HGJ40" s="79"/>
      <c r="HGK40" s="79"/>
      <c r="HGL40" s="79"/>
      <c r="HGM40" s="79"/>
      <c r="HGN40" s="79"/>
      <c r="HGO40" s="79"/>
      <c r="HGP40" s="79"/>
      <c r="HGQ40" s="79"/>
      <c r="HGR40" s="79"/>
      <c r="HGS40" s="79"/>
      <c r="HGT40" s="79"/>
      <c r="HGU40" s="79"/>
      <c r="HGV40" s="79"/>
      <c r="HGW40" s="79"/>
      <c r="HGX40" s="79"/>
      <c r="HGY40" s="79"/>
      <c r="HGZ40" s="79"/>
      <c r="HHA40" s="79"/>
      <c r="HHB40" s="79"/>
      <c r="HHC40" s="79"/>
      <c r="HHD40" s="79"/>
      <c r="HHE40" s="79"/>
      <c r="HHF40" s="79"/>
      <c r="HHG40" s="79"/>
      <c r="HHH40" s="79"/>
      <c r="HHI40" s="79"/>
      <c r="HHJ40" s="79"/>
      <c r="HHK40" s="79"/>
      <c r="HHL40" s="79"/>
      <c r="HHM40" s="79"/>
      <c r="HHN40" s="79"/>
      <c r="HHO40" s="79"/>
      <c r="HHP40" s="79"/>
      <c r="HHQ40" s="79"/>
      <c r="HHR40" s="79"/>
      <c r="HHS40" s="79"/>
      <c r="HHT40" s="79"/>
      <c r="HHU40" s="79"/>
      <c r="HHV40" s="79"/>
      <c r="HHW40" s="79"/>
      <c r="HHX40" s="79"/>
      <c r="HHY40" s="79"/>
      <c r="HHZ40" s="79"/>
      <c r="HIA40" s="79"/>
      <c r="HIB40" s="79"/>
      <c r="HIC40" s="79"/>
      <c r="HID40" s="79"/>
      <c r="HIE40" s="79"/>
      <c r="HIF40" s="79"/>
      <c r="HIG40" s="79"/>
      <c r="HIH40" s="79"/>
      <c r="HII40" s="79"/>
      <c r="HIJ40" s="79"/>
      <c r="HIK40" s="79"/>
      <c r="HIL40" s="79"/>
      <c r="HIM40" s="79"/>
      <c r="HIN40" s="79"/>
      <c r="HIO40" s="79"/>
      <c r="HIP40" s="79"/>
      <c r="HIQ40" s="79"/>
      <c r="HIR40" s="79"/>
      <c r="HIS40" s="79"/>
      <c r="HIT40" s="79"/>
      <c r="HIU40" s="79"/>
      <c r="HIV40" s="79"/>
      <c r="HIW40" s="79"/>
      <c r="HIX40" s="79"/>
      <c r="HIY40" s="79"/>
      <c r="HIZ40" s="79"/>
      <c r="HJA40" s="79"/>
      <c r="HJB40" s="79"/>
      <c r="HJC40" s="79"/>
      <c r="HJD40" s="79"/>
      <c r="HJE40" s="79"/>
      <c r="HJF40" s="79"/>
      <c r="HJG40" s="79"/>
      <c r="HJH40" s="79"/>
      <c r="HJI40" s="79"/>
      <c r="HJJ40" s="79"/>
      <c r="HJK40" s="79"/>
      <c r="HJL40" s="79"/>
      <c r="HJM40" s="79"/>
      <c r="HJN40" s="79"/>
      <c r="HJO40" s="79"/>
      <c r="HJP40" s="79"/>
      <c r="HJQ40" s="79"/>
      <c r="HJR40" s="79"/>
      <c r="HJS40" s="79"/>
      <c r="HJT40" s="79"/>
      <c r="HJU40" s="79"/>
      <c r="HJV40" s="79"/>
      <c r="HJW40" s="79"/>
      <c r="HJX40" s="79"/>
      <c r="HJY40" s="79"/>
      <c r="HJZ40" s="79"/>
      <c r="HKA40" s="79"/>
      <c r="HKB40" s="79"/>
      <c r="HKC40" s="79"/>
      <c r="HKD40" s="79"/>
      <c r="HKE40" s="79"/>
      <c r="HKF40" s="79"/>
      <c r="HKG40" s="79"/>
      <c r="HKH40" s="79"/>
      <c r="HKI40" s="79"/>
      <c r="HKJ40" s="79"/>
      <c r="HKK40" s="79"/>
      <c r="HKL40" s="79"/>
      <c r="HKM40" s="79"/>
      <c r="HKN40" s="79"/>
      <c r="HKO40" s="79"/>
      <c r="HKP40" s="79"/>
      <c r="HKQ40" s="79"/>
      <c r="HKR40" s="79"/>
      <c r="HKS40" s="79"/>
      <c r="HKT40" s="79"/>
      <c r="HKU40" s="79"/>
      <c r="HKV40" s="79"/>
      <c r="HKW40" s="79"/>
      <c r="HKX40" s="79"/>
      <c r="HKY40" s="79"/>
      <c r="HKZ40" s="79"/>
      <c r="HLA40" s="79"/>
      <c r="HLB40" s="79"/>
      <c r="HLC40" s="79"/>
      <c r="HLD40" s="79"/>
      <c r="HLE40" s="79"/>
      <c r="HLF40" s="79"/>
      <c r="HLG40" s="79"/>
      <c r="HLH40" s="79"/>
      <c r="HLI40" s="79"/>
      <c r="HLJ40" s="79"/>
      <c r="HLK40" s="79"/>
      <c r="HLL40" s="79"/>
      <c r="HLM40" s="79"/>
      <c r="HLN40" s="79"/>
      <c r="HLO40" s="79"/>
      <c r="HLP40" s="79"/>
      <c r="HLQ40" s="79"/>
      <c r="HLR40" s="79"/>
      <c r="HLS40" s="79"/>
      <c r="HLT40" s="79"/>
      <c r="HLU40" s="79"/>
      <c r="HLV40" s="79"/>
      <c r="HLW40" s="79"/>
      <c r="HLX40" s="79"/>
      <c r="HLY40" s="79"/>
      <c r="HLZ40" s="79"/>
      <c r="HMA40" s="79"/>
      <c r="HMB40" s="79"/>
      <c r="HMC40" s="79"/>
      <c r="HMD40" s="79"/>
      <c r="HME40" s="79"/>
      <c r="HMF40" s="79"/>
      <c r="HMG40" s="79"/>
      <c r="HMH40" s="79"/>
      <c r="HMI40" s="79"/>
      <c r="HMJ40" s="79"/>
      <c r="HMK40" s="79"/>
      <c r="HML40" s="79"/>
      <c r="HMM40" s="79"/>
      <c r="HMN40" s="79"/>
      <c r="HMO40" s="79"/>
      <c r="HMP40" s="79"/>
      <c r="HMQ40" s="79"/>
      <c r="HMR40" s="79"/>
      <c r="HMS40" s="79"/>
      <c r="HMT40" s="79"/>
      <c r="HMU40" s="79"/>
      <c r="HMV40" s="79"/>
      <c r="HMW40" s="79"/>
      <c r="HMX40" s="79"/>
      <c r="HMY40" s="79"/>
      <c r="HMZ40" s="79"/>
      <c r="HNA40" s="79"/>
      <c r="HNB40" s="79"/>
      <c r="HNC40" s="79"/>
      <c r="HND40" s="79"/>
      <c r="HNE40" s="79"/>
      <c r="HNF40" s="79"/>
      <c r="HNG40" s="79"/>
      <c r="HNH40" s="79"/>
      <c r="HNI40" s="79"/>
      <c r="HNJ40" s="79"/>
      <c r="HNK40" s="79"/>
      <c r="HNL40" s="79"/>
      <c r="HNM40" s="79"/>
      <c r="HNN40" s="79"/>
      <c r="HNO40" s="79"/>
      <c r="HNP40" s="79"/>
      <c r="HNQ40" s="79"/>
      <c r="HNR40" s="79"/>
      <c r="HNS40" s="79"/>
      <c r="HNT40" s="79"/>
      <c r="HNU40" s="79"/>
      <c r="HNV40" s="79"/>
      <c r="HNW40" s="79"/>
      <c r="HNX40" s="79"/>
      <c r="HNY40" s="79"/>
      <c r="HNZ40" s="79"/>
      <c r="HOA40" s="79"/>
      <c r="HOB40" s="79"/>
      <c r="HOC40" s="79"/>
      <c r="HOD40" s="79"/>
      <c r="HOE40" s="79"/>
      <c r="HOF40" s="79"/>
      <c r="HOG40" s="79"/>
      <c r="HOH40" s="79"/>
      <c r="HOI40" s="79"/>
      <c r="HOJ40" s="79"/>
      <c r="HOK40" s="79"/>
      <c r="HOL40" s="79"/>
      <c r="HOM40" s="79"/>
      <c r="HON40" s="79"/>
      <c r="HOO40" s="79"/>
      <c r="HOP40" s="79"/>
      <c r="HOQ40" s="79"/>
      <c r="HOR40" s="79"/>
      <c r="HOS40" s="79"/>
      <c r="HOT40" s="79"/>
      <c r="HOU40" s="79"/>
      <c r="HOV40" s="79"/>
      <c r="HOW40" s="79"/>
      <c r="HOX40" s="79"/>
      <c r="HOY40" s="79"/>
      <c r="HOZ40" s="79"/>
      <c r="HPA40" s="79"/>
      <c r="HPB40" s="79"/>
      <c r="HPC40" s="79"/>
      <c r="HPD40" s="79"/>
      <c r="HPE40" s="79"/>
      <c r="HPF40" s="79"/>
      <c r="HPG40" s="79"/>
      <c r="HPH40" s="79"/>
      <c r="HPI40" s="79"/>
      <c r="HPJ40" s="79"/>
      <c r="HPK40" s="79"/>
      <c r="HPL40" s="79"/>
      <c r="HPM40" s="79"/>
      <c r="HPN40" s="79"/>
      <c r="HPO40" s="79"/>
      <c r="HPP40" s="79"/>
      <c r="HPQ40" s="79"/>
      <c r="HPR40" s="79"/>
      <c r="HPS40" s="79"/>
      <c r="HPT40" s="79"/>
      <c r="HPU40" s="79"/>
      <c r="HPV40" s="79"/>
      <c r="HPW40" s="79"/>
      <c r="HPX40" s="79"/>
      <c r="HPY40" s="79"/>
      <c r="HPZ40" s="79"/>
      <c r="HQA40" s="79"/>
      <c r="HQB40" s="79"/>
      <c r="HQC40" s="79"/>
      <c r="HQD40" s="79"/>
      <c r="HQE40" s="79"/>
      <c r="HQF40" s="79"/>
      <c r="HQG40" s="79"/>
      <c r="HQH40" s="79"/>
      <c r="HQI40" s="79"/>
      <c r="HQJ40" s="79"/>
      <c r="HQK40" s="79"/>
      <c r="HQL40" s="79"/>
      <c r="HQM40" s="79"/>
      <c r="HQN40" s="79"/>
      <c r="HQO40" s="79"/>
      <c r="HQP40" s="79"/>
      <c r="HQQ40" s="79"/>
      <c r="HQR40" s="79"/>
      <c r="HQS40" s="79"/>
      <c r="HQT40" s="79"/>
      <c r="HQU40" s="79"/>
      <c r="HQV40" s="79"/>
      <c r="HQW40" s="79"/>
      <c r="HQX40" s="79"/>
      <c r="HQY40" s="79"/>
      <c r="HQZ40" s="79"/>
      <c r="HRA40" s="79"/>
      <c r="HRB40" s="79"/>
      <c r="HRC40" s="79"/>
      <c r="HRD40" s="79"/>
      <c r="HRE40" s="79"/>
      <c r="HRF40" s="79"/>
      <c r="HRG40" s="79"/>
      <c r="HRH40" s="79"/>
      <c r="HRI40" s="79"/>
      <c r="HRJ40" s="79"/>
      <c r="HRK40" s="79"/>
      <c r="HRL40" s="79"/>
      <c r="HRM40" s="79"/>
      <c r="HRN40" s="79"/>
      <c r="HRO40" s="79"/>
      <c r="HRP40" s="79"/>
      <c r="HRQ40" s="79"/>
      <c r="HRR40" s="79"/>
      <c r="HRS40" s="79"/>
      <c r="HRT40" s="79"/>
      <c r="HRU40" s="79"/>
      <c r="HRV40" s="79"/>
      <c r="HRW40" s="79"/>
      <c r="HRX40" s="79"/>
      <c r="HRY40" s="79"/>
      <c r="HRZ40" s="79"/>
      <c r="HSA40" s="79"/>
      <c r="HSB40" s="79"/>
      <c r="HSC40" s="79"/>
      <c r="HSD40" s="79"/>
      <c r="HSE40" s="79"/>
      <c r="HSF40" s="79"/>
      <c r="HSG40" s="79"/>
      <c r="HSH40" s="79"/>
      <c r="HSI40" s="79"/>
      <c r="HSJ40" s="79"/>
      <c r="HSK40" s="79"/>
      <c r="HSL40" s="79"/>
      <c r="HSM40" s="79"/>
      <c r="HSN40" s="79"/>
      <c r="HSO40" s="79"/>
      <c r="HSP40" s="79"/>
      <c r="HSQ40" s="79"/>
      <c r="HSR40" s="79"/>
      <c r="HSS40" s="79"/>
      <c r="HST40" s="79"/>
      <c r="HSU40" s="79"/>
      <c r="HSV40" s="79"/>
      <c r="HSW40" s="79"/>
      <c r="HSX40" s="79"/>
      <c r="HSY40" s="79"/>
      <c r="HSZ40" s="79"/>
      <c r="HTA40" s="79"/>
      <c r="HTB40" s="79"/>
      <c r="HTC40" s="79"/>
      <c r="HTD40" s="79"/>
      <c r="HTE40" s="79"/>
      <c r="HTF40" s="79"/>
      <c r="HTG40" s="79"/>
      <c r="HTH40" s="79"/>
      <c r="HTI40" s="79"/>
      <c r="HTJ40" s="79"/>
      <c r="HTK40" s="79"/>
      <c r="HTL40" s="79"/>
      <c r="HTM40" s="79"/>
      <c r="HTN40" s="79"/>
      <c r="HTO40" s="79"/>
      <c r="HTP40" s="79"/>
      <c r="HTQ40" s="79"/>
      <c r="HTR40" s="79"/>
      <c r="HTS40" s="79"/>
      <c r="HTT40" s="79"/>
      <c r="HTU40" s="79"/>
      <c r="HTV40" s="79"/>
      <c r="HTW40" s="79"/>
      <c r="HTX40" s="79"/>
      <c r="HTY40" s="79"/>
      <c r="HTZ40" s="79"/>
      <c r="HUA40" s="79"/>
      <c r="HUB40" s="79"/>
      <c r="HUC40" s="79"/>
      <c r="HUD40" s="79"/>
      <c r="HUE40" s="79"/>
      <c r="HUF40" s="79"/>
      <c r="HUG40" s="79"/>
      <c r="HUH40" s="79"/>
      <c r="HUI40" s="79"/>
      <c r="HUJ40" s="79"/>
      <c r="HUK40" s="79"/>
      <c r="HUL40" s="79"/>
      <c r="HUM40" s="79"/>
      <c r="HUN40" s="79"/>
      <c r="HUO40" s="79"/>
      <c r="HUP40" s="79"/>
      <c r="HUQ40" s="79"/>
      <c r="HUR40" s="79"/>
      <c r="HUS40" s="79"/>
      <c r="HUT40" s="79"/>
      <c r="HUU40" s="79"/>
      <c r="HUV40" s="79"/>
      <c r="HUW40" s="79"/>
      <c r="HUX40" s="79"/>
      <c r="HUY40" s="79"/>
      <c r="HUZ40" s="79"/>
      <c r="HVA40" s="79"/>
      <c r="HVB40" s="79"/>
      <c r="HVC40" s="79"/>
      <c r="HVD40" s="79"/>
      <c r="HVE40" s="79"/>
      <c r="HVF40" s="79"/>
      <c r="HVG40" s="79"/>
      <c r="HVH40" s="79"/>
      <c r="HVI40" s="79"/>
      <c r="HVJ40" s="79"/>
      <c r="HVK40" s="79"/>
      <c r="HVL40" s="79"/>
      <c r="HVM40" s="79"/>
      <c r="HVN40" s="79"/>
      <c r="HVO40" s="79"/>
      <c r="HVP40" s="79"/>
      <c r="HVQ40" s="79"/>
      <c r="HVR40" s="79"/>
      <c r="HVS40" s="79"/>
      <c r="HVT40" s="79"/>
      <c r="HVU40" s="79"/>
      <c r="HVV40" s="79"/>
      <c r="HVW40" s="79"/>
      <c r="HVX40" s="79"/>
      <c r="HVY40" s="79"/>
      <c r="HVZ40" s="79"/>
      <c r="HWA40" s="79"/>
      <c r="HWB40" s="79"/>
      <c r="HWC40" s="79"/>
      <c r="HWD40" s="79"/>
      <c r="HWE40" s="79"/>
      <c r="HWF40" s="79"/>
      <c r="HWG40" s="79"/>
      <c r="HWH40" s="79"/>
      <c r="HWI40" s="79"/>
      <c r="HWJ40" s="79"/>
      <c r="HWK40" s="79"/>
      <c r="HWL40" s="79"/>
      <c r="HWM40" s="79"/>
      <c r="HWN40" s="79"/>
      <c r="HWO40" s="79"/>
      <c r="HWP40" s="79"/>
      <c r="HWQ40" s="79"/>
      <c r="HWR40" s="79"/>
      <c r="HWS40" s="79"/>
      <c r="HWT40" s="79"/>
      <c r="HWU40" s="79"/>
      <c r="HWV40" s="79"/>
      <c r="HWW40" s="79"/>
      <c r="HWX40" s="79"/>
      <c r="HWY40" s="79"/>
      <c r="HWZ40" s="79"/>
      <c r="HXA40" s="79"/>
      <c r="HXB40" s="79"/>
      <c r="HXC40" s="79"/>
      <c r="HXD40" s="79"/>
      <c r="HXE40" s="79"/>
      <c r="HXF40" s="79"/>
      <c r="HXG40" s="79"/>
      <c r="HXH40" s="79"/>
      <c r="HXI40" s="79"/>
      <c r="HXJ40" s="79"/>
      <c r="HXK40" s="79"/>
      <c r="HXL40" s="79"/>
      <c r="HXM40" s="79"/>
      <c r="HXN40" s="79"/>
      <c r="HXO40" s="79"/>
      <c r="HXP40" s="79"/>
      <c r="HXQ40" s="79"/>
      <c r="HXR40" s="79"/>
      <c r="HXS40" s="79"/>
      <c r="HXT40" s="79"/>
      <c r="HXU40" s="79"/>
      <c r="HXV40" s="79"/>
      <c r="HXW40" s="79"/>
      <c r="HXX40" s="79"/>
      <c r="HXY40" s="79"/>
      <c r="HXZ40" s="79"/>
      <c r="HYA40" s="79"/>
      <c r="HYB40" s="79"/>
      <c r="HYC40" s="79"/>
      <c r="HYD40" s="79"/>
      <c r="HYE40" s="79"/>
      <c r="HYF40" s="79"/>
      <c r="HYG40" s="79"/>
      <c r="HYH40" s="79"/>
      <c r="HYI40" s="79"/>
      <c r="HYJ40" s="79"/>
      <c r="HYK40" s="79"/>
      <c r="HYL40" s="79"/>
      <c r="HYM40" s="79"/>
      <c r="HYN40" s="79"/>
      <c r="HYO40" s="79"/>
      <c r="HYP40" s="79"/>
      <c r="HYQ40" s="79"/>
      <c r="HYR40" s="79"/>
      <c r="HYS40" s="79"/>
      <c r="HYT40" s="79"/>
      <c r="HYU40" s="79"/>
      <c r="HYV40" s="79"/>
      <c r="HYW40" s="79"/>
      <c r="HYX40" s="79"/>
      <c r="HYY40" s="79"/>
      <c r="HYZ40" s="79"/>
      <c r="HZA40" s="79"/>
      <c r="HZB40" s="79"/>
      <c r="HZC40" s="79"/>
      <c r="HZD40" s="79"/>
      <c r="HZE40" s="79"/>
      <c r="HZF40" s="79"/>
      <c r="HZG40" s="79"/>
      <c r="HZH40" s="79"/>
      <c r="HZI40" s="79"/>
      <c r="HZJ40" s="79"/>
      <c r="HZK40" s="79"/>
      <c r="HZL40" s="79"/>
      <c r="HZM40" s="79"/>
      <c r="HZN40" s="79"/>
      <c r="HZO40" s="79"/>
      <c r="HZP40" s="79"/>
      <c r="HZQ40" s="79"/>
      <c r="HZR40" s="79"/>
      <c r="HZS40" s="79"/>
      <c r="HZT40" s="79"/>
      <c r="HZU40" s="79"/>
      <c r="HZV40" s="79"/>
      <c r="HZW40" s="79"/>
      <c r="HZX40" s="79"/>
      <c r="HZY40" s="79"/>
      <c r="HZZ40" s="79"/>
      <c r="IAA40" s="79"/>
      <c r="IAB40" s="79"/>
      <c r="IAC40" s="79"/>
      <c r="IAD40" s="79"/>
      <c r="IAE40" s="79"/>
      <c r="IAF40" s="79"/>
      <c r="IAG40" s="79"/>
      <c r="IAH40" s="79"/>
      <c r="IAI40" s="79"/>
      <c r="IAJ40" s="79"/>
      <c r="IAK40" s="79"/>
      <c r="IAL40" s="79"/>
      <c r="IAM40" s="79"/>
      <c r="IAN40" s="79"/>
      <c r="IAO40" s="79"/>
      <c r="IAP40" s="79"/>
      <c r="IAQ40" s="79"/>
      <c r="IAR40" s="79"/>
      <c r="IAS40" s="79"/>
      <c r="IAT40" s="79"/>
      <c r="IAU40" s="79"/>
      <c r="IAV40" s="79"/>
      <c r="IAW40" s="79"/>
      <c r="IAX40" s="79"/>
      <c r="IAY40" s="79"/>
      <c r="IAZ40" s="79"/>
      <c r="IBA40" s="79"/>
      <c r="IBB40" s="79"/>
      <c r="IBC40" s="79"/>
      <c r="IBD40" s="79"/>
      <c r="IBE40" s="79"/>
      <c r="IBF40" s="79"/>
      <c r="IBG40" s="79"/>
      <c r="IBH40" s="79"/>
      <c r="IBI40" s="79"/>
      <c r="IBJ40" s="79"/>
      <c r="IBK40" s="79"/>
      <c r="IBL40" s="79"/>
      <c r="IBM40" s="79"/>
      <c r="IBN40" s="79"/>
      <c r="IBO40" s="79"/>
      <c r="IBP40" s="79"/>
      <c r="IBQ40" s="79"/>
      <c r="IBR40" s="79"/>
      <c r="IBS40" s="79"/>
      <c r="IBT40" s="79"/>
      <c r="IBU40" s="79"/>
      <c r="IBV40" s="79"/>
      <c r="IBW40" s="79"/>
      <c r="IBX40" s="79"/>
      <c r="IBY40" s="79"/>
      <c r="IBZ40" s="79"/>
      <c r="ICA40" s="79"/>
      <c r="ICB40" s="79"/>
      <c r="ICC40" s="79"/>
      <c r="ICD40" s="79"/>
      <c r="ICE40" s="79"/>
      <c r="ICF40" s="79"/>
      <c r="ICG40" s="79"/>
      <c r="ICH40" s="79"/>
      <c r="ICI40" s="79"/>
      <c r="ICJ40" s="79"/>
      <c r="ICK40" s="79"/>
      <c r="ICL40" s="79"/>
      <c r="ICM40" s="79"/>
      <c r="ICN40" s="79"/>
      <c r="ICO40" s="79"/>
      <c r="ICP40" s="79"/>
      <c r="ICQ40" s="79"/>
      <c r="ICR40" s="79"/>
      <c r="ICS40" s="79"/>
      <c r="ICT40" s="79"/>
      <c r="ICU40" s="79"/>
      <c r="ICV40" s="79"/>
      <c r="ICW40" s="79"/>
      <c r="ICX40" s="79"/>
      <c r="ICY40" s="79"/>
      <c r="ICZ40" s="79"/>
      <c r="IDA40" s="79"/>
      <c r="IDB40" s="79"/>
      <c r="IDC40" s="79"/>
      <c r="IDD40" s="79"/>
      <c r="IDE40" s="79"/>
      <c r="IDF40" s="79"/>
      <c r="IDG40" s="79"/>
      <c r="IDH40" s="79"/>
      <c r="IDI40" s="79"/>
      <c r="IDJ40" s="79"/>
      <c r="IDK40" s="79"/>
      <c r="IDL40" s="79"/>
      <c r="IDM40" s="79"/>
      <c r="IDN40" s="79"/>
      <c r="IDO40" s="79"/>
      <c r="IDP40" s="79"/>
      <c r="IDQ40" s="79"/>
      <c r="IDR40" s="79"/>
      <c r="IDS40" s="79"/>
      <c r="IDT40" s="79"/>
      <c r="IDU40" s="79"/>
      <c r="IDV40" s="79"/>
      <c r="IDW40" s="79"/>
      <c r="IDX40" s="79"/>
      <c r="IDY40" s="79"/>
      <c r="IDZ40" s="79"/>
      <c r="IEA40" s="79"/>
      <c r="IEB40" s="79"/>
      <c r="IEC40" s="79"/>
      <c r="IED40" s="79"/>
      <c r="IEE40" s="79"/>
      <c r="IEF40" s="79"/>
      <c r="IEG40" s="79"/>
      <c r="IEH40" s="79"/>
      <c r="IEI40" s="79"/>
      <c r="IEJ40" s="79"/>
      <c r="IEK40" s="79"/>
      <c r="IEL40" s="79"/>
      <c r="IEM40" s="79"/>
      <c r="IEN40" s="79"/>
      <c r="IEO40" s="79"/>
      <c r="IEP40" s="79"/>
      <c r="IEQ40" s="79"/>
      <c r="IER40" s="79"/>
      <c r="IES40" s="79"/>
      <c r="IET40" s="79"/>
      <c r="IEU40" s="79"/>
      <c r="IEV40" s="79"/>
      <c r="IEW40" s="79"/>
      <c r="IEX40" s="79"/>
      <c r="IEY40" s="79"/>
      <c r="IEZ40" s="79"/>
      <c r="IFA40" s="79"/>
      <c r="IFB40" s="79"/>
      <c r="IFC40" s="79"/>
      <c r="IFD40" s="79"/>
      <c r="IFE40" s="79"/>
      <c r="IFF40" s="79"/>
      <c r="IFG40" s="79"/>
      <c r="IFH40" s="79"/>
      <c r="IFI40" s="79"/>
      <c r="IFJ40" s="79"/>
      <c r="IFK40" s="79"/>
      <c r="IFL40" s="79"/>
      <c r="IFM40" s="79"/>
      <c r="IFN40" s="79"/>
      <c r="IFO40" s="79"/>
      <c r="IFP40" s="79"/>
      <c r="IFQ40" s="79"/>
      <c r="IFR40" s="79"/>
      <c r="IFS40" s="79"/>
      <c r="IFT40" s="79"/>
      <c r="IFU40" s="79"/>
      <c r="IFV40" s="79"/>
      <c r="IFW40" s="79"/>
      <c r="IFX40" s="79"/>
      <c r="IFY40" s="79"/>
      <c r="IFZ40" s="79"/>
      <c r="IGA40" s="79"/>
      <c r="IGB40" s="79"/>
      <c r="IGC40" s="79"/>
      <c r="IGD40" s="79"/>
      <c r="IGE40" s="79"/>
      <c r="IGF40" s="79"/>
      <c r="IGG40" s="79"/>
      <c r="IGH40" s="79"/>
      <c r="IGI40" s="79"/>
      <c r="IGJ40" s="79"/>
      <c r="IGK40" s="79"/>
      <c r="IGL40" s="79"/>
      <c r="IGM40" s="79"/>
      <c r="IGN40" s="79"/>
      <c r="IGO40" s="79"/>
      <c r="IGP40" s="79"/>
      <c r="IGQ40" s="79"/>
      <c r="IGR40" s="79"/>
      <c r="IGS40" s="79"/>
      <c r="IGT40" s="79"/>
      <c r="IGU40" s="79"/>
      <c r="IGV40" s="79"/>
      <c r="IGW40" s="79"/>
      <c r="IGX40" s="79"/>
      <c r="IGY40" s="79"/>
      <c r="IGZ40" s="79"/>
      <c r="IHA40" s="79"/>
      <c r="IHB40" s="79"/>
      <c r="IHC40" s="79"/>
      <c r="IHD40" s="79"/>
      <c r="IHE40" s="79"/>
      <c r="IHF40" s="79"/>
      <c r="IHG40" s="79"/>
      <c r="IHH40" s="79"/>
      <c r="IHI40" s="79"/>
      <c r="IHJ40" s="79"/>
      <c r="IHK40" s="79"/>
      <c r="IHL40" s="79"/>
      <c r="IHM40" s="79"/>
      <c r="IHN40" s="79"/>
      <c r="IHO40" s="79"/>
      <c r="IHP40" s="79"/>
      <c r="IHQ40" s="79"/>
      <c r="IHR40" s="79"/>
      <c r="IHS40" s="79"/>
      <c r="IHT40" s="79"/>
      <c r="IHU40" s="79"/>
      <c r="IHV40" s="79"/>
      <c r="IHW40" s="79"/>
      <c r="IHX40" s="79"/>
      <c r="IHY40" s="79"/>
      <c r="IHZ40" s="79"/>
      <c r="IIA40" s="79"/>
      <c r="IIB40" s="79"/>
      <c r="IIC40" s="79"/>
      <c r="IID40" s="79"/>
      <c r="IIE40" s="79"/>
      <c r="IIF40" s="79"/>
      <c r="IIG40" s="79"/>
      <c r="IIH40" s="79"/>
      <c r="III40" s="79"/>
      <c r="IIJ40" s="79"/>
      <c r="IIK40" s="79"/>
      <c r="IIL40" s="79"/>
      <c r="IIM40" s="79"/>
      <c r="IIN40" s="79"/>
      <c r="IIO40" s="79"/>
      <c r="IIP40" s="79"/>
      <c r="IIQ40" s="79"/>
      <c r="IIR40" s="79"/>
      <c r="IIS40" s="79"/>
      <c r="IIT40" s="79"/>
      <c r="IIU40" s="79"/>
      <c r="IIV40" s="79"/>
      <c r="IIW40" s="79"/>
      <c r="IIX40" s="79"/>
      <c r="IIY40" s="79"/>
      <c r="IIZ40" s="79"/>
      <c r="IJA40" s="79"/>
      <c r="IJB40" s="79"/>
      <c r="IJC40" s="79"/>
      <c r="IJD40" s="79"/>
      <c r="IJE40" s="79"/>
      <c r="IJF40" s="79"/>
      <c r="IJG40" s="79"/>
      <c r="IJH40" s="79"/>
      <c r="IJI40" s="79"/>
      <c r="IJJ40" s="79"/>
      <c r="IJK40" s="79"/>
      <c r="IJL40" s="79"/>
      <c r="IJM40" s="79"/>
      <c r="IJN40" s="79"/>
      <c r="IJO40" s="79"/>
      <c r="IJP40" s="79"/>
      <c r="IJQ40" s="79"/>
      <c r="IJR40" s="79"/>
      <c r="IJS40" s="79"/>
      <c r="IJT40" s="79"/>
      <c r="IJU40" s="79"/>
      <c r="IJV40" s="79"/>
      <c r="IJW40" s="79"/>
      <c r="IJX40" s="79"/>
      <c r="IJY40" s="79"/>
      <c r="IJZ40" s="79"/>
      <c r="IKA40" s="79"/>
      <c r="IKB40" s="79"/>
      <c r="IKC40" s="79"/>
      <c r="IKD40" s="79"/>
      <c r="IKE40" s="79"/>
      <c r="IKF40" s="79"/>
      <c r="IKG40" s="79"/>
      <c r="IKH40" s="79"/>
      <c r="IKI40" s="79"/>
      <c r="IKJ40" s="79"/>
      <c r="IKK40" s="79"/>
      <c r="IKL40" s="79"/>
      <c r="IKM40" s="79"/>
      <c r="IKN40" s="79"/>
      <c r="IKO40" s="79"/>
      <c r="IKP40" s="79"/>
      <c r="IKQ40" s="79"/>
      <c r="IKR40" s="79"/>
      <c r="IKS40" s="79"/>
      <c r="IKT40" s="79"/>
      <c r="IKU40" s="79"/>
      <c r="IKV40" s="79"/>
      <c r="IKW40" s="79"/>
      <c r="IKX40" s="79"/>
      <c r="IKY40" s="79"/>
      <c r="IKZ40" s="79"/>
      <c r="ILA40" s="79"/>
      <c r="ILB40" s="79"/>
      <c r="ILC40" s="79"/>
      <c r="ILD40" s="79"/>
      <c r="ILE40" s="79"/>
      <c r="ILF40" s="79"/>
      <c r="ILG40" s="79"/>
      <c r="ILH40" s="79"/>
      <c r="ILI40" s="79"/>
      <c r="ILJ40" s="79"/>
      <c r="ILK40" s="79"/>
      <c r="ILL40" s="79"/>
      <c r="ILM40" s="79"/>
      <c r="ILN40" s="79"/>
      <c r="ILO40" s="79"/>
      <c r="ILP40" s="79"/>
      <c r="ILQ40" s="79"/>
      <c r="ILR40" s="79"/>
      <c r="ILS40" s="79"/>
      <c r="ILT40" s="79"/>
      <c r="ILU40" s="79"/>
      <c r="ILV40" s="79"/>
      <c r="ILW40" s="79"/>
      <c r="ILX40" s="79"/>
      <c r="ILY40" s="79"/>
      <c r="ILZ40" s="79"/>
      <c r="IMA40" s="79"/>
      <c r="IMB40" s="79"/>
      <c r="IMC40" s="79"/>
      <c r="IMD40" s="79"/>
      <c r="IME40" s="79"/>
      <c r="IMF40" s="79"/>
      <c r="IMG40" s="79"/>
      <c r="IMH40" s="79"/>
      <c r="IMI40" s="79"/>
      <c r="IMJ40" s="79"/>
      <c r="IMK40" s="79"/>
      <c r="IML40" s="79"/>
      <c r="IMM40" s="79"/>
      <c r="IMN40" s="79"/>
      <c r="IMO40" s="79"/>
      <c r="IMP40" s="79"/>
      <c r="IMQ40" s="79"/>
      <c r="IMR40" s="79"/>
      <c r="IMS40" s="79"/>
      <c r="IMT40" s="79"/>
      <c r="IMU40" s="79"/>
      <c r="IMV40" s="79"/>
      <c r="IMW40" s="79"/>
      <c r="IMX40" s="79"/>
      <c r="IMY40" s="79"/>
      <c r="IMZ40" s="79"/>
      <c r="INA40" s="79"/>
      <c r="INB40" s="79"/>
      <c r="INC40" s="79"/>
      <c r="IND40" s="79"/>
      <c r="INE40" s="79"/>
      <c r="INF40" s="79"/>
      <c r="ING40" s="79"/>
      <c r="INH40" s="79"/>
      <c r="INI40" s="79"/>
      <c r="INJ40" s="79"/>
      <c r="INK40" s="79"/>
      <c r="INL40" s="79"/>
      <c r="INM40" s="79"/>
      <c r="INN40" s="79"/>
      <c r="INO40" s="79"/>
      <c r="INP40" s="79"/>
      <c r="INQ40" s="79"/>
      <c r="INR40" s="79"/>
      <c r="INS40" s="79"/>
      <c r="INT40" s="79"/>
      <c r="INU40" s="79"/>
      <c r="INV40" s="79"/>
      <c r="INW40" s="79"/>
      <c r="INX40" s="79"/>
      <c r="INY40" s="79"/>
      <c r="INZ40" s="79"/>
      <c r="IOA40" s="79"/>
      <c r="IOB40" s="79"/>
      <c r="IOC40" s="79"/>
      <c r="IOD40" s="79"/>
      <c r="IOE40" s="79"/>
      <c r="IOF40" s="79"/>
      <c r="IOG40" s="79"/>
      <c r="IOH40" s="79"/>
      <c r="IOI40" s="79"/>
      <c r="IOJ40" s="79"/>
      <c r="IOK40" s="79"/>
      <c r="IOL40" s="79"/>
      <c r="IOM40" s="79"/>
      <c r="ION40" s="79"/>
      <c r="IOO40" s="79"/>
      <c r="IOP40" s="79"/>
      <c r="IOQ40" s="79"/>
      <c r="IOR40" s="79"/>
      <c r="IOS40" s="79"/>
      <c r="IOT40" s="79"/>
      <c r="IOU40" s="79"/>
      <c r="IOV40" s="79"/>
      <c r="IOW40" s="79"/>
      <c r="IOX40" s="79"/>
      <c r="IOY40" s="79"/>
      <c r="IOZ40" s="79"/>
      <c r="IPA40" s="79"/>
      <c r="IPB40" s="79"/>
      <c r="IPC40" s="79"/>
      <c r="IPD40" s="79"/>
      <c r="IPE40" s="79"/>
      <c r="IPF40" s="79"/>
      <c r="IPG40" s="79"/>
      <c r="IPH40" s="79"/>
      <c r="IPI40" s="79"/>
      <c r="IPJ40" s="79"/>
      <c r="IPK40" s="79"/>
      <c r="IPL40" s="79"/>
      <c r="IPM40" s="79"/>
      <c r="IPN40" s="79"/>
      <c r="IPO40" s="79"/>
      <c r="IPP40" s="79"/>
      <c r="IPQ40" s="79"/>
      <c r="IPR40" s="79"/>
      <c r="IPS40" s="79"/>
      <c r="IPT40" s="79"/>
      <c r="IPU40" s="79"/>
      <c r="IPV40" s="79"/>
      <c r="IPW40" s="79"/>
      <c r="IPX40" s="79"/>
      <c r="IPY40" s="79"/>
      <c r="IPZ40" s="79"/>
      <c r="IQA40" s="79"/>
      <c r="IQB40" s="79"/>
      <c r="IQC40" s="79"/>
      <c r="IQD40" s="79"/>
      <c r="IQE40" s="79"/>
      <c r="IQF40" s="79"/>
      <c r="IQG40" s="79"/>
      <c r="IQH40" s="79"/>
      <c r="IQI40" s="79"/>
      <c r="IQJ40" s="79"/>
      <c r="IQK40" s="79"/>
      <c r="IQL40" s="79"/>
      <c r="IQM40" s="79"/>
      <c r="IQN40" s="79"/>
      <c r="IQO40" s="79"/>
      <c r="IQP40" s="79"/>
      <c r="IQQ40" s="79"/>
      <c r="IQR40" s="79"/>
      <c r="IQS40" s="79"/>
      <c r="IQT40" s="79"/>
      <c r="IQU40" s="79"/>
      <c r="IQV40" s="79"/>
      <c r="IQW40" s="79"/>
      <c r="IQX40" s="79"/>
      <c r="IQY40" s="79"/>
      <c r="IQZ40" s="79"/>
      <c r="IRA40" s="79"/>
      <c r="IRB40" s="79"/>
      <c r="IRC40" s="79"/>
      <c r="IRD40" s="79"/>
      <c r="IRE40" s="79"/>
      <c r="IRF40" s="79"/>
      <c r="IRG40" s="79"/>
      <c r="IRH40" s="79"/>
      <c r="IRI40" s="79"/>
      <c r="IRJ40" s="79"/>
      <c r="IRK40" s="79"/>
      <c r="IRL40" s="79"/>
      <c r="IRM40" s="79"/>
      <c r="IRN40" s="79"/>
      <c r="IRO40" s="79"/>
      <c r="IRP40" s="79"/>
      <c r="IRQ40" s="79"/>
      <c r="IRR40" s="79"/>
      <c r="IRS40" s="79"/>
      <c r="IRT40" s="79"/>
      <c r="IRU40" s="79"/>
      <c r="IRV40" s="79"/>
      <c r="IRW40" s="79"/>
      <c r="IRX40" s="79"/>
      <c r="IRY40" s="79"/>
      <c r="IRZ40" s="79"/>
      <c r="ISA40" s="79"/>
      <c r="ISB40" s="79"/>
      <c r="ISC40" s="79"/>
      <c r="ISD40" s="79"/>
      <c r="ISE40" s="79"/>
      <c r="ISF40" s="79"/>
      <c r="ISG40" s="79"/>
      <c r="ISH40" s="79"/>
      <c r="ISI40" s="79"/>
      <c r="ISJ40" s="79"/>
      <c r="ISK40" s="79"/>
      <c r="ISL40" s="79"/>
      <c r="ISM40" s="79"/>
      <c r="ISN40" s="79"/>
      <c r="ISO40" s="79"/>
      <c r="ISP40" s="79"/>
      <c r="ISQ40" s="79"/>
      <c r="ISR40" s="79"/>
      <c r="ISS40" s="79"/>
      <c r="IST40" s="79"/>
      <c r="ISU40" s="79"/>
      <c r="ISV40" s="79"/>
      <c r="ISW40" s="79"/>
      <c r="ISX40" s="79"/>
      <c r="ISY40" s="79"/>
      <c r="ISZ40" s="79"/>
      <c r="ITA40" s="79"/>
      <c r="ITB40" s="79"/>
      <c r="ITC40" s="79"/>
      <c r="ITD40" s="79"/>
      <c r="ITE40" s="79"/>
      <c r="ITF40" s="79"/>
      <c r="ITG40" s="79"/>
      <c r="ITH40" s="79"/>
      <c r="ITI40" s="79"/>
      <c r="ITJ40" s="79"/>
      <c r="ITK40" s="79"/>
      <c r="ITL40" s="79"/>
      <c r="ITM40" s="79"/>
      <c r="ITN40" s="79"/>
      <c r="ITO40" s="79"/>
      <c r="ITP40" s="79"/>
      <c r="ITQ40" s="79"/>
      <c r="ITR40" s="79"/>
      <c r="ITS40" s="79"/>
      <c r="ITT40" s="79"/>
      <c r="ITU40" s="79"/>
      <c r="ITV40" s="79"/>
      <c r="ITW40" s="79"/>
      <c r="ITX40" s="79"/>
      <c r="ITY40" s="79"/>
      <c r="ITZ40" s="79"/>
      <c r="IUA40" s="79"/>
      <c r="IUB40" s="79"/>
      <c r="IUC40" s="79"/>
      <c r="IUD40" s="79"/>
      <c r="IUE40" s="79"/>
      <c r="IUF40" s="79"/>
      <c r="IUG40" s="79"/>
      <c r="IUH40" s="79"/>
      <c r="IUI40" s="79"/>
      <c r="IUJ40" s="79"/>
      <c r="IUK40" s="79"/>
      <c r="IUL40" s="79"/>
      <c r="IUM40" s="79"/>
      <c r="IUN40" s="79"/>
      <c r="IUO40" s="79"/>
      <c r="IUP40" s="79"/>
      <c r="IUQ40" s="79"/>
      <c r="IUR40" s="79"/>
      <c r="IUS40" s="79"/>
      <c r="IUT40" s="79"/>
      <c r="IUU40" s="79"/>
      <c r="IUV40" s="79"/>
      <c r="IUW40" s="79"/>
      <c r="IUX40" s="79"/>
      <c r="IUY40" s="79"/>
      <c r="IUZ40" s="79"/>
      <c r="IVA40" s="79"/>
      <c r="IVB40" s="79"/>
      <c r="IVC40" s="79"/>
      <c r="IVD40" s="79"/>
      <c r="IVE40" s="79"/>
      <c r="IVF40" s="79"/>
      <c r="IVG40" s="79"/>
      <c r="IVH40" s="79"/>
      <c r="IVI40" s="79"/>
      <c r="IVJ40" s="79"/>
      <c r="IVK40" s="79"/>
      <c r="IVL40" s="79"/>
      <c r="IVM40" s="79"/>
      <c r="IVN40" s="79"/>
      <c r="IVO40" s="79"/>
      <c r="IVP40" s="79"/>
      <c r="IVQ40" s="79"/>
      <c r="IVR40" s="79"/>
      <c r="IVS40" s="79"/>
      <c r="IVT40" s="79"/>
      <c r="IVU40" s="79"/>
      <c r="IVV40" s="79"/>
      <c r="IVW40" s="79"/>
      <c r="IVX40" s="79"/>
      <c r="IVY40" s="79"/>
      <c r="IVZ40" s="79"/>
      <c r="IWA40" s="79"/>
      <c r="IWB40" s="79"/>
      <c r="IWC40" s="79"/>
      <c r="IWD40" s="79"/>
      <c r="IWE40" s="79"/>
      <c r="IWF40" s="79"/>
      <c r="IWG40" s="79"/>
      <c r="IWH40" s="79"/>
      <c r="IWI40" s="79"/>
      <c r="IWJ40" s="79"/>
      <c r="IWK40" s="79"/>
      <c r="IWL40" s="79"/>
      <c r="IWM40" s="79"/>
      <c r="IWN40" s="79"/>
      <c r="IWO40" s="79"/>
      <c r="IWP40" s="79"/>
      <c r="IWQ40" s="79"/>
      <c r="IWR40" s="79"/>
      <c r="IWS40" s="79"/>
      <c r="IWT40" s="79"/>
      <c r="IWU40" s="79"/>
      <c r="IWV40" s="79"/>
      <c r="IWW40" s="79"/>
      <c r="IWX40" s="79"/>
      <c r="IWY40" s="79"/>
      <c r="IWZ40" s="79"/>
      <c r="IXA40" s="79"/>
      <c r="IXB40" s="79"/>
      <c r="IXC40" s="79"/>
      <c r="IXD40" s="79"/>
      <c r="IXE40" s="79"/>
      <c r="IXF40" s="79"/>
      <c r="IXG40" s="79"/>
      <c r="IXH40" s="79"/>
      <c r="IXI40" s="79"/>
      <c r="IXJ40" s="79"/>
      <c r="IXK40" s="79"/>
      <c r="IXL40" s="79"/>
      <c r="IXM40" s="79"/>
      <c r="IXN40" s="79"/>
      <c r="IXO40" s="79"/>
      <c r="IXP40" s="79"/>
      <c r="IXQ40" s="79"/>
      <c r="IXR40" s="79"/>
      <c r="IXS40" s="79"/>
      <c r="IXT40" s="79"/>
      <c r="IXU40" s="79"/>
      <c r="IXV40" s="79"/>
      <c r="IXW40" s="79"/>
      <c r="IXX40" s="79"/>
      <c r="IXY40" s="79"/>
      <c r="IXZ40" s="79"/>
      <c r="IYA40" s="79"/>
      <c r="IYB40" s="79"/>
      <c r="IYC40" s="79"/>
      <c r="IYD40" s="79"/>
      <c r="IYE40" s="79"/>
      <c r="IYF40" s="79"/>
      <c r="IYG40" s="79"/>
      <c r="IYH40" s="79"/>
      <c r="IYI40" s="79"/>
      <c r="IYJ40" s="79"/>
      <c r="IYK40" s="79"/>
      <c r="IYL40" s="79"/>
      <c r="IYM40" s="79"/>
      <c r="IYN40" s="79"/>
      <c r="IYO40" s="79"/>
      <c r="IYP40" s="79"/>
      <c r="IYQ40" s="79"/>
      <c r="IYR40" s="79"/>
      <c r="IYS40" s="79"/>
      <c r="IYT40" s="79"/>
      <c r="IYU40" s="79"/>
      <c r="IYV40" s="79"/>
      <c r="IYW40" s="79"/>
      <c r="IYX40" s="79"/>
      <c r="IYY40" s="79"/>
      <c r="IYZ40" s="79"/>
      <c r="IZA40" s="79"/>
      <c r="IZB40" s="79"/>
      <c r="IZC40" s="79"/>
      <c r="IZD40" s="79"/>
      <c r="IZE40" s="79"/>
      <c r="IZF40" s="79"/>
      <c r="IZG40" s="79"/>
      <c r="IZH40" s="79"/>
      <c r="IZI40" s="79"/>
      <c r="IZJ40" s="79"/>
      <c r="IZK40" s="79"/>
      <c r="IZL40" s="79"/>
      <c r="IZM40" s="79"/>
      <c r="IZN40" s="79"/>
      <c r="IZO40" s="79"/>
      <c r="IZP40" s="79"/>
      <c r="IZQ40" s="79"/>
      <c r="IZR40" s="79"/>
      <c r="IZS40" s="79"/>
      <c r="IZT40" s="79"/>
      <c r="IZU40" s="79"/>
      <c r="IZV40" s="79"/>
      <c r="IZW40" s="79"/>
      <c r="IZX40" s="79"/>
      <c r="IZY40" s="79"/>
      <c r="IZZ40" s="79"/>
      <c r="JAA40" s="79"/>
      <c r="JAB40" s="79"/>
      <c r="JAC40" s="79"/>
      <c r="JAD40" s="79"/>
      <c r="JAE40" s="79"/>
      <c r="JAF40" s="79"/>
      <c r="JAG40" s="79"/>
      <c r="JAH40" s="79"/>
      <c r="JAI40" s="79"/>
      <c r="JAJ40" s="79"/>
      <c r="JAK40" s="79"/>
      <c r="JAL40" s="79"/>
      <c r="JAM40" s="79"/>
      <c r="JAN40" s="79"/>
      <c r="JAO40" s="79"/>
      <c r="JAP40" s="79"/>
      <c r="JAQ40" s="79"/>
      <c r="JAR40" s="79"/>
      <c r="JAS40" s="79"/>
      <c r="JAT40" s="79"/>
      <c r="JAU40" s="79"/>
      <c r="JAV40" s="79"/>
      <c r="JAW40" s="79"/>
      <c r="JAX40" s="79"/>
      <c r="JAY40" s="79"/>
      <c r="JAZ40" s="79"/>
      <c r="JBA40" s="79"/>
      <c r="JBB40" s="79"/>
      <c r="JBC40" s="79"/>
      <c r="JBD40" s="79"/>
      <c r="JBE40" s="79"/>
      <c r="JBF40" s="79"/>
      <c r="JBG40" s="79"/>
      <c r="JBH40" s="79"/>
      <c r="JBI40" s="79"/>
      <c r="JBJ40" s="79"/>
      <c r="JBK40" s="79"/>
      <c r="JBL40" s="79"/>
      <c r="JBM40" s="79"/>
      <c r="JBN40" s="79"/>
      <c r="JBO40" s="79"/>
      <c r="JBP40" s="79"/>
      <c r="JBQ40" s="79"/>
      <c r="JBR40" s="79"/>
      <c r="JBS40" s="79"/>
      <c r="JBT40" s="79"/>
      <c r="JBU40" s="79"/>
      <c r="JBV40" s="79"/>
      <c r="JBW40" s="79"/>
      <c r="JBX40" s="79"/>
      <c r="JBY40" s="79"/>
      <c r="JBZ40" s="79"/>
      <c r="JCA40" s="79"/>
      <c r="JCB40" s="79"/>
      <c r="JCC40" s="79"/>
      <c r="JCD40" s="79"/>
      <c r="JCE40" s="79"/>
      <c r="JCF40" s="79"/>
      <c r="JCG40" s="79"/>
      <c r="JCH40" s="79"/>
      <c r="JCI40" s="79"/>
      <c r="JCJ40" s="79"/>
      <c r="JCK40" s="79"/>
      <c r="JCL40" s="79"/>
      <c r="JCM40" s="79"/>
      <c r="JCN40" s="79"/>
      <c r="JCO40" s="79"/>
      <c r="JCP40" s="79"/>
      <c r="JCQ40" s="79"/>
      <c r="JCR40" s="79"/>
      <c r="JCS40" s="79"/>
      <c r="JCT40" s="79"/>
      <c r="JCU40" s="79"/>
      <c r="JCV40" s="79"/>
      <c r="JCW40" s="79"/>
      <c r="JCX40" s="79"/>
      <c r="JCY40" s="79"/>
      <c r="JCZ40" s="79"/>
      <c r="JDA40" s="79"/>
      <c r="JDB40" s="79"/>
      <c r="JDC40" s="79"/>
      <c r="JDD40" s="79"/>
      <c r="JDE40" s="79"/>
      <c r="JDF40" s="79"/>
      <c r="JDG40" s="79"/>
      <c r="JDH40" s="79"/>
      <c r="JDI40" s="79"/>
      <c r="JDJ40" s="79"/>
      <c r="JDK40" s="79"/>
      <c r="JDL40" s="79"/>
      <c r="JDM40" s="79"/>
      <c r="JDN40" s="79"/>
      <c r="JDO40" s="79"/>
      <c r="JDP40" s="79"/>
      <c r="JDQ40" s="79"/>
      <c r="JDR40" s="79"/>
      <c r="JDS40" s="79"/>
      <c r="JDT40" s="79"/>
      <c r="JDU40" s="79"/>
      <c r="JDV40" s="79"/>
      <c r="JDW40" s="79"/>
      <c r="JDX40" s="79"/>
      <c r="JDY40" s="79"/>
      <c r="JDZ40" s="79"/>
      <c r="JEA40" s="79"/>
      <c r="JEB40" s="79"/>
      <c r="JEC40" s="79"/>
      <c r="JED40" s="79"/>
      <c r="JEE40" s="79"/>
      <c r="JEF40" s="79"/>
      <c r="JEG40" s="79"/>
      <c r="JEH40" s="79"/>
      <c r="JEI40" s="79"/>
      <c r="JEJ40" s="79"/>
      <c r="JEK40" s="79"/>
      <c r="JEL40" s="79"/>
      <c r="JEM40" s="79"/>
      <c r="JEN40" s="79"/>
      <c r="JEO40" s="79"/>
      <c r="JEP40" s="79"/>
      <c r="JEQ40" s="79"/>
      <c r="JER40" s="79"/>
      <c r="JES40" s="79"/>
      <c r="JET40" s="79"/>
      <c r="JEU40" s="79"/>
      <c r="JEV40" s="79"/>
      <c r="JEW40" s="79"/>
      <c r="JEX40" s="79"/>
      <c r="JEY40" s="79"/>
      <c r="JEZ40" s="79"/>
      <c r="JFA40" s="79"/>
      <c r="JFB40" s="79"/>
      <c r="JFC40" s="79"/>
      <c r="JFD40" s="79"/>
      <c r="JFE40" s="79"/>
      <c r="JFF40" s="79"/>
      <c r="JFG40" s="79"/>
      <c r="JFH40" s="79"/>
      <c r="JFI40" s="79"/>
      <c r="JFJ40" s="79"/>
      <c r="JFK40" s="79"/>
      <c r="JFL40" s="79"/>
      <c r="JFM40" s="79"/>
      <c r="JFN40" s="79"/>
      <c r="JFO40" s="79"/>
      <c r="JFP40" s="79"/>
      <c r="JFQ40" s="79"/>
      <c r="JFR40" s="79"/>
      <c r="JFS40" s="79"/>
      <c r="JFT40" s="79"/>
      <c r="JFU40" s="79"/>
      <c r="JFV40" s="79"/>
      <c r="JFW40" s="79"/>
      <c r="JFX40" s="79"/>
      <c r="JFY40" s="79"/>
      <c r="JFZ40" s="79"/>
      <c r="JGA40" s="79"/>
      <c r="JGB40" s="79"/>
      <c r="JGC40" s="79"/>
      <c r="JGD40" s="79"/>
      <c r="JGE40" s="79"/>
      <c r="JGF40" s="79"/>
      <c r="JGG40" s="79"/>
      <c r="JGH40" s="79"/>
      <c r="JGI40" s="79"/>
      <c r="JGJ40" s="79"/>
      <c r="JGK40" s="79"/>
      <c r="JGL40" s="79"/>
      <c r="JGM40" s="79"/>
      <c r="JGN40" s="79"/>
      <c r="JGO40" s="79"/>
      <c r="JGP40" s="79"/>
      <c r="JGQ40" s="79"/>
      <c r="JGR40" s="79"/>
      <c r="JGS40" s="79"/>
      <c r="JGT40" s="79"/>
      <c r="JGU40" s="79"/>
      <c r="JGV40" s="79"/>
      <c r="JGW40" s="79"/>
      <c r="JGX40" s="79"/>
      <c r="JGY40" s="79"/>
      <c r="JGZ40" s="79"/>
      <c r="JHA40" s="79"/>
      <c r="JHB40" s="79"/>
      <c r="JHC40" s="79"/>
      <c r="JHD40" s="79"/>
      <c r="JHE40" s="79"/>
      <c r="JHF40" s="79"/>
      <c r="JHG40" s="79"/>
      <c r="JHH40" s="79"/>
      <c r="JHI40" s="79"/>
      <c r="JHJ40" s="79"/>
      <c r="JHK40" s="79"/>
      <c r="JHL40" s="79"/>
      <c r="JHM40" s="79"/>
      <c r="JHN40" s="79"/>
      <c r="JHO40" s="79"/>
      <c r="JHP40" s="79"/>
      <c r="JHQ40" s="79"/>
      <c r="JHR40" s="79"/>
      <c r="JHS40" s="79"/>
      <c r="JHT40" s="79"/>
      <c r="JHU40" s="79"/>
      <c r="JHV40" s="79"/>
      <c r="JHW40" s="79"/>
      <c r="JHX40" s="79"/>
      <c r="JHY40" s="79"/>
      <c r="JHZ40" s="79"/>
      <c r="JIA40" s="79"/>
      <c r="JIB40" s="79"/>
      <c r="JIC40" s="79"/>
      <c r="JID40" s="79"/>
      <c r="JIE40" s="79"/>
      <c r="JIF40" s="79"/>
      <c r="JIG40" s="79"/>
      <c r="JIH40" s="79"/>
      <c r="JII40" s="79"/>
      <c r="JIJ40" s="79"/>
      <c r="JIK40" s="79"/>
      <c r="JIL40" s="79"/>
      <c r="JIM40" s="79"/>
      <c r="JIN40" s="79"/>
      <c r="JIO40" s="79"/>
      <c r="JIP40" s="79"/>
      <c r="JIQ40" s="79"/>
      <c r="JIR40" s="79"/>
      <c r="JIS40" s="79"/>
      <c r="JIT40" s="79"/>
      <c r="JIU40" s="79"/>
      <c r="JIV40" s="79"/>
      <c r="JIW40" s="79"/>
      <c r="JIX40" s="79"/>
      <c r="JIY40" s="79"/>
      <c r="JIZ40" s="79"/>
      <c r="JJA40" s="79"/>
      <c r="JJB40" s="79"/>
      <c r="JJC40" s="79"/>
      <c r="JJD40" s="79"/>
      <c r="JJE40" s="79"/>
      <c r="JJF40" s="79"/>
      <c r="JJG40" s="79"/>
      <c r="JJH40" s="79"/>
      <c r="JJI40" s="79"/>
      <c r="JJJ40" s="79"/>
      <c r="JJK40" s="79"/>
      <c r="JJL40" s="79"/>
      <c r="JJM40" s="79"/>
      <c r="JJN40" s="79"/>
      <c r="JJO40" s="79"/>
      <c r="JJP40" s="79"/>
      <c r="JJQ40" s="79"/>
      <c r="JJR40" s="79"/>
      <c r="JJS40" s="79"/>
      <c r="JJT40" s="79"/>
      <c r="JJU40" s="79"/>
      <c r="JJV40" s="79"/>
      <c r="JJW40" s="79"/>
      <c r="JJX40" s="79"/>
      <c r="JJY40" s="79"/>
      <c r="JJZ40" s="79"/>
      <c r="JKA40" s="79"/>
      <c r="JKB40" s="79"/>
      <c r="JKC40" s="79"/>
      <c r="JKD40" s="79"/>
      <c r="JKE40" s="79"/>
      <c r="JKF40" s="79"/>
      <c r="JKG40" s="79"/>
      <c r="JKH40" s="79"/>
      <c r="JKI40" s="79"/>
      <c r="JKJ40" s="79"/>
      <c r="JKK40" s="79"/>
      <c r="JKL40" s="79"/>
      <c r="JKM40" s="79"/>
      <c r="JKN40" s="79"/>
      <c r="JKO40" s="79"/>
      <c r="JKP40" s="79"/>
      <c r="JKQ40" s="79"/>
      <c r="JKR40" s="79"/>
      <c r="JKS40" s="79"/>
      <c r="JKT40" s="79"/>
      <c r="JKU40" s="79"/>
      <c r="JKV40" s="79"/>
      <c r="JKW40" s="79"/>
      <c r="JKX40" s="79"/>
      <c r="JKY40" s="79"/>
      <c r="JKZ40" s="79"/>
      <c r="JLA40" s="79"/>
      <c r="JLB40" s="79"/>
      <c r="JLC40" s="79"/>
      <c r="JLD40" s="79"/>
      <c r="JLE40" s="79"/>
      <c r="JLF40" s="79"/>
      <c r="JLG40" s="79"/>
      <c r="JLH40" s="79"/>
      <c r="JLI40" s="79"/>
      <c r="JLJ40" s="79"/>
      <c r="JLK40" s="79"/>
      <c r="JLL40" s="79"/>
      <c r="JLM40" s="79"/>
      <c r="JLN40" s="79"/>
      <c r="JLO40" s="79"/>
      <c r="JLP40" s="79"/>
      <c r="JLQ40" s="79"/>
      <c r="JLR40" s="79"/>
      <c r="JLS40" s="79"/>
      <c r="JLT40" s="79"/>
      <c r="JLU40" s="79"/>
      <c r="JLV40" s="79"/>
      <c r="JLW40" s="79"/>
      <c r="JLX40" s="79"/>
      <c r="JLY40" s="79"/>
      <c r="JLZ40" s="79"/>
      <c r="JMA40" s="79"/>
      <c r="JMB40" s="79"/>
      <c r="JMC40" s="79"/>
      <c r="JMD40" s="79"/>
      <c r="JME40" s="79"/>
      <c r="JMF40" s="79"/>
      <c r="JMG40" s="79"/>
      <c r="JMH40" s="79"/>
      <c r="JMI40" s="79"/>
      <c r="JMJ40" s="79"/>
      <c r="JMK40" s="79"/>
      <c r="JML40" s="79"/>
      <c r="JMM40" s="79"/>
      <c r="JMN40" s="79"/>
      <c r="JMO40" s="79"/>
      <c r="JMP40" s="79"/>
      <c r="JMQ40" s="79"/>
      <c r="JMR40" s="79"/>
      <c r="JMS40" s="79"/>
      <c r="JMT40" s="79"/>
      <c r="JMU40" s="79"/>
      <c r="JMV40" s="79"/>
      <c r="JMW40" s="79"/>
      <c r="JMX40" s="79"/>
      <c r="JMY40" s="79"/>
      <c r="JMZ40" s="79"/>
      <c r="JNA40" s="79"/>
      <c r="JNB40" s="79"/>
      <c r="JNC40" s="79"/>
      <c r="JND40" s="79"/>
      <c r="JNE40" s="79"/>
      <c r="JNF40" s="79"/>
      <c r="JNG40" s="79"/>
      <c r="JNH40" s="79"/>
      <c r="JNI40" s="79"/>
      <c r="JNJ40" s="79"/>
      <c r="JNK40" s="79"/>
      <c r="JNL40" s="79"/>
      <c r="JNM40" s="79"/>
      <c r="JNN40" s="79"/>
      <c r="JNO40" s="79"/>
      <c r="JNP40" s="79"/>
      <c r="JNQ40" s="79"/>
      <c r="JNR40" s="79"/>
      <c r="JNS40" s="79"/>
      <c r="JNT40" s="79"/>
      <c r="JNU40" s="79"/>
      <c r="JNV40" s="79"/>
      <c r="JNW40" s="79"/>
      <c r="JNX40" s="79"/>
      <c r="JNY40" s="79"/>
      <c r="JNZ40" s="79"/>
      <c r="JOA40" s="79"/>
      <c r="JOB40" s="79"/>
      <c r="JOC40" s="79"/>
      <c r="JOD40" s="79"/>
      <c r="JOE40" s="79"/>
      <c r="JOF40" s="79"/>
      <c r="JOG40" s="79"/>
      <c r="JOH40" s="79"/>
      <c r="JOI40" s="79"/>
      <c r="JOJ40" s="79"/>
      <c r="JOK40" s="79"/>
      <c r="JOL40" s="79"/>
      <c r="JOM40" s="79"/>
      <c r="JON40" s="79"/>
      <c r="JOO40" s="79"/>
      <c r="JOP40" s="79"/>
      <c r="JOQ40" s="79"/>
      <c r="JOR40" s="79"/>
      <c r="JOS40" s="79"/>
      <c r="JOT40" s="79"/>
      <c r="JOU40" s="79"/>
      <c r="JOV40" s="79"/>
      <c r="JOW40" s="79"/>
      <c r="JOX40" s="79"/>
      <c r="JOY40" s="79"/>
      <c r="JOZ40" s="79"/>
      <c r="JPA40" s="79"/>
      <c r="JPB40" s="79"/>
      <c r="JPC40" s="79"/>
      <c r="JPD40" s="79"/>
      <c r="JPE40" s="79"/>
      <c r="JPF40" s="79"/>
      <c r="JPG40" s="79"/>
      <c r="JPH40" s="79"/>
      <c r="JPI40" s="79"/>
      <c r="JPJ40" s="79"/>
      <c r="JPK40" s="79"/>
      <c r="JPL40" s="79"/>
      <c r="JPM40" s="79"/>
      <c r="JPN40" s="79"/>
      <c r="JPO40" s="79"/>
      <c r="JPP40" s="79"/>
      <c r="JPQ40" s="79"/>
      <c r="JPR40" s="79"/>
      <c r="JPS40" s="79"/>
      <c r="JPT40" s="79"/>
      <c r="JPU40" s="79"/>
      <c r="JPV40" s="79"/>
      <c r="JPW40" s="79"/>
      <c r="JPX40" s="79"/>
      <c r="JPY40" s="79"/>
      <c r="JPZ40" s="79"/>
      <c r="JQA40" s="79"/>
      <c r="JQB40" s="79"/>
      <c r="JQC40" s="79"/>
      <c r="JQD40" s="79"/>
      <c r="JQE40" s="79"/>
      <c r="JQF40" s="79"/>
      <c r="JQG40" s="79"/>
      <c r="JQH40" s="79"/>
      <c r="JQI40" s="79"/>
      <c r="JQJ40" s="79"/>
      <c r="JQK40" s="79"/>
      <c r="JQL40" s="79"/>
      <c r="JQM40" s="79"/>
      <c r="JQN40" s="79"/>
      <c r="JQO40" s="79"/>
      <c r="JQP40" s="79"/>
      <c r="JQQ40" s="79"/>
      <c r="JQR40" s="79"/>
      <c r="JQS40" s="79"/>
      <c r="JQT40" s="79"/>
      <c r="JQU40" s="79"/>
      <c r="JQV40" s="79"/>
      <c r="JQW40" s="79"/>
      <c r="JQX40" s="79"/>
      <c r="JQY40" s="79"/>
      <c r="JQZ40" s="79"/>
      <c r="JRA40" s="79"/>
      <c r="JRB40" s="79"/>
      <c r="JRC40" s="79"/>
      <c r="JRD40" s="79"/>
      <c r="JRE40" s="79"/>
      <c r="JRF40" s="79"/>
      <c r="JRG40" s="79"/>
      <c r="JRH40" s="79"/>
      <c r="JRI40" s="79"/>
      <c r="JRJ40" s="79"/>
      <c r="JRK40" s="79"/>
      <c r="JRL40" s="79"/>
      <c r="JRM40" s="79"/>
      <c r="JRN40" s="79"/>
      <c r="JRO40" s="79"/>
      <c r="JRP40" s="79"/>
      <c r="JRQ40" s="79"/>
      <c r="JRR40" s="79"/>
      <c r="JRS40" s="79"/>
      <c r="JRT40" s="79"/>
      <c r="JRU40" s="79"/>
      <c r="JRV40" s="79"/>
      <c r="JRW40" s="79"/>
      <c r="JRX40" s="79"/>
      <c r="JRY40" s="79"/>
      <c r="JRZ40" s="79"/>
      <c r="JSA40" s="79"/>
      <c r="JSB40" s="79"/>
      <c r="JSC40" s="79"/>
      <c r="JSD40" s="79"/>
      <c r="JSE40" s="79"/>
      <c r="JSF40" s="79"/>
      <c r="JSG40" s="79"/>
      <c r="JSH40" s="79"/>
      <c r="JSI40" s="79"/>
      <c r="JSJ40" s="79"/>
      <c r="JSK40" s="79"/>
      <c r="JSL40" s="79"/>
      <c r="JSM40" s="79"/>
      <c r="JSN40" s="79"/>
      <c r="JSO40" s="79"/>
      <c r="JSP40" s="79"/>
      <c r="JSQ40" s="79"/>
      <c r="JSR40" s="79"/>
      <c r="JSS40" s="79"/>
      <c r="JST40" s="79"/>
      <c r="JSU40" s="79"/>
      <c r="JSV40" s="79"/>
      <c r="JSW40" s="79"/>
      <c r="JSX40" s="79"/>
      <c r="JSY40" s="79"/>
      <c r="JSZ40" s="79"/>
      <c r="JTA40" s="79"/>
      <c r="JTB40" s="79"/>
      <c r="JTC40" s="79"/>
      <c r="JTD40" s="79"/>
      <c r="JTE40" s="79"/>
      <c r="JTF40" s="79"/>
      <c r="JTG40" s="79"/>
      <c r="JTH40" s="79"/>
      <c r="JTI40" s="79"/>
      <c r="JTJ40" s="79"/>
      <c r="JTK40" s="79"/>
      <c r="JTL40" s="79"/>
      <c r="JTM40" s="79"/>
      <c r="JTN40" s="79"/>
      <c r="JTO40" s="79"/>
      <c r="JTP40" s="79"/>
      <c r="JTQ40" s="79"/>
      <c r="JTR40" s="79"/>
      <c r="JTS40" s="79"/>
      <c r="JTT40" s="79"/>
      <c r="JTU40" s="79"/>
      <c r="JTV40" s="79"/>
      <c r="JTW40" s="79"/>
      <c r="JTX40" s="79"/>
      <c r="JTY40" s="79"/>
      <c r="JTZ40" s="79"/>
      <c r="JUA40" s="79"/>
      <c r="JUB40" s="79"/>
      <c r="JUC40" s="79"/>
      <c r="JUD40" s="79"/>
      <c r="JUE40" s="79"/>
      <c r="JUF40" s="79"/>
      <c r="JUG40" s="79"/>
      <c r="JUH40" s="79"/>
      <c r="JUI40" s="79"/>
      <c r="JUJ40" s="79"/>
      <c r="JUK40" s="79"/>
      <c r="JUL40" s="79"/>
      <c r="JUM40" s="79"/>
      <c r="JUN40" s="79"/>
      <c r="JUO40" s="79"/>
      <c r="JUP40" s="79"/>
      <c r="JUQ40" s="79"/>
      <c r="JUR40" s="79"/>
      <c r="JUS40" s="79"/>
      <c r="JUT40" s="79"/>
      <c r="JUU40" s="79"/>
      <c r="JUV40" s="79"/>
      <c r="JUW40" s="79"/>
      <c r="JUX40" s="79"/>
      <c r="JUY40" s="79"/>
      <c r="JUZ40" s="79"/>
      <c r="JVA40" s="79"/>
      <c r="JVB40" s="79"/>
      <c r="JVC40" s="79"/>
      <c r="JVD40" s="79"/>
      <c r="JVE40" s="79"/>
      <c r="JVF40" s="79"/>
      <c r="JVG40" s="79"/>
      <c r="JVH40" s="79"/>
      <c r="JVI40" s="79"/>
      <c r="JVJ40" s="79"/>
      <c r="JVK40" s="79"/>
      <c r="JVL40" s="79"/>
      <c r="JVM40" s="79"/>
      <c r="JVN40" s="79"/>
      <c r="JVO40" s="79"/>
      <c r="JVP40" s="79"/>
      <c r="JVQ40" s="79"/>
      <c r="JVR40" s="79"/>
      <c r="JVS40" s="79"/>
      <c r="JVT40" s="79"/>
      <c r="JVU40" s="79"/>
      <c r="JVV40" s="79"/>
      <c r="JVW40" s="79"/>
      <c r="JVX40" s="79"/>
      <c r="JVY40" s="79"/>
      <c r="JVZ40" s="79"/>
      <c r="JWA40" s="79"/>
      <c r="JWB40" s="79"/>
      <c r="JWC40" s="79"/>
      <c r="JWD40" s="79"/>
      <c r="JWE40" s="79"/>
      <c r="JWF40" s="79"/>
      <c r="JWG40" s="79"/>
      <c r="JWH40" s="79"/>
      <c r="JWI40" s="79"/>
      <c r="JWJ40" s="79"/>
      <c r="JWK40" s="79"/>
      <c r="JWL40" s="79"/>
      <c r="JWM40" s="79"/>
      <c r="JWN40" s="79"/>
      <c r="JWO40" s="79"/>
      <c r="JWP40" s="79"/>
      <c r="JWQ40" s="79"/>
      <c r="JWR40" s="79"/>
      <c r="JWS40" s="79"/>
      <c r="JWT40" s="79"/>
      <c r="JWU40" s="79"/>
      <c r="JWV40" s="79"/>
      <c r="JWW40" s="79"/>
      <c r="JWX40" s="79"/>
      <c r="JWY40" s="79"/>
      <c r="JWZ40" s="79"/>
      <c r="JXA40" s="79"/>
      <c r="JXB40" s="79"/>
      <c r="JXC40" s="79"/>
      <c r="JXD40" s="79"/>
      <c r="JXE40" s="79"/>
      <c r="JXF40" s="79"/>
      <c r="JXG40" s="79"/>
      <c r="JXH40" s="79"/>
      <c r="JXI40" s="79"/>
      <c r="JXJ40" s="79"/>
      <c r="JXK40" s="79"/>
      <c r="JXL40" s="79"/>
      <c r="JXM40" s="79"/>
      <c r="JXN40" s="79"/>
      <c r="JXO40" s="79"/>
      <c r="JXP40" s="79"/>
      <c r="JXQ40" s="79"/>
      <c r="JXR40" s="79"/>
      <c r="JXS40" s="79"/>
      <c r="JXT40" s="79"/>
      <c r="JXU40" s="79"/>
      <c r="JXV40" s="79"/>
      <c r="JXW40" s="79"/>
      <c r="JXX40" s="79"/>
      <c r="JXY40" s="79"/>
      <c r="JXZ40" s="79"/>
      <c r="JYA40" s="79"/>
      <c r="JYB40" s="79"/>
      <c r="JYC40" s="79"/>
      <c r="JYD40" s="79"/>
      <c r="JYE40" s="79"/>
      <c r="JYF40" s="79"/>
      <c r="JYG40" s="79"/>
      <c r="JYH40" s="79"/>
      <c r="JYI40" s="79"/>
      <c r="JYJ40" s="79"/>
      <c r="JYK40" s="79"/>
      <c r="JYL40" s="79"/>
      <c r="JYM40" s="79"/>
      <c r="JYN40" s="79"/>
      <c r="JYO40" s="79"/>
      <c r="JYP40" s="79"/>
      <c r="JYQ40" s="79"/>
      <c r="JYR40" s="79"/>
      <c r="JYS40" s="79"/>
      <c r="JYT40" s="79"/>
      <c r="JYU40" s="79"/>
      <c r="JYV40" s="79"/>
      <c r="JYW40" s="79"/>
      <c r="JYX40" s="79"/>
      <c r="JYY40" s="79"/>
      <c r="JYZ40" s="79"/>
      <c r="JZA40" s="79"/>
      <c r="JZB40" s="79"/>
      <c r="JZC40" s="79"/>
      <c r="JZD40" s="79"/>
      <c r="JZE40" s="79"/>
      <c r="JZF40" s="79"/>
      <c r="JZG40" s="79"/>
      <c r="JZH40" s="79"/>
      <c r="JZI40" s="79"/>
      <c r="JZJ40" s="79"/>
      <c r="JZK40" s="79"/>
      <c r="JZL40" s="79"/>
      <c r="JZM40" s="79"/>
      <c r="JZN40" s="79"/>
      <c r="JZO40" s="79"/>
      <c r="JZP40" s="79"/>
      <c r="JZQ40" s="79"/>
      <c r="JZR40" s="79"/>
      <c r="JZS40" s="79"/>
      <c r="JZT40" s="79"/>
      <c r="JZU40" s="79"/>
      <c r="JZV40" s="79"/>
      <c r="JZW40" s="79"/>
      <c r="JZX40" s="79"/>
      <c r="JZY40" s="79"/>
      <c r="JZZ40" s="79"/>
      <c r="KAA40" s="79"/>
      <c r="KAB40" s="79"/>
      <c r="KAC40" s="79"/>
      <c r="KAD40" s="79"/>
      <c r="KAE40" s="79"/>
      <c r="KAF40" s="79"/>
      <c r="KAG40" s="79"/>
      <c r="KAH40" s="79"/>
      <c r="KAI40" s="79"/>
      <c r="KAJ40" s="79"/>
      <c r="KAK40" s="79"/>
      <c r="KAL40" s="79"/>
      <c r="KAM40" s="79"/>
      <c r="KAN40" s="79"/>
      <c r="KAO40" s="79"/>
      <c r="KAP40" s="79"/>
      <c r="KAQ40" s="79"/>
      <c r="KAR40" s="79"/>
      <c r="KAS40" s="79"/>
      <c r="KAT40" s="79"/>
      <c r="KAU40" s="79"/>
      <c r="KAV40" s="79"/>
      <c r="KAW40" s="79"/>
      <c r="KAX40" s="79"/>
      <c r="KAY40" s="79"/>
      <c r="KAZ40" s="79"/>
      <c r="KBA40" s="79"/>
      <c r="KBB40" s="79"/>
      <c r="KBC40" s="79"/>
      <c r="KBD40" s="79"/>
      <c r="KBE40" s="79"/>
      <c r="KBF40" s="79"/>
      <c r="KBG40" s="79"/>
      <c r="KBH40" s="79"/>
      <c r="KBI40" s="79"/>
      <c r="KBJ40" s="79"/>
      <c r="KBK40" s="79"/>
      <c r="KBL40" s="79"/>
      <c r="KBM40" s="79"/>
      <c r="KBN40" s="79"/>
      <c r="KBO40" s="79"/>
      <c r="KBP40" s="79"/>
      <c r="KBQ40" s="79"/>
      <c r="KBR40" s="79"/>
      <c r="KBS40" s="79"/>
      <c r="KBT40" s="79"/>
      <c r="KBU40" s="79"/>
      <c r="KBV40" s="79"/>
      <c r="KBW40" s="79"/>
      <c r="KBX40" s="79"/>
      <c r="KBY40" s="79"/>
      <c r="KBZ40" s="79"/>
      <c r="KCA40" s="79"/>
      <c r="KCB40" s="79"/>
      <c r="KCC40" s="79"/>
      <c r="KCD40" s="79"/>
      <c r="KCE40" s="79"/>
      <c r="KCF40" s="79"/>
      <c r="KCG40" s="79"/>
      <c r="KCH40" s="79"/>
      <c r="KCI40" s="79"/>
      <c r="KCJ40" s="79"/>
      <c r="KCK40" s="79"/>
      <c r="KCL40" s="79"/>
      <c r="KCM40" s="79"/>
      <c r="KCN40" s="79"/>
      <c r="KCO40" s="79"/>
      <c r="KCP40" s="79"/>
      <c r="KCQ40" s="79"/>
      <c r="KCR40" s="79"/>
      <c r="KCS40" s="79"/>
      <c r="KCT40" s="79"/>
      <c r="KCU40" s="79"/>
      <c r="KCV40" s="79"/>
      <c r="KCW40" s="79"/>
      <c r="KCX40" s="79"/>
      <c r="KCY40" s="79"/>
      <c r="KCZ40" s="79"/>
      <c r="KDA40" s="79"/>
      <c r="KDB40" s="79"/>
      <c r="KDC40" s="79"/>
      <c r="KDD40" s="79"/>
      <c r="KDE40" s="79"/>
      <c r="KDF40" s="79"/>
      <c r="KDG40" s="79"/>
      <c r="KDH40" s="79"/>
      <c r="KDI40" s="79"/>
      <c r="KDJ40" s="79"/>
      <c r="KDK40" s="79"/>
      <c r="KDL40" s="79"/>
      <c r="KDM40" s="79"/>
      <c r="KDN40" s="79"/>
      <c r="KDO40" s="79"/>
      <c r="KDP40" s="79"/>
      <c r="KDQ40" s="79"/>
      <c r="KDR40" s="79"/>
      <c r="KDS40" s="79"/>
      <c r="KDT40" s="79"/>
      <c r="KDU40" s="79"/>
      <c r="KDV40" s="79"/>
      <c r="KDW40" s="79"/>
      <c r="KDX40" s="79"/>
      <c r="KDY40" s="79"/>
      <c r="KDZ40" s="79"/>
      <c r="KEA40" s="79"/>
      <c r="KEB40" s="79"/>
      <c r="KEC40" s="79"/>
      <c r="KED40" s="79"/>
      <c r="KEE40" s="79"/>
      <c r="KEF40" s="79"/>
      <c r="KEG40" s="79"/>
      <c r="KEH40" s="79"/>
      <c r="KEI40" s="79"/>
      <c r="KEJ40" s="79"/>
      <c r="KEK40" s="79"/>
      <c r="KEL40" s="79"/>
      <c r="KEM40" s="79"/>
      <c r="KEN40" s="79"/>
      <c r="KEO40" s="79"/>
      <c r="KEP40" s="79"/>
      <c r="KEQ40" s="79"/>
      <c r="KER40" s="79"/>
      <c r="KES40" s="79"/>
      <c r="KET40" s="79"/>
      <c r="KEU40" s="79"/>
      <c r="KEV40" s="79"/>
      <c r="KEW40" s="79"/>
      <c r="KEX40" s="79"/>
      <c r="KEY40" s="79"/>
      <c r="KEZ40" s="79"/>
      <c r="KFA40" s="79"/>
      <c r="KFB40" s="79"/>
      <c r="KFC40" s="79"/>
      <c r="KFD40" s="79"/>
      <c r="KFE40" s="79"/>
      <c r="KFF40" s="79"/>
      <c r="KFG40" s="79"/>
      <c r="KFH40" s="79"/>
      <c r="KFI40" s="79"/>
      <c r="KFJ40" s="79"/>
      <c r="KFK40" s="79"/>
      <c r="KFL40" s="79"/>
      <c r="KFM40" s="79"/>
      <c r="KFN40" s="79"/>
      <c r="KFO40" s="79"/>
      <c r="KFP40" s="79"/>
      <c r="KFQ40" s="79"/>
      <c r="KFR40" s="79"/>
      <c r="KFS40" s="79"/>
      <c r="KFT40" s="79"/>
      <c r="KFU40" s="79"/>
      <c r="KFV40" s="79"/>
      <c r="KFW40" s="79"/>
      <c r="KFX40" s="79"/>
      <c r="KFY40" s="79"/>
      <c r="KFZ40" s="79"/>
      <c r="KGA40" s="79"/>
      <c r="KGB40" s="79"/>
      <c r="KGC40" s="79"/>
      <c r="KGD40" s="79"/>
      <c r="KGE40" s="79"/>
      <c r="KGF40" s="79"/>
      <c r="KGG40" s="79"/>
      <c r="KGH40" s="79"/>
      <c r="KGI40" s="79"/>
      <c r="KGJ40" s="79"/>
      <c r="KGK40" s="79"/>
      <c r="KGL40" s="79"/>
      <c r="KGM40" s="79"/>
      <c r="KGN40" s="79"/>
      <c r="KGO40" s="79"/>
      <c r="KGP40" s="79"/>
      <c r="KGQ40" s="79"/>
      <c r="KGR40" s="79"/>
      <c r="KGS40" s="79"/>
      <c r="KGT40" s="79"/>
      <c r="KGU40" s="79"/>
      <c r="KGV40" s="79"/>
      <c r="KGW40" s="79"/>
      <c r="KGX40" s="79"/>
      <c r="KGY40" s="79"/>
      <c r="KGZ40" s="79"/>
      <c r="KHA40" s="79"/>
      <c r="KHB40" s="79"/>
      <c r="KHC40" s="79"/>
      <c r="KHD40" s="79"/>
      <c r="KHE40" s="79"/>
      <c r="KHF40" s="79"/>
      <c r="KHG40" s="79"/>
      <c r="KHH40" s="79"/>
      <c r="KHI40" s="79"/>
      <c r="KHJ40" s="79"/>
      <c r="KHK40" s="79"/>
      <c r="KHL40" s="79"/>
      <c r="KHM40" s="79"/>
      <c r="KHN40" s="79"/>
      <c r="KHO40" s="79"/>
      <c r="KHP40" s="79"/>
      <c r="KHQ40" s="79"/>
      <c r="KHR40" s="79"/>
      <c r="KHS40" s="79"/>
      <c r="KHT40" s="79"/>
      <c r="KHU40" s="79"/>
      <c r="KHV40" s="79"/>
      <c r="KHW40" s="79"/>
      <c r="KHX40" s="79"/>
      <c r="KHY40" s="79"/>
      <c r="KHZ40" s="79"/>
      <c r="KIA40" s="79"/>
      <c r="KIB40" s="79"/>
      <c r="KIC40" s="79"/>
      <c r="KID40" s="79"/>
      <c r="KIE40" s="79"/>
      <c r="KIF40" s="79"/>
      <c r="KIG40" s="79"/>
      <c r="KIH40" s="79"/>
      <c r="KII40" s="79"/>
      <c r="KIJ40" s="79"/>
      <c r="KIK40" s="79"/>
      <c r="KIL40" s="79"/>
      <c r="KIM40" s="79"/>
      <c r="KIN40" s="79"/>
      <c r="KIO40" s="79"/>
      <c r="KIP40" s="79"/>
      <c r="KIQ40" s="79"/>
      <c r="KIR40" s="79"/>
      <c r="KIS40" s="79"/>
      <c r="KIT40" s="79"/>
      <c r="KIU40" s="79"/>
      <c r="KIV40" s="79"/>
      <c r="KIW40" s="79"/>
      <c r="KIX40" s="79"/>
      <c r="KIY40" s="79"/>
      <c r="KIZ40" s="79"/>
      <c r="KJA40" s="79"/>
      <c r="KJB40" s="79"/>
      <c r="KJC40" s="79"/>
      <c r="KJD40" s="79"/>
      <c r="KJE40" s="79"/>
      <c r="KJF40" s="79"/>
      <c r="KJG40" s="79"/>
      <c r="KJH40" s="79"/>
      <c r="KJI40" s="79"/>
      <c r="KJJ40" s="79"/>
      <c r="KJK40" s="79"/>
      <c r="KJL40" s="79"/>
      <c r="KJM40" s="79"/>
      <c r="KJN40" s="79"/>
      <c r="KJO40" s="79"/>
      <c r="KJP40" s="79"/>
      <c r="KJQ40" s="79"/>
      <c r="KJR40" s="79"/>
      <c r="KJS40" s="79"/>
      <c r="KJT40" s="79"/>
      <c r="KJU40" s="79"/>
      <c r="KJV40" s="79"/>
      <c r="KJW40" s="79"/>
      <c r="KJX40" s="79"/>
      <c r="KJY40" s="79"/>
      <c r="KJZ40" s="79"/>
      <c r="KKA40" s="79"/>
      <c r="KKB40" s="79"/>
      <c r="KKC40" s="79"/>
      <c r="KKD40" s="79"/>
      <c r="KKE40" s="79"/>
      <c r="KKF40" s="79"/>
      <c r="KKG40" s="79"/>
      <c r="KKH40" s="79"/>
      <c r="KKI40" s="79"/>
      <c r="KKJ40" s="79"/>
      <c r="KKK40" s="79"/>
      <c r="KKL40" s="79"/>
      <c r="KKM40" s="79"/>
      <c r="KKN40" s="79"/>
      <c r="KKO40" s="79"/>
      <c r="KKP40" s="79"/>
      <c r="KKQ40" s="79"/>
      <c r="KKR40" s="79"/>
      <c r="KKS40" s="79"/>
      <c r="KKT40" s="79"/>
      <c r="KKU40" s="79"/>
      <c r="KKV40" s="79"/>
      <c r="KKW40" s="79"/>
      <c r="KKX40" s="79"/>
      <c r="KKY40" s="79"/>
      <c r="KKZ40" s="79"/>
      <c r="KLA40" s="79"/>
      <c r="KLB40" s="79"/>
      <c r="KLC40" s="79"/>
      <c r="KLD40" s="79"/>
      <c r="KLE40" s="79"/>
      <c r="KLF40" s="79"/>
      <c r="KLG40" s="79"/>
      <c r="KLH40" s="79"/>
      <c r="KLI40" s="79"/>
      <c r="KLJ40" s="79"/>
      <c r="KLK40" s="79"/>
      <c r="KLL40" s="79"/>
      <c r="KLM40" s="79"/>
      <c r="KLN40" s="79"/>
      <c r="KLO40" s="79"/>
      <c r="KLP40" s="79"/>
      <c r="KLQ40" s="79"/>
      <c r="KLR40" s="79"/>
      <c r="KLS40" s="79"/>
      <c r="KLT40" s="79"/>
      <c r="KLU40" s="79"/>
      <c r="KLV40" s="79"/>
      <c r="KLW40" s="79"/>
      <c r="KLX40" s="79"/>
      <c r="KLY40" s="79"/>
      <c r="KLZ40" s="79"/>
      <c r="KMA40" s="79"/>
      <c r="KMB40" s="79"/>
      <c r="KMC40" s="79"/>
      <c r="KMD40" s="79"/>
      <c r="KME40" s="79"/>
      <c r="KMF40" s="79"/>
      <c r="KMG40" s="79"/>
      <c r="KMH40" s="79"/>
      <c r="KMI40" s="79"/>
      <c r="KMJ40" s="79"/>
      <c r="KMK40" s="79"/>
      <c r="KML40" s="79"/>
      <c r="KMM40" s="79"/>
      <c r="KMN40" s="79"/>
      <c r="KMO40" s="79"/>
      <c r="KMP40" s="79"/>
      <c r="KMQ40" s="79"/>
      <c r="KMR40" s="79"/>
      <c r="KMS40" s="79"/>
      <c r="KMT40" s="79"/>
      <c r="KMU40" s="79"/>
      <c r="KMV40" s="79"/>
      <c r="KMW40" s="79"/>
      <c r="KMX40" s="79"/>
      <c r="KMY40" s="79"/>
      <c r="KMZ40" s="79"/>
      <c r="KNA40" s="79"/>
      <c r="KNB40" s="79"/>
      <c r="KNC40" s="79"/>
      <c r="KND40" s="79"/>
      <c r="KNE40" s="79"/>
      <c r="KNF40" s="79"/>
      <c r="KNG40" s="79"/>
      <c r="KNH40" s="79"/>
      <c r="KNI40" s="79"/>
      <c r="KNJ40" s="79"/>
      <c r="KNK40" s="79"/>
      <c r="KNL40" s="79"/>
      <c r="KNM40" s="79"/>
      <c r="KNN40" s="79"/>
      <c r="KNO40" s="79"/>
      <c r="KNP40" s="79"/>
      <c r="KNQ40" s="79"/>
      <c r="KNR40" s="79"/>
      <c r="KNS40" s="79"/>
      <c r="KNT40" s="79"/>
      <c r="KNU40" s="79"/>
      <c r="KNV40" s="79"/>
      <c r="KNW40" s="79"/>
      <c r="KNX40" s="79"/>
      <c r="KNY40" s="79"/>
      <c r="KNZ40" s="79"/>
      <c r="KOA40" s="79"/>
      <c r="KOB40" s="79"/>
      <c r="KOC40" s="79"/>
      <c r="KOD40" s="79"/>
      <c r="KOE40" s="79"/>
      <c r="KOF40" s="79"/>
      <c r="KOG40" s="79"/>
      <c r="KOH40" s="79"/>
      <c r="KOI40" s="79"/>
      <c r="KOJ40" s="79"/>
      <c r="KOK40" s="79"/>
      <c r="KOL40" s="79"/>
      <c r="KOM40" s="79"/>
      <c r="KON40" s="79"/>
      <c r="KOO40" s="79"/>
      <c r="KOP40" s="79"/>
      <c r="KOQ40" s="79"/>
      <c r="KOR40" s="79"/>
      <c r="KOS40" s="79"/>
      <c r="KOT40" s="79"/>
      <c r="KOU40" s="79"/>
      <c r="KOV40" s="79"/>
      <c r="KOW40" s="79"/>
      <c r="KOX40" s="79"/>
      <c r="KOY40" s="79"/>
      <c r="KOZ40" s="79"/>
      <c r="KPA40" s="79"/>
      <c r="KPB40" s="79"/>
      <c r="KPC40" s="79"/>
      <c r="KPD40" s="79"/>
      <c r="KPE40" s="79"/>
      <c r="KPF40" s="79"/>
      <c r="KPG40" s="79"/>
      <c r="KPH40" s="79"/>
      <c r="KPI40" s="79"/>
      <c r="KPJ40" s="79"/>
      <c r="KPK40" s="79"/>
      <c r="KPL40" s="79"/>
      <c r="KPM40" s="79"/>
      <c r="KPN40" s="79"/>
      <c r="KPO40" s="79"/>
      <c r="KPP40" s="79"/>
      <c r="KPQ40" s="79"/>
      <c r="KPR40" s="79"/>
      <c r="KPS40" s="79"/>
      <c r="KPT40" s="79"/>
      <c r="KPU40" s="79"/>
      <c r="KPV40" s="79"/>
      <c r="KPW40" s="79"/>
      <c r="KPX40" s="79"/>
      <c r="KPY40" s="79"/>
      <c r="KPZ40" s="79"/>
      <c r="KQA40" s="79"/>
      <c r="KQB40" s="79"/>
      <c r="KQC40" s="79"/>
      <c r="KQD40" s="79"/>
      <c r="KQE40" s="79"/>
      <c r="KQF40" s="79"/>
      <c r="KQG40" s="79"/>
      <c r="KQH40" s="79"/>
      <c r="KQI40" s="79"/>
      <c r="KQJ40" s="79"/>
      <c r="KQK40" s="79"/>
      <c r="KQL40" s="79"/>
      <c r="KQM40" s="79"/>
      <c r="KQN40" s="79"/>
      <c r="KQO40" s="79"/>
      <c r="KQP40" s="79"/>
      <c r="KQQ40" s="79"/>
      <c r="KQR40" s="79"/>
      <c r="KQS40" s="79"/>
      <c r="KQT40" s="79"/>
      <c r="KQU40" s="79"/>
      <c r="KQV40" s="79"/>
      <c r="KQW40" s="79"/>
      <c r="KQX40" s="79"/>
      <c r="KQY40" s="79"/>
      <c r="KQZ40" s="79"/>
      <c r="KRA40" s="79"/>
      <c r="KRB40" s="79"/>
      <c r="KRC40" s="79"/>
      <c r="KRD40" s="79"/>
      <c r="KRE40" s="79"/>
      <c r="KRF40" s="79"/>
      <c r="KRG40" s="79"/>
      <c r="KRH40" s="79"/>
      <c r="KRI40" s="79"/>
      <c r="KRJ40" s="79"/>
      <c r="KRK40" s="79"/>
      <c r="KRL40" s="79"/>
      <c r="KRM40" s="79"/>
      <c r="KRN40" s="79"/>
      <c r="KRO40" s="79"/>
      <c r="KRP40" s="79"/>
      <c r="KRQ40" s="79"/>
      <c r="KRR40" s="79"/>
      <c r="KRS40" s="79"/>
      <c r="KRT40" s="79"/>
      <c r="KRU40" s="79"/>
      <c r="KRV40" s="79"/>
      <c r="KRW40" s="79"/>
      <c r="KRX40" s="79"/>
      <c r="KRY40" s="79"/>
      <c r="KRZ40" s="79"/>
      <c r="KSA40" s="79"/>
      <c r="KSB40" s="79"/>
      <c r="KSC40" s="79"/>
      <c r="KSD40" s="79"/>
      <c r="KSE40" s="79"/>
      <c r="KSF40" s="79"/>
      <c r="KSG40" s="79"/>
      <c r="KSH40" s="79"/>
      <c r="KSI40" s="79"/>
      <c r="KSJ40" s="79"/>
      <c r="KSK40" s="79"/>
      <c r="KSL40" s="79"/>
      <c r="KSM40" s="79"/>
      <c r="KSN40" s="79"/>
      <c r="KSO40" s="79"/>
      <c r="KSP40" s="79"/>
      <c r="KSQ40" s="79"/>
      <c r="KSR40" s="79"/>
      <c r="KSS40" s="79"/>
      <c r="KST40" s="79"/>
      <c r="KSU40" s="79"/>
      <c r="KSV40" s="79"/>
      <c r="KSW40" s="79"/>
      <c r="KSX40" s="79"/>
      <c r="KSY40" s="79"/>
      <c r="KSZ40" s="79"/>
      <c r="KTA40" s="79"/>
      <c r="KTB40" s="79"/>
      <c r="KTC40" s="79"/>
      <c r="KTD40" s="79"/>
      <c r="KTE40" s="79"/>
      <c r="KTF40" s="79"/>
      <c r="KTG40" s="79"/>
      <c r="KTH40" s="79"/>
      <c r="KTI40" s="79"/>
      <c r="KTJ40" s="79"/>
      <c r="KTK40" s="79"/>
      <c r="KTL40" s="79"/>
      <c r="KTM40" s="79"/>
      <c r="KTN40" s="79"/>
      <c r="KTO40" s="79"/>
      <c r="KTP40" s="79"/>
      <c r="KTQ40" s="79"/>
      <c r="KTR40" s="79"/>
      <c r="KTS40" s="79"/>
      <c r="KTT40" s="79"/>
      <c r="KTU40" s="79"/>
      <c r="KTV40" s="79"/>
      <c r="KTW40" s="79"/>
      <c r="KTX40" s="79"/>
      <c r="KTY40" s="79"/>
      <c r="KTZ40" s="79"/>
      <c r="KUA40" s="79"/>
      <c r="KUB40" s="79"/>
      <c r="KUC40" s="79"/>
      <c r="KUD40" s="79"/>
      <c r="KUE40" s="79"/>
      <c r="KUF40" s="79"/>
      <c r="KUG40" s="79"/>
      <c r="KUH40" s="79"/>
      <c r="KUI40" s="79"/>
      <c r="KUJ40" s="79"/>
      <c r="KUK40" s="79"/>
      <c r="KUL40" s="79"/>
      <c r="KUM40" s="79"/>
      <c r="KUN40" s="79"/>
      <c r="KUO40" s="79"/>
      <c r="KUP40" s="79"/>
      <c r="KUQ40" s="79"/>
      <c r="KUR40" s="79"/>
      <c r="KUS40" s="79"/>
      <c r="KUT40" s="79"/>
      <c r="KUU40" s="79"/>
      <c r="KUV40" s="79"/>
      <c r="KUW40" s="79"/>
      <c r="KUX40" s="79"/>
      <c r="KUY40" s="79"/>
      <c r="KUZ40" s="79"/>
      <c r="KVA40" s="79"/>
      <c r="KVB40" s="79"/>
      <c r="KVC40" s="79"/>
      <c r="KVD40" s="79"/>
      <c r="KVE40" s="79"/>
      <c r="KVF40" s="79"/>
      <c r="KVG40" s="79"/>
      <c r="KVH40" s="79"/>
      <c r="KVI40" s="79"/>
      <c r="KVJ40" s="79"/>
      <c r="KVK40" s="79"/>
      <c r="KVL40" s="79"/>
      <c r="KVM40" s="79"/>
      <c r="KVN40" s="79"/>
      <c r="KVO40" s="79"/>
      <c r="KVP40" s="79"/>
      <c r="KVQ40" s="79"/>
      <c r="KVR40" s="79"/>
      <c r="KVS40" s="79"/>
      <c r="KVT40" s="79"/>
      <c r="KVU40" s="79"/>
      <c r="KVV40" s="79"/>
      <c r="KVW40" s="79"/>
      <c r="KVX40" s="79"/>
      <c r="KVY40" s="79"/>
      <c r="KVZ40" s="79"/>
      <c r="KWA40" s="79"/>
      <c r="KWB40" s="79"/>
      <c r="KWC40" s="79"/>
      <c r="KWD40" s="79"/>
      <c r="KWE40" s="79"/>
      <c r="KWF40" s="79"/>
      <c r="KWG40" s="79"/>
      <c r="KWH40" s="79"/>
      <c r="KWI40" s="79"/>
      <c r="KWJ40" s="79"/>
      <c r="KWK40" s="79"/>
      <c r="KWL40" s="79"/>
      <c r="KWM40" s="79"/>
      <c r="KWN40" s="79"/>
      <c r="KWO40" s="79"/>
      <c r="KWP40" s="79"/>
      <c r="KWQ40" s="79"/>
      <c r="KWR40" s="79"/>
      <c r="KWS40" s="79"/>
      <c r="KWT40" s="79"/>
      <c r="KWU40" s="79"/>
      <c r="KWV40" s="79"/>
      <c r="KWW40" s="79"/>
      <c r="KWX40" s="79"/>
      <c r="KWY40" s="79"/>
      <c r="KWZ40" s="79"/>
      <c r="KXA40" s="79"/>
      <c r="KXB40" s="79"/>
      <c r="KXC40" s="79"/>
      <c r="KXD40" s="79"/>
      <c r="KXE40" s="79"/>
      <c r="KXF40" s="79"/>
      <c r="KXG40" s="79"/>
      <c r="KXH40" s="79"/>
      <c r="KXI40" s="79"/>
      <c r="KXJ40" s="79"/>
      <c r="KXK40" s="79"/>
      <c r="KXL40" s="79"/>
      <c r="KXM40" s="79"/>
      <c r="KXN40" s="79"/>
      <c r="KXO40" s="79"/>
      <c r="KXP40" s="79"/>
      <c r="KXQ40" s="79"/>
      <c r="KXR40" s="79"/>
      <c r="KXS40" s="79"/>
      <c r="KXT40" s="79"/>
      <c r="KXU40" s="79"/>
      <c r="KXV40" s="79"/>
      <c r="KXW40" s="79"/>
      <c r="KXX40" s="79"/>
      <c r="KXY40" s="79"/>
      <c r="KXZ40" s="79"/>
      <c r="KYA40" s="79"/>
      <c r="KYB40" s="79"/>
      <c r="KYC40" s="79"/>
      <c r="KYD40" s="79"/>
      <c r="KYE40" s="79"/>
      <c r="KYF40" s="79"/>
      <c r="KYG40" s="79"/>
      <c r="KYH40" s="79"/>
      <c r="KYI40" s="79"/>
      <c r="KYJ40" s="79"/>
      <c r="KYK40" s="79"/>
      <c r="KYL40" s="79"/>
      <c r="KYM40" s="79"/>
      <c r="KYN40" s="79"/>
      <c r="KYO40" s="79"/>
      <c r="KYP40" s="79"/>
      <c r="KYQ40" s="79"/>
      <c r="KYR40" s="79"/>
      <c r="KYS40" s="79"/>
      <c r="KYT40" s="79"/>
      <c r="KYU40" s="79"/>
      <c r="KYV40" s="79"/>
      <c r="KYW40" s="79"/>
      <c r="KYX40" s="79"/>
      <c r="KYY40" s="79"/>
      <c r="KYZ40" s="79"/>
      <c r="KZA40" s="79"/>
      <c r="KZB40" s="79"/>
      <c r="KZC40" s="79"/>
      <c r="KZD40" s="79"/>
      <c r="KZE40" s="79"/>
      <c r="KZF40" s="79"/>
      <c r="KZG40" s="79"/>
      <c r="KZH40" s="79"/>
      <c r="KZI40" s="79"/>
      <c r="KZJ40" s="79"/>
      <c r="KZK40" s="79"/>
      <c r="KZL40" s="79"/>
      <c r="KZM40" s="79"/>
      <c r="KZN40" s="79"/>
      <c r="KZO40" s="79"/>
      <c r="KZP40" s="79"/>
      <c r="KZQ40" s="79"/>
      <c r="KZR40" s="79"/>
      <c r="KZS40" s="79"/>
      <c r="KZT40" s="79"/>
      <c r="KZU40" s="79"/>
      <c r="KZV40" s="79"/>
      <c r="KZW40" s="79"/>
      <c r="KZX40" s="79"/>
      <c r="KZY40" s="79"/>
      <c r="KZZ40" s="79"/>
      <c r="LAA40" s="79"/>
      <c r="LAB40" s="79"/>
      <c r="LAC40" s="79"/>
      <c r="LAD40" s="79"/>
      <c r="LAE40" s="79"/>
      <c r="LAF40" s="79"/>
      <c r="LAG40" s="79"/>
      <c r="LAH40" s="79"/>
      <c r="LAI40" s="79"/>
      <c r="LAJ40" s="79"/>
      <c r="LAK40" s="79"/>
      <c r="LAL40" s="79"/>
      <c r="LAM40" s="79"/>
      <c r="LAN40" s="79"/>
      <c r="LAO40" s="79"/>
      <c r="LAP40" s="79"/>
      <c r="LAQ40" s="79"/>
      <c r="LAR40" s="79"/>
      <c r="LAS40" s="79"/>
      <c r="LAT40" s="79"/>
      <c r="LAU40" s="79"/>
      <c r="LAV40" s="79"/>
      <c r="LAW40" s="79"/>
      <c r="LAX40" s="79"/>
      <c r="LAY40" s="79"/>
      <c r="LAZ40" s="79"/>
      <c r="LBA40" s="79"/>
      <c r="LBB40" s="79"/>
      <c r="LBC40" s="79"/>
      <c r="LBD40" s="79"/>
      <c r="LBE40" s="79"/>
      <c r="LBF40" s="79"/>
      <c r="LBG40" s="79"/>
      <c r="LBH40" s="79"/>
      <c r="LBI40" s="79"/>
      <c r="LBJ40" s="79"/>
      <c r="LBK40" s="79"/>
      <c r="LBL40" s="79"/>
      <c r="LBM40" s="79"/>
      <c r="LBN40" s="79"/>
      <c r="LBO40" s="79"/>
      <c r="LBP40" s="79"/>
      <c r="LBQ40" s="79"/>
      <c r="LBR40" s="79"/>
      <c r="LBS40" s="79"/>
      <c r="LBT40" s="79"/>
      <c r="LBU40" s="79"/>
      <c r="LBV40" s="79"/>
      <c r="LBW40" s="79"/>
      <c r="LBX40" s="79"/>
      <c r="LBY40" s="79"/>
      <c r="LBZ40" s="79"/>
      <c r="LCA40" s="79"/>
      <c r="LCB40" s="79"/>
      <c r="LCC40" s="79"/>
      <c r="LCD40" s="79"/>
      <c r="LCE40" s="79"/>
      <c r="LCF40" s="79"/>
      <c r="LCG40" s="79"/>
      <c r="LCH40" s="79"/>
      <c r="LCI40" s="79"/>
      <c r="LCJ40" s="79"/>
      <c r="LCK40" s="79"/>
      <c r="LCL40" s="79"/>
      <c r="LCM40" s="79"/>
      <c r="LCN40" s="79"/>
      <c r="LCO40" s="79"/>
      <c r="LCP40" s="79"/>
      <c r="LCQ40" s="79"/>
      <c r="LCR40" s="79"/>
      <c r="LCS40" s="79"/>
      <c r="LCT40" s="79"/>
      <c r="LCU40" s="79"/>
      <c r="LCV40" s="79"/>
      <c r="LCW40" s="79"/>
      <c r="LCX40" s="79"/>
      <c r="LCY40" s="79"/>
      <c r="LCZ40" s="79"/>
      <c r="LDA40" s="79"/>
      <c r="LDB40" s="79"/>
      <c r="LDC40" s="79"/>
      <c r="LDD40" s="79"/>
      <c r="LDE40" s="79"/>
      <c r="LDF40" s="79"/>
      <c r="LDG40" s="79"/>
      <c r="LDH40" s="79"/>
      <c r="LDI40" s="79"/>
      <c r="LDJ40" s="79"/>
      <c r="LDK40" s="79"/>
      <c r="LDL40" s="79"/>
      <c r="LDM40" s="79"/>
      <c r="LDN40" s="79"/>
      <c r="LDO40" s="79"/>
      <c r="LDP40" s="79"/>
      <c r="LDQ40" s="79"/>
      <c r="LDR40" s="79"/>
      <c r="LDS40" s="79"/>
      <c r="LDT40" s="79"/>
      <c r="LDU40" s="79"/>
      <c r="LDV40" s="79"/>
      <c r="LDW40" s="79"/>
      <c r="LDX40" s="79"/>
      <c r="LDY40" s="79"/>
      <c r="LDZ40" s="79"/>
      <c r="LEA40" s="79"/>
      <c r="LEB40" s="79"/>
      <c r="LEC40" s="79"/>
      <c r="LED40" s="79"/>
      <c r="LEE40" s="79"/>
      <c r="LEF40" s="79"/>
      <c r="LEG40" s="79"/>
      <c r="LEH40" s="79"/>
      <c r="LEI40" s="79"/>
      <c r="LEJ40" s="79"/>
      <c r="LEK40" s="79"/>
      <c r="LEL40" s="79"/>
      <c r="LEM40" s="79"/>
      <c r="LEN40" s="79"/>
      <c r="LEO40" s="79"/>
      <c r="LEP40" s="79"/>
      <c r="LEQ40" s="79"/>
      <c r="LER40" s="79"/>
      <c r="LES40" s="79"/>
      <c r="LET40" s="79"/>
      <c r="LEU40" s="79"/>
      <c r="LEV40" s="79"/>
      <c r="LEW40" s="79"/>
      <c r="LEX40" s="79"/>
      <c r="LEY40" s="79"/>
      <c r="LEZ40" s="79"/>
      <c r="LFA40" s="79"/>
      <c r="LFB40" s="79"/>
      <c r="LFC40" s="79"/>
      <c r="LFD40" s="79"/>
      <c r="LFE40" s="79"/>
      <c r="LFF40" s="79"/>
      <c r="LFG40" s="79"/>
      <c r="LFH40" s="79"/>
      <c r="LFI40" s="79"/>
      <c r="LFJ40" s="79"/>
      <c r="LFK40" s="79"/>
      <c r="LFL40" s="79"/>
      <c r="LFM40" s="79"/>
      <c r="LFN40" s="79"/>
      <c r="LFO40" s="79"/>
      <c r="LFP40" s="79"/>
      <c r="LFQ40" s="79"/>
      <c r="LFR40" s="79"/>
      <c r="LFS40" s="79"/>
      <c r="LFT40" s="79"/>
      <c r="LFU40" s="79"/>
      <c r="LFV40" s="79"/>
      <c r="LFW40" s="79"/>
      <c r="LFX40" s="79"/>
      <c r="LFY40" s="79"/>
      <c r="LFZ40" s="79"/>
      <c r="LGA40" s="79"/>
      <c r="LGB40" s="79"/>
      <c r="LGC40" s="79"/>
      <c r="LGD40" s="79"/>
      <c r="LGE40" s="79"/>
      <c r="LGF40" s="79"/>
      <c r="LGG40" s="79"/>
      <c r="LGH40" s="79"/>
      <c r="LGI40" s="79"/>
      <c r="LGJ40" s="79"/>
      <c r="LGK40" s="79"/>
      <c r="LGL40" s="79"/>
      <c r="LGM40" s="79"/>
      <c r="LGN40" s="79"/>
      <c r="LGO40" s="79"/>
      <c r="LGP40" s="79"/>
      <c r="LGQ40" s="79"/>
      <c r="LGR40" s="79"/>
      <c r="LGS40" s="79"/>
      <c r="LGT40" s="79"/>
      <c r="LGU40" s="79"/>
      <c r="LGV40" s="79"/>
      <c r="LGW40" s="79"/>
      <c r="LGX40" s="79"/>
      <c r="LGY40" s="79"/>
      <c r="LGZ40" s="79"/>
      <c r="LHA40" s="79"/>
      <c r="LHB40" s="79"/>
      <c r="LHC40" s="79"/>
      <c r="LHD40" s="79"/>
      <c r="LHE40" s="79"/>
      <c r="LHF40" s="79"/>
      <c r="LHG40" s="79"/>
      <c r="LHH40" s="79"/>
      <c r="LHI40" s="79"/>
      <c r="LHJ40" s="79"/>
      <c r="LHK40" s="79"/>
      <c r="LHL40" s="79"/>
      <c r="LHM40" s="79"/>
      <c r="LHN40" s="79"/>
      <c r="LHO40" s="79"/>
      <c r="LHP40" s="79"/>
      <c r="LHQ40" s="79"/>
      <c r="LHR40" s="79"/>
      <c r="LHS40" s="79"/>
      <c r="LHT40" s="79"/>
      <c r="LHU40" s="79"/>
      <c r="LHV40" s="79"/>
      <c r="LHW40" s="79"/>
      <c r="LHX40" s="79"/>
      <c r="LHY40" s="79"/>
      <c r="LHZ40" s="79"/>
      <c r="LIA40" s="79"/>
      <c r="LIB40" s="79"/>
      <c r="LIC40" s="79"/>
      <c r="LID40" s="79"/>
      <c r="LIE40" s="79"/>
      <c r="LIF40" s="79"/>
      <c r="LIG40" s="79"/>
      <c r="LIH40" s="79"/>
      <c r="LII40" s="79"/>
      <c r="LIJ40" s="79"/>
      <c r="LIK40" s="79"/>
      <c r="LIL40" s="79"/>
      <c r="LIM40" s="79"/>
      <c r="LIN40" s="79"/>
      <c r="LIO40" s="79"/>
      <c r="LIP40" s="79"/>
      <c r="LIQ40" s="79"/>
      <c r="LIR40" s="79"/>
      <c r="LIS40" s="79"/>
      <c r="LIT40" s="79"/>
      <c r="LIU40" s="79"/>
      <c r="LIV40" s="79"/>
      <c r="LIW40" s="79"/>
      <c r="LIX40" s="79"/>
      <c r="LIY40" s="79"/>
      <c r="LIZ40" s="79"/>
      <c r="LJA40" s="79"/>
      <c r="LJB40" s="79"/>
      <c r="LJC40" s="79"/>
      <c r="LJD40" s="79"/>
      <c r="LJE40" s="79"/>
      <c r="LJF40" s="79"/>
      <c r="LJG40" s="79"/>
      <c r="LJH40" s="79"/>
      <c r="LJI40" s="79"/>
      <c r="LJJ40" s="79"/>
      <c r="LJK40" s="79"/>
      <c r="LJL40" s="79"/>
      <c r="LJM40" s="79"/>
      <c r="LJN40" s="79"/>
      <c r="LJO40" s="79"/>
      <c r="LJP40" s="79"/>
      <c r="LJQ40" s="79"/>
      <c r="LJR40" s="79"/>
      <c r="LJS40" s="79"/>
      <c r="LJT40" s="79"/>
      <c r="LJU40" s="79"/>
      <c r="LJV40" s="79"/>
      <c r="LJW40" s="79"/>
      <c r="LJX40" s="79"/>
      <c r="LJY40" s="79"/>
      <c r="LJZ40" s="79"/>
      <c r="LKA40" s="79"/>
      <c r="LKB40" s="79"/>
      <c r="LKC40" s="79"/>
      <c r="LKD40" s="79"/>
      <c r="LKE40" s="79"/>
      <c r="LKF40" s="79"/>
      <c r="LKG40" s="79"/>
      <c r="LKH40" s="79"/>
      <c r="LKI40" s="79"/>
      <c r="LKJ40" s="79"/>
      <c r="LKK40" s="79"/>
      <c r="LKL40" s="79"/>
      <c r="LKM40" s="79"/>
      <c r="LKN40" s="79"/>
      <c r="LKO40" s="79"/>
      <c r="LKP40" s="79"/>
      <c r="LKQ40" s="79"/>
      <c r="LKR40" s="79"/>
      <c r="LKS40" s="79"/>
      <c r="LKT40" s="79"/>
      <c r="LKU40" s="79"/>
      <c r="LKV40" s="79"/>
      <c r="LKW40" s="79"/>
      <c r="LKX40" s="79"/>
      <c r="LKY40" s="79"/>
      <c r="LKZ40" s="79"/>
      <c r="LLA40" s="79"/>
      <c r="LLB40" s="79"/>
      <c r="LLC40" s="79"/>
      <c r="LLD40" s="79"/>
      <c r="LLE40" s="79"/>
      <c r="LLF40" s="79"/>
      <c r="LLG40" s="79"/>
      <c r="LLH40" s="79"/>
      <c r="LLI40" s="79"/>
      <c r="LLJ40" s="79"/>
      <c r="LLK40" s="79"/>
      <c r="LLL40" s="79"/>
      <c r="LLM40" s="79"/>
      <c r="LLN40" s="79"/>
      <c r="LLO40" s="79"/>
      <c r="LLP40" s="79"/>
      <c r="LLQ40" s="79"/>
      <c r="LLR40" s="79"/>
      <c r="LLS40" s="79"/>
      <c r="LLT40" s="79"/>
      <c r="LLU40" s="79"/>
      <c r="LLV40" s="79"/>
      <c r="LLW40" s="79"/>
      <c r="LLX40" s="79"/>
      <c r="LLY40" s="79"/>
      <c r="LLZ40" s="79"/>
      <c r="LMA40" s="79"/>
      <c r="LMB40" s="79"/>
      <c r="LMC40" s="79"/>
      <c r="LMD40" s="79"/>
      <c r="LME40" s="79"/>
      <c r="LMF40" s="79"/>
      <c r="LMG40" s="79"/>
      <c r="LMH40" s="79"/>
      <c r="LMI40" s="79"/>
      <c r="LMJ40" s="79"/>
      <c r="LMK40" s="79"/>
      <c r="LML40" s="79"/>
      <c r="LMM40" s="79"/>
      <c r="LMN40" s="79"/>
      <c r="LMO40" s="79"/>
      <c r="LMP40" s="79"/>
      <c r="LMQ40" s="79"/>
      <c r="LMR40" s="79"/>
      <c r="LMS40" s="79"/>
      <c r="LMT40" s="79"/>
      <c r="LMU40" s="79"/>
      <c r="LMV40" s="79"/>
      <c r="LMW40" s="79"/>
      <c r="LMX40" s="79"/>
      <c r="LMY40" s="79"/>
      <c r="LMZ40" s="79"/>
      <c r="LNA40" s="79"/>
      <c r="LNB40" s="79"/>
      <c r="LNC40" s="79"/>
      <c r="LND40" s="79"/>
      <c r="LNE40" s="79"/>
      <c r="LNF40" s="79"/>
      <c r="LNG40" s="79"/>
      <c r="LNH40" s="79"/>
      <c r="LNI40" s="79"/>
      <c r="LNJ40" s="79"/>
      <c r="LNK40" s="79"/>
      <c r="LNL40" s="79"/>
      <c r="LNM40" s="79"/>
      <c r="LNN40" s="79"/>
      <c r="LNO40" s="79"/>
      <c r="LNP40" s="79"/>
      <c r="LNQ40" s="79"/>
      <c r="LNR40" s="79"/>
      <c r="LNS40" s="79"/>
      <c r="LNT40" s="79"/>
      <c r="LNU40" s="79"/>
      <c r="LNV40" s="79"/>
      <c r="LNW40" s="79"/>
      <c r="LNX40" s="79"/>
      <c r="LNY40" s="79"/>
      <c r="LNZ40" s="79"/>
      <c r="LOA40" s="79"/>
      <c r="LOB40" s="79"/>
      <c r="LOC40" s="79"/>
      <c r="LOD40" s="79"/>
      <c r="LOE40" s="79"/>
      <c r="LOF40" s="79"/>
      <c r="LOG40" s="79"/>
      <c r="LOH40" s="79"/>
      <c r="LOI40" s="79"/>
      <c r="LOJ40" s="79"/>
      <c r="LOK40" s="79"/>
      <c r="LOL40" s="79"/>
      <c r="LOM40" s="79"/>
      <c r="LON40" s="79"/>
      <c r="LOO40" s="79"/>
      <c r="LOP40" s="79"/>
      <c r="LOQ40" s="79"/>
      <c r="LOR40" s="79"/>
      <c r="LOS40" s="79"/>
      <c r="LOT40" s="79"/>
      <c r="LOU40" s="79"/>
      <c r="LOV40" s="79"/>
      <c r="LOW40" s="79"/>
      <c r="LOX40" s="79"/>
      <c r="LOY40" s="79"/>
      <c r="LOZ40" s="79"/>
      <c r="LPA40" s="79"/>
      <c r="LPB40" s="79"/>
      <c r="LPC40" s="79"/>
      <c r="LPD40" s="79"/>
      <c r="LPE40" s="79"/>
      <c r="LPF40" s="79"/>
      <c r="LPG40" s="79"/>
      <c r="LPH40" s="79"/>
      <c r="LPI40" s="79"/>
      <c r="LPJ40" s="79"/>
      <c r="LPK40" s="79"/>
      <c r="LPL40" s="79"/>
      <c r="LPM40" s="79"/>
      <c r="LPN40" s="79"/>
      <c r="LPO40" s="79"/>
      <c r="LPP40" s="79"/>
      <c r="LPQ40" s="79"/>
      <c r="LPR40" s="79"/>
      <c r="LPS40" s="79"/>
      <c r="LPT40" s="79"/>
      <c r="LPU40" s="79"/>
      <c r="LPV40" s="79"/>
      <c r="LPW40" s="79"/>
      <c r="LPX40" s="79"/>
      <c r="LPY40" s="79"/>
      <c r="LPZ40" s="79"/>
      <c r="LQA40" s="79"/>
      <c r="LQB40" s="79"/>
      <c r="LQC40" s="79"/>
      <c r="LQD40" s="79"/>
      <c r="LQE40" s="79"/>
      <c r="LQF40" s="79"/>
      <c r="LQG40" s="79"/>
      <c r="LQH40" s="79"/>
      <c r="LQI40" s="79"/>
      <c r="LQJ40" s="79"/>
      <c r="LQK40" s="79"/>
      <c r="LQL40" s="79"/>
      <c r="LQM40" s="79"/>
      <c r="LQN40" s="79"/>
      <c r="LQO40" s="79"/>
      <c r="LQP40" s="79"/>
      <c r="LQQ40" s="79"/>
      <c r="LQR40" s="79"/>
      <c r="LQS40" s="79"/>
      <c r="LQT40" s="79"/>
      <c r="LQU40" s="79"/>
      <c r="LQV40" s="79"/>
      <c r="LQW40" s="79"/>
      <c r="LQX40" s="79"/>
      <c r="LQY40" s="79"/>
      <c r="LQZ40" s="79"/>
      <c r="LRA40" s="79"/>
      <c r="LRB40" s="79"/>
      <c r="LRC40" s="79"/>
      <c r="LRD40" s="79"/>
      <c r="LRE40" s="79"/>
      <c r="LRF40" s="79"/>
      <c r="LRG40" s="79"/>
      <c r="LRH40" s="79"/>
      <c r="LRI40" s="79"/>
      <c r="LRJ40" s="79"/>
      <c r="LRK40" s="79"/>
      <c r="LRL40" s="79"/>
      <c r="LRM40" s="79"/>
      <c r="LRN40" s="79"/>
      <c r="LRO40" s="79"/>
      <c r="LRP40" s="79"/>
      <c r="LRQ40" s="79"/>
      <c r="LRR40" s="79"/>
      <c r="LRS40" s="79"/>
      <c r="LRT40" s="79"/>
      <c r="LRU40" s="79"/>
      <c r="LRV40" s="79"/>
      <c r="LRW40" s="79"/>
      <c r="LRX40" s="79"/>
      <c r="LRY40" s="79"/>
      <c r="LRZ40" s="79"/>
      <c r="LSA40" s="79"/>
      <c r="LSB40" s="79"/>
      <c r="LSC40" s="79"/>
      <c r="LSD40" s="79"/>
      <c r="LSE40" s="79"/>
      <c r="LSF40" s="79"/>
      <c r="LSG40" s="79"/>
      <c r="LSH40" s="79"/>
      <c r="LSI40" s="79"/>
      <c r="LSJ40" s="79"/>
      <c r="LSK40" s="79"/>
      <c r="LSL40" s="79"/>
      <c r="LSM40" s="79"/>
      <c r="LSN40" s="79"/>
      <c r="LSO40" s="79"/>
      <c r="LSP40" s="79"/>
      <c r="LSQ40" s="79"/>
      <c r="LSR40" s="79"/>
      <c r="LSS40" s="79"/>
      <c r="LST40" s="79"/>
      <c r="LSU40" s="79"/>
      <c r="LSV40" s="79"/>
      <c r="LSW40" s="79"/>
      <c r="LSX40" s="79"/>
      <c r="LSY40" s="79"/>
      <c r="LSZ40" s="79"/>
      <c r="LTA40" s="79"/>
      <c r="LTB40" s="79"/>
      <c r="LTC40" s="79"/>
      <c r="LTD40" s="79"/>
      <c r="LTE40" s="79"/>
      <c r="LTF40" s="79"/>
      <c r="LTG40" s="79"/>
      <c r="LTH40" s="79"/>
      <c r="LTI40" s="79"/>
      <c r="LTJ40" s="79"/>
      <c r="LTK40" s="79"/>
      <c r="LTL40" s="79"/>
      <c r="LTM40" s="79"/>
      <c r="LTN40" s="79"/>
      <c r="LTO40" s="79"/>
      <c r="LTP40" s="79"/>
      <c r="LTQ40" s="79"/>
      <c r="LTR40" s="79"/>
      <c r="LTS40" s="79"/>
      <c r="LTT40" s="79"/>
      <c r="LTU40" s="79"/>
      <c r="LTV40" s="79"/>
      <c r="LTW40" s="79"/>
      <c r="LTX40" s="79"/>
      <c r="LTY40" s="79"/>
      <c r="LTZ40" s="79"/>
      <c r="LUA40" s="79"/>
      <c r="LUB40" s="79"/>
      <c r="LUC40" s="79"/>
      <c r="LUD40" s="79"/>
      <c r="LUE40" s="79"/>
      <c r="LUF40" s="79"/>
      <c r="LUG40" s="79"/>
      <c r="LUH40" s="79"/>
      <c r="LUI40" s="79"/>
      <c r="LUJ40" s="79"/>
      <c r="LUK40" s="79"/>
      <c r="LUL40" s="79"/>
      <c r="LUM40" s="79"/>
      <c r="LUN40" s="79"/>
      <c r="LUO40" s="79"/>
      <c r="LUP40" s="79"/>
      <c r="LUQ40" s="79"/>
      <c r="LUR40" s="79"/>
      <c r="LUS40" s="79"/>
      <c r="LUT40" s="79"/>
      <c r="LUU40" s="79"/>
      <c r="LUV40" s="79"/>
      <c r="LUW40" s="79"/>
      <c r="LUX40" s="79"/>
      <c r="LUY40" s="79"/>
      <c r="LUZ40" s="79"/>
      <c r="LVA40" s="79"/>
      <c r="LVB40" s="79"/>
      <c r="LVC40" s="79"/>
      <c r="LVD40" s="79"/>
      <c r="LVE40" s="79"/>
      <c r="LVF40" s="79"/>
      <c r="LVG40" s="79"/>
      <c r="LVH40" s="79"/>
      <c r="LVI40" s="79"/>
      <c r="LVJ40" s="79"/>
      <c r="LVK40" s="79"/>
      <c r="LVL40" s="79"/>
      <c r="LVM40" s="79"/>
      <c r="LVN40" s="79"/>
      <c r="LVO40" s="79"/>
      <c r="LVP40" s="79"/>
      <c r="LVQ40" s="79"/>
      <c r="LVR40" s="79"/>
      <c r="LVS40" s="79"/>
      <c r="LVT40" s="79"/>
      <c r="LVU40" s="79"/>
      <c r="LVV40" s="79"/>
      <c r="LVW40" s="79"/>
      <c r="LVX40" s="79"/>
      <c r="LVY40" s="79"/>
      <c r="LVZ40" s="79"/>
      <c r="LWA40" s="79"/>
      <c r="LWB40" s="79"/>
      <c r="LWC40" s="79"/>
      <c r="LWD40" s="79"/>
      <c r="LWE40" s="79"/>
      <c r="LWF40" s="79"/>
      <c r="LWG40" s="79"/>
      <c r="LWH40" s="79"/>
      <c r="LWI40" s="79"/>
      <c r="LWJ40" s="79"/>
      <c r="LWK40" s="79"/>
      <c r="LWL40" s="79"/>
      <c r="LWM40" s="79"/>
      <c r="LWN40" s="79"/>
      <c r="LWO40" s="79"/>
      <c r="LWP40" s="79"/>
      <c r="LWQ40" s="79"/>
      <c r="LWR40" s="79"/>
      <c r="LWS40" s="79"/>
      <c r="LWT40" s="79"/>
      <c r="LWU40" s="79"/>
      <c r="LWV40" s="79"/>
      <c r="LWW40" s="79"/>
      <c r="LWX40" s="79"/>
      <c r="LWY40" s="79"/>
      <c r="LWZ40" s="79"/>
      <c r="LXA40" s="79"/>
      <c r="LXB40" s="79"/>
      <c r="LXC40" s="79"/>
      <c r="LXD40" s="79"/>
      <c r="LXE40" s="79"/>
      <c r="LXF40" s="79"/>
      <c r="LXG40" s="79"/>
      <c r="LXH40" s="79"/>
      <c r="LXI40" s="79"/>
      <c r="LXJ40" s="79"/>
      <c r="LXK40" s="79"/>
      <c r="LXL40" s="79"/>
      <c r="LXM40" s="79"/>
      <c r="LXN40" s="79"/>
      <c r="LXO40" s="79"/>
      <c r="LXP40" s="79"/>
      <c r="LXQ40" s="79"/>
      <c r="LXR40" s="79"/>
      <c r="LXS40" s="79"/>
      <c r="LXT40" s="79"/>
      <c r="LXU40" s="79"/>
      <c r="LXV40" s="79"/>
      <c r="LXW40" s="79"/>
      <c r="LXX40" s="79"/>
      <c r="LXY40" s="79"/>
      <c r="LXZ40" s="79"/>
      <c r="LYA40" s="79"/>
      <c r="LYB40" s="79"/>
      <c r="LYC40" s="79"/>
      <c r="LYD40" s="79"/>
      <c r="LYE40" s="79"/>
      <c r="LYF40" s="79"/>
      <c r="LYG40" s="79"/>
      <c r="LYH40" s="79"/>
      <c r="LYI40" s="79"/>
      <c r="LYJ40" s="79"/>
      <c r="LYK40" s="79"/>
      <c r="LYL40" s="79"/>
      <c r="LYM40" s="79"/>
      <c r="LYN40" s="79"/>
      <c r="LYO40" s="79"/>
      <c r="LYP40" s="79"/>
      <c r="LYQ40" s="79"/>
      <c r="LYR40" s="79"/>
      <c r="LYS40" s="79"/>
      <c r="LYT40" s="79"/>
      <c r="LYU40" s="79"/>
      <c r="LYV40" s="79"/>
      <c r="LYW40" s="79"/>
      <c r="LYX40" s="79"/>
      <c r="LYY40" s="79"/>
      <c r="LYZ40" s="79"/>
      <c r="LZA40" s="79"/>
      <c r="LZB40" s="79"/>
      <c r="LZC40" s="79"/>
      <c r="LZD40" s="79"/>
      <c r="LZE40" s="79"/>
      <c r="LZF40" s="79"/>
      <c r="LZG40" s="79"/>
      <c r="LZH40" s="79"/>
      <c r="LZI40" s="79"/>
      <c r="LZJ40" s="79"/>
      <c r="LZK40" s="79"/>
      <c r="LZL40" s="79"/>
      <c r="LZM40" s="79"/>
      <c r="LZN40" s="79"/>
      <c r="LZO40" s="79"/>
      <c r="LZP40" s="79"/>
      <c r="LZQ40" s="79"/>
      <c r="LZR40" s="79"/>
      <c r="LZS40" s="79"/>
      <c r="LZT40" s="79"/>
      <c r="LZU40" s="79"/>
      <c r="LZV40" s="79"/>
      <c r="LZW40" s="79"/>
      <c r="LZX40" s="79"/>
      <c r="LZY40" s="79"/>
      <c r="LZZ40" s="79"/>
      <c r="MAA40" s="79"/>
      <c r="MAB40" s="79"/>
      <c r="MAC40" s="79"/>
      <c r="MAD40" s="79"/>
      <c r="MAE40" s="79"/>
      <c r="MAF40" s="79"/>
      <c r="MAG40" s="79"/>
      <c r="MAH40" s="79"/>
      <c r="MAI40" s="79"/>
      <c r="MAJ40" s="79"/>
      <c r="MAK40" s="79"/>
      <c r="MAL40" s="79"/>
      <c r="MAM40" s="79"/>
      <c r="MAN40" s="79"/>
      <c r="MAO40" s="79"/>
      <c r="MAP40" s="79"/>
      <c r="MAQ40" s="79"/>
      <c r="MAR40" s="79"/>
      <c r="MAS40" s="79"/>
      <c r="MAT40" s="79"/>
      <c r="MAU40" s="79"/>
      <c r="MAV40" s="79"/>
      <c r="MAW40" s="79"/>
      <c r="MAX40" s="79"/>
      <c r="MAY40" s="79"/>
      <c r="MAZ40" s="79"/>
      <c r="MBA40" s="79"/>
      <c r="MBB40" s="79"/>
      <c r="MBC40" s="79"/>
      <c r="MBD40" s="79"/>
      <c r="MBE40" s="79"/>
      <c r="MBF40" s="79"/>
      <c r="MBG40" s="79"/>
      <c r="MBH40" s="79"/>
      <c r="MBI40" s="79"/>
      <c r="MBJ40" s="79"/>
      <c r="MBK40" s="79"/>
      <c r="MBL40" s="79"/>
      <c r="MBM40" s="79"/>
      <c r="MBN40" s="79"/>
      <c r="MBO40" s="79"/>
      <c r="MBP40" s="79"/>
      <c r="MBQ40" s="79"/>
      <c r="MBR40" s="79"/>
      <c r="MBS40" s="79"/>
      <c r="MBT40" s="79"/>
      <c r="MBU40" s="79"/>
      <c r="MBV40" s="79"/>
      <c r="MBW40" s="79"/>
      <c r="MBX40" s="79"/>
      <c r="MBY40" s="79"/>
      <c r="MBZ40" s="79"/>
      <c r="MCA40" s="79"/>
      <c r="MCB40" s="79"/>
      <c r="MCC40" s="79"/>
      <c r="MCD40" s="79"/>
      <c r="MCE40" s="79"/>
      <c r="MCF40" s="79"/>
      <c r="MCG40" s="79"/>
      <c r="MCH40" s="79"/>
      <c r="MCI40" s="79"/>
      <c r="MCJ40" s="79"/>
      <c r="MCK40" s="79"/>
      <c r="MCL40" s="79"/>
      <c r="MCM40" s="79"/>
      <c r="MCN40" s="79"/>
      <c r="MCO40" s="79"/>
      <c r="MCP40" s="79"/>
      <c r="MCQ40" s="79"/>
      <c r="MCR40" s="79"/>
      <c r="MCS40" s="79"/>
      <c r="MCT40" s="79"/>
      <c r="MCU40" s="79"/>
      <c r="MCV40" s="79"/>
      <c r="MCW40" s="79"/>
      <c r="MCX40" s="79"/>
      <c r="MCY40" s="79"/>
      <c r="MCZ40" s="79"/>
      <c r="MDA40" s="79"/>
      <c r="MDB40" s="79"/>
      <c r="MDC40" s="79"/>
      <c r="MDD40" s="79"/>
      <c r="MDE40" s="79"/>
      <c r="MDF40" s="79"/>
      <c r="MDG40" s="79"/>
      <c r="MDH40" s="79"/>
      <c r="MDI40" s="79"/>
      <c r="MDJ40" s="79"/>
      <c r="MDK40" s="79"/>
      <c r="MDL40" s="79"/>
      <c r="MDM40" s="79"/>
      <c r="MDN40" s="79"/>
      <c r="MDO40" s="79"/>
      <c r="MDP40" s="79"/>
      <c r="MDQ40" s="79"/>
      <c r="MDR40" s="79"/>
      <c r="MDS40" s="79"/>
      <c r="MDT40" s="79"/>
      <c r="MDU40" s="79"/>
      <c r="MDV40" s="79"/>
      <c r="MDW40" s="79"/>
      <c r="MDX40" s="79"/>
      <c r="MDY40" s="79"/>
      <c r="MDZ40" s="79"/>
      <c r="MEA40" s="79"/>
      <c r="MEB40" s="79"/>
      <c r="MEC40" s="79"/>
      <c r="MED40" s="79"/>
      <c r="MEE40" s="79"/>
      <c r="MEF40" s="79"/>
      <c r="MEG40" s="79"/>
      <c r="MEH40" s="79"/>
      <c r="MEI40" s="79"/>
      <c r="MEJ40" s="79"/>
      <c r="MEK40" s="79"/>
      <c r="MEL40" s="79"/>
      <c r="MEM40" s="79"/>
      <c r="MEN40" s="79"/>
      <c r="MEO40" s="79"/>
      <c r="MEP40" s="79"/>
      <c r="MEQ40" s="79"/>
      <c r="MER40" s="79"/>
      <c r="MES40" s="79"/>
      <c r="MET40" s="79"/>
      <c r="MEU40" s="79"/>
      <c r="MEV40" s="79"/>
      <c r="MEW40" s="79"/>
      <c r="MEX40" s="79"/>
      <c r="MEY40" s="79"/>
      <c r="MEZ40" s="79"/>
      <c r="MFA40" s="79"/>
      <c r="MFB40" s="79"/>
      <c r="MFC40" s="79"/>
      <c r="MFD40" s="79"/>
      <c r="MFE40" s="79"/>
      <c r="MFF40" s="79"/>
      <c r="MFG40" s="79"/>
      <c r="MFH40" s="79"/>
      <c r="MFI40" s="79"/>
      <c r="MFJ40" s="79"/>
      <c r="MFK40" s="79"/>
      <c r="MFL40" s="79"/>
      <c r="MFM40" s="79"/>
      <c r="MFN40" s="79"/>
      <c r="MFO40" s="79"/>
      <c r="MFP40" s="79"/>
      <c r="MFQ40" s="79"/>
      <c r="MFR40" s="79"/>
      <c r="MFS40" s="79"/>
      <c r="MFT40" s="79"/>
      <c r="MFU40" s="79"/>
      <c r="MFV40" s="79"/>
      <c r="MFW40" s="79"/>
      <c r="MFX40" s="79"/>
      <c r="MFY40" s="79"/>
      <c r="MFZ40" s="79"/>
      <c r="MGA40" s="79"/>
      <c r="MGB40" s="79"/>
      <c r="MGC40" s="79"/>
      <c r="MGD40" s="79"/>
      <c r="MGE40" s="79"/>
      <c r="MGF40" s="79"/>
      <c r="MGG40" s="79"/>
      <c r="MGH40" s="79"/>
      <c r="MGI40" s="79"/>
      <c r="MGJ40" s="79"/>
      <c r="MGK40" s="79"/>
      <c r="MGL40" s="79"/>
      <c r="MGM40" s="79"/>
      <c r="MGN40" s="79"/>
      <c r="MGO40" s="79"/>
      <c r="MGP40" s="79"/>
      <c r="MGQ40" s="79"/>
      <c r="MGR40" s="79"/>
      <c r="MGS40" s="79"/>
      <c r="MGT40" s="79"/>
      <c r="MGU40" s="79"/>
      <c r="MGV40" s="79"/>
      <c r="MGW40" s="79"/>
      <c r="MGX40" s="79"/>
      <c r="MGY40" s="79"/>
      <c r="MGZ40" s="79"/>
      <c r="MHA40" s="79"/>
      <c r="MHB40" s="79"/>
      <c r="MHC40" s="79"/>
      <c r="MHD40" s="79"/>
      <c r="MHE40" s="79"/>
      <c r="MHF40" s="79"/>
      <c r="MHG40" s="79"/>
      <c r="MHH40" s="79"/>
      <c r="MHI40" s="79"/>
      <c r="MHJ40" s="79"/>
      <c r="MHK40" s="79"/>
      <c r="MHL40" s="79"/>
      <c r="MHM40" s="79"/>
      <c r="MHN40" s="79"/>
      <c r="MHO40" s="79"/>
      <c r="MHP40" s="79"/>
      <c r="MHQ40" s="79"/>
      <c r="MHR40" s="79"/>
      <c r="MHS40" s="79"/>
      <c r="MHT40" s="79"/>
      <c r="MHU40" s="79"/>
      <c r="MHV40" s="79"/>
      <c r="MHW40" s="79"/>
      <c r="MHX40" s="79"/>
      <c r="MHY40" s="79"/>
      <c r="MHZ40" s="79"/>
      <c r="MIA40" s="79"/>
      <c r="MIB40" s="79"/>
      <c r="MIC40" s="79"/>
      <c r="MID40" s="79"/>
      <c r="MIE40" s="79"/>
      <c r="MIF40" s="79"/>
      <c r="MIG40" s="79"/>
      <c r="MIH40" s="79"/>
      <c r="MII40" s="79"/>
      <c r="MIJ40" s="79"/>
      <c r="MIK40" s="79"/>
      <c r="MIL40" s="79"/>
      <c r="MIM40" s="79"/>
      <c r="MIN40" s="79"/>
      <c r="MIO40" s="79"/>
      <c r="MIP40" s="79"/>
      <c r="MIQ40" s="79"/>
      <c r="MIR40" s="79"/>
      <c r="MIS40" s="79"/>
      <c r="MIT40" s="79"/>
      <c r="MIU40" s="79"/>
      <c r="MIV40" s="79"/>
      <c r="MIW40" s="79"/>
      <c r="MIX40" s="79"/>
      <c r="MIY40" s="79"/>
      <c r="MIZ40" s="79"/>
      <c r="MJA40" s="79"/>
      <c r="MJB40" s="79"/>
      <c r="MJC40" s="79"/>
      <c r="MJD40" s="79"/>
      <c r="MJE40" s="79"/>
      <c r="MJF40" s="79"/>
      <c r="MJG40" s="79"/>
      <c r="MJH40" s="79"/>
      <c r="MJI40" s="79"/>
      <c r="MJJ40" s="79"/>
      <c r="MJK40" s="79"/>
      <c r="MJL40" s="79"/>
      <c r="MJM40" s="79"/>
      <c r="MJN40" s="79"/>
      <c r="MJO40" s="79"/>
      <c r="MJP40" s="79"/>
      <c r="MJQ40" s="79"/>
      <c r="MJR40" s="79"/>
      <c r="MJS40" s="79"/>
      <c r="MJT40" s="79"/>
      <c r="MJU40" s="79"/>
      <c r="MJV40" s="79"/>
      <c r="MJW40" s="79"/>
      <c r="MJX40" s="79"/>
      <c r="MJY40" s="79"/>
      <c r="MJZ40" s="79"/>
      <c r="MKA40" s="79"/>
      <c r="MKB40" s="79"/>
      <c r="MKC40" s="79"/>
      <c r="MKD40" s="79"/>
      <c r="MKE40" s="79"/>
      <c r="MKF40" s="79"/>
      <c r="MKG40" s="79"/>
      <c r="MKH40" s="79"/>
      <c r="MKI40" s="79"/>
      <c r="MKJ40" s="79"/>
      <c r="MKK40" s="79"/>
      <c r="MKL40" s="79"/>
      <c r="MKM40" s="79"/>
      <c r="MKN40" s="79"/>
      <c r="MKO40" s="79"/>
      <c r="MKP40" s="79"/>
      <c r="MKQ40" s="79"/>
      <c r="MKR40" s="79"/>
      <c r="MKS40" s="79"/>
      <c r="MKT40" s="79"/>
      <c r="MKU40" s="79"/>
      <c r="MKV40" s="79"/>
      <c r="MKW40" s="79"/>
      <c r="MKX40" s="79"/>
      <c r="MKY40" s="79"/>
      <c r="MKZ40" s="79"/>
      <c r="MLA40" s="79"/>
      <c r="MLB40" s="79"/>
      <c r="MLC40" s="79"/>
      <c r="MLD40" s="79"/>
      <c r="MLE40" s="79"/>
      <c r="MLF40" s="79"/>
      <c r="MLG40" s="79"/>
      <c r="MLH40" s="79"/>
      <c r="MLI40" s="79"/>
      <c r="MLJ40" s="79"/>
      <c r="MLK40" s="79"/>
      <c r="MLL40" s="79"/>
      <c r="MLM40" s="79"/>
      <c r="MLN40" s="79"/>
      <c r="MLO40" s="79"/>
      <c r="MLP40" s="79"/>
      <c r="MLQ40" s="79"/>
      <c r="MLR40" s="79"/>
      <c r="MLS40" s="79"/>
      <c r="MLT40" s="79"/>
      <c r="MLU40" s="79"/>
      <c r="MLV40" s="79"/>
      <c r="MLW40" s="79"/>
      <c r="MLX40" s="79"/>
      <c r="MLY40" s="79"/>
      <c r="MLZ40" s="79"/>
      <c r="MMA40" s="79"/>
      <c r="MMB40" s="79"/>
      <c r="MMC40" s="79"/>
      <c r="MMD40" s="79"/>
      <c r="MME40" s="79"/>
      <c r="MMF40" s="79"/>
      <c r="MMG40" s="79"/>
      <c r="MMH40" s="79"/>
      <c r="MMI40" s="79"/>
      <c r="MMJ40" s="79"/>
      <c r="MMK40" s="79"/>
      <c r="MML40" s="79"/>
      <c r="MMM40" s="79"/>
      <c r="MMN40" s="79"/>
      <c r="MMO40" s="79"/>
      <c r="MMP40" s="79"/>
      <c r="MMQ40" s="79"/>
      <c r="MMR40" s="79"/>
      <c r="MMS40" s="79"/>
      <c r="MMT40" s="79"/>
      <c r="MMU40" s="79"/>
      <c r="MMV40" s="79"/>
      <c r="MMW40" s="79"/>
      <c r="MMX40" s="79"/>
      <c r="MMY40" s="79"/>
      <c r="MMZ40" s="79"/>
      <c r="MNA40" s="79"/>
      <c r="MNB40" s="79"/>
      <c r="MNC40" s="79"/>
      <c r="MND40" s="79"/>
      <c r="MNE40" s="79"/>
      <c r="MNF40" s="79"/>
      <c r="MNG40" s="79"/>
      <c r="MNH40" s="79"/>
      <c r="MNI40" s="79"/>
      <c r="MNJ40" s="79"/>
      <c r="MNK40" s="79"/>
      <c r="MNL40" s="79"/>
      <c r="MNM40" s="79"/>
      <c r="MNN40" s="79"/>
      <c r="MNO40" s="79"/>
      <c r="MNP40" s="79"/>
      <c r="MNQ40" s="79"/>
      <c r="MNR40" s="79"/>
      <c r="MNS40" s="79"/>
      <c r="MNT40" s="79"/>
      <c r="MNU40" s="79"/>
      <c r="MNV40" s="79"/>
      <c r="MNW40" s="79"/>
      <c r="MNX40" s="79"/>
      <c r="MNY40" s="79"/>
      <c r="MNZ40" s="79"/>
      <c r="MOA40" s="79"/>
      <c r="MOB40" s="79"/>
      <c r="MOC40" s="79"/>
      <c r="MOD40" s="79"/>
      <c r="MOE40" s="79"/>
      <c r="MOF40" s="79"/>
      <c r="MOG40" s="79"/>
      <c r="MOH40" s="79"/>
      <c r="MOI40" s="79"/>
      <c r="MOJ40" s="79"/>
      <c r="MOK40" s="79"/>
      <c r="MOL40" s="79"/>
      <c r="MOM40" s="79"/>
      <c r="MON40" s="79"/>
      <c r="MOO40" s="79"/>
      <c r="MOP40" s="79"/>
      <c r="MOQ40" s="79"/>
      <c r="MOR40" s="79"/>
      <c r="MOS40" s="79"/>
      <c r="MOT40" s="79"/>
      <c r="MOU40" s="79"/>
      <c r="MOV40" s="79"/>
      <c r="MOW40" s="79"/>
      <c r="MOX40" s="79"/>
      <c r="MOY40" s="79"/>
      <c r="MOZ40" s="79"/>
      <c r="MPA40" s="79"/>
      <c r="MPB40" s="79"/>
      <c r="MPC40" s="79"/>
      <c r="MPD40" s="79"/>
      <c r="MPE40" s="79"/>
      <c r="MPF40" s="79"/>
      <c r="MPG40" s="79"/>
      <c r="MPH40" s="79"/>
      <c r="MPI40" s="79"/>
      <c r="MPJ40" s="79"/>
      <c r="MPK40" s="79"/>
      <c r="MPL40" s="79"/>
      <c r="MPM40" s="79"/>
      <c r="MPN40" s="79"/>
      <c r="MPO40" s="79"/>
      <c r="MPP40" s="79"/>
      <c r="MPQ40" s="79"/>
      <c r="MPR40" s="79"/>
      <c r="MPS40" s="79"/>
      <c r="MPT40" s="79"/>
      <c r="MPU40" s="79"/>
      <c r="MPV40" s="79"/>
      <c r="MPW40" s="79"/>
      <c r="MPX40" s="79"/>
      <c r="MPY40" s="79"/>
      <c r="MPZ40" s="79"/>
      <c r="MQA40" s="79"/>
      <c r="MQB40" s="79"/>
      <c r="MQC40" s="79"/>
      <c r="MQD40" s="79"/>
      <c r="MQE40" s="79"/>
      <c r="MQF40" s="79"/>
      <c r="MQG40" s="79"/>
      <c r="MQH40" s="79"/>
      <c r="MQI40" s="79"/>
      <c r="MQJ40" s="79"/>
      <c r="MQK40" s="79"/>
      <c r="MQL40" s="79"/>
      <c r="MQM40" s="79"/>
      <c r="MQN40" s="79"/>
      <c r="MQO40" s="79"/>
      <c r="MQP40" s="79"/>
      <c r="MQQ40" s="79"/>
      <c r="MQR40" s="79"/>
      <c r="MQS40" s="79"/>
      <c r="MQT40" s="79"/>
      <c r="MQU40" s="79"/>
      <c r="MQV40" s="79"/>
      <c r="MQW40" s="79"/>
      <c r="MQX40" s="79"/>
      <c r="MQY40" s="79"/>
      <c r="MQZ40" s="79"/>
      <c r="MRA40" s="79"/>
      <c r="MRB40" s="79"/>
      <c r="MRC40" s="79"/>
      <c r="MRD40" s="79"/>
      <c r="MRE40" s="79"/>
      <c r="MRF40" s="79"/>
      <c r="MRG40" s="79"/>
      <c r="MRH40" s="79"/>
      <c r="MRI40" s="79"/>
      <c r="MRJ40" s="79"/>
      <c r="MRK40" s="79"/>
      <c r="MRL40" s="79"/>
      <c r="MRM40" s="79"/>
      <c r="MRN40" s="79"/>
      <c r="MRO40" s="79"/>
      <c r="MRP40" s="79"/>
      <c r="MRQ40" s="79"/>
      <c r="MRR40" s="79"/>
      <c r="MRS40" s="79"/>
      <c r="MRT40" s="79"/>
      <c r="MRU40" s="79"/>
      <c r="MRV40" s="79"/>
      <c r="MRW40" s="79"/>
      <c r="MRX40" s="79"/>
      <c r="MRY40" s="79"/>
      <c r="MRZ40" s="79"/>
      <c r="MSA40" s="79"/>
      <c r="MSB40" s="79"/>
      <c r="MSC40" s="79"/>
      <c r="MSD40" s="79"/>
      <c r="MSE40" s="79"/>
      <c r="MSF40" s="79"/>
      <c r="MSG40" s="79"/>
      <c r="MSH40" s="79"/>
      <c r="MSI40" s="79"/>
      <c r="MSJ40" s="79"/>
      <c r="MSK40" s="79"/>
      <c r="MSL40" s="79"/>
      <c r="MSM40" s="79"/>
      <c r="MSN40" s="79"/>
      <c r="MSO40" s="79"/>
      <c r="MSP40" s="79"/>
      <c r="MSQ40" s="79"/>
      <c r="MSR40" s="79"/>
      <c r="MSS40" s="79"/>
      <c r="MST40" s="79"/>
      <c r="MSU40" s="79"/>
      <c r="MSV40" s="79"/>
      <c r="MSW40" s="79"/>
      <c r="MSX40" s="79"/>
      <c r="MSY40" s="79"/>
      <c r="MSZ40" s="79"/>
      <c r="MTA40" s="79"/>
      <c r="MTB40" s="79"/>
      <c r="MTC40" s="79"/>
      <c r="MTD40" s="79"/>
      <c r="MTE40" s="79"/>
      <c r="MTF40" s="79"/>
      <c r="MTG40" s="79"/>
      <c r="MTH40" s="79"/>
      <c r="MTI40" s="79"/>
      <c r="MTJ40" s="79"/>
      <c r="MTK40" s="79"/>
      <c r="MTL40" s="79"/>
      <c r="MTM40" s="79"/>
      <c r="MTN40" s="79"/>
      <c r="MTO40" s="79"/>
      <c r="MTP40" s="79"/>
      <c r="MTQ40" s="79"/>
      <c r="MTR40" s="79"/>
      <c r="MTS40" s="79"/>
      <c r="MTT40" s="79"/>
      <c r="MTU40" s="79"/>
      <c r="MTV40" s="79"/>
      <c r="MTW40" s="79"/>
      <c r="MTX40" s="79"/>
      <c r="MTY40" s="79"/>
      <c r="MTZ40" s="79"/>
      <c r="MUA40" s="79"/>
      <c r="MUB40" s="79"/>
      <c r="MUC40" s="79"/>
      <c r="MUD40" s="79"/>
      <c r="MUE40" s="79"/>
      <c r="MUF40" s="79"/>
      <c r="MUG40" s="79"/>
      <c r="MUH40" s="79"/>
      <c r="MUI40" s="79"/>
      <c r="MUJ40" s="79"/>
      <c r="MUK40" s="79"/>
      <c r="MUL40" s="79"/>
      <c r="MUM40" s="79"/>
      <c r="MUN40" s="79"/>
      <c r="MUO40" s="79"/>
      <c r="MUP40" s="79"/>
      <c r="MUQ40" s="79"/>
      <c r="MUR40" s="79"/>
      <c r="MUS40" s="79"/>
      <c r="MUT40" s="79"/>
      <c r="MUU40" s="79"/>
      <c r="MUV40" s="79"/>
      <c r="MUW40" s="79"/>
      <c r="MUX40" s="79"/>
      <c r="MUY40" s="79"/>
      <c r="MUZ40" s="79"/>
      <c r="MVA40" s="79"/>
      <c r="MVB40" s="79"/>
      <c r="MVC40" s="79"/>
      <c r="MVD40" s="79"/>
      <c r="MVE40" s="79"/>
      <c r="MVF40" s="79"/>
      <c r="MVG40" s="79"/>
      <c r="MVH40" s="79"/>
      <c r="MVI40" s="79"/>
      <c r="MVJ40" s="79"/>
      <c r="MVK40" s="79"/>
      <c r="MVL40" s="79"/>
      <c r="MVM40" s="79"/>
      <c r="MVN40" s="79"/>
      <c r="MVO40" s="79"/>
      <c r="MVP40" s="79"/>
      <c r="MVQ40" s="79"/>
      <c r="MVR40" s="79"/>
      <c r="MVS40" s="79"/>
      <c r="MVT40" s="79"/>
      <c r="MVU40" s="79"/>
      <c r="MVV40" s="79"/>
      <c r="MVW40" s="79"/>
      <c r="MVX40" s="79"/>
      <c r="MVY40" s="79"/>
      <c r="MVZ40" s="79"/>
      <c r="MWA40" s="79"/>
      <c r="MWB40" s="79"/>
      <c r="MWC40" s="79"/>
      <c r="MWD40" s="79"/>
      <c r="MWE40" s="79"/>
      <c r="MWF40" s="79"/>
      <c r="MWG40" s="79"/>
      <c r="MWH40" s="79"/>
      <c r="MWI40" s="79"/>
      <c r="MWJ40" s="79"/>
      <c r="MWK40" s="79"/>
      <c r="MWL40" s="79"/>
      <c r="MWM40" s="79"/>
      <c r="MWN40" s="79"/>
      <c r="MWO40" s="79"/>
      <c r="MWP40" s="79"/>
      <c r="MWQ40" s="79"/>
      <c r="MWR40" s="79"/>
      <c r="MWS40" s="79"/>
      <c r="MWT40" s="79"/>
      <c r="MWU40" s="79"/>
      <c r="MWV40" s="79"/>
      <c r="MWW40" s="79"/>
      <c r="MWX40" s="79"/>
      <c r="MWY40" s="79"/>
      <c r="MWZ40" s="79"/>
      <c r="MXA40" s="79"/>
      <c r="MXB40" s="79"/>
      <c r="MXC40" s="79"/>
      <c r="MXD40" s="79"/>
      <c r="MXE40" s="79"/>
      <c r="MXF40" s="79"/>
      <c r="MXG40" s="79"/>
      <c r="MXH40" s="79"/>
      <c r="MXI40" s="79"/>
      <c r="MXJ40" s="79"/>
      <c r="MXK40" s="79"/>
      <c r="MXL40" s="79"/>
      <c r="MXM40" s="79"/>
      <c r="MXN40" s="79"/>
      <c r="MXO40" s="79"/>
      <c r="MXP40" s="79"/>
      <c r="MXQ40" s="79"/>
      <c r="MXR40" s="79"/>
      <c r="MXS40" s="79"/>
      <c r="MXT40" s="79"/>
      <c r="MXU40" s="79"/>
      <c r="MXV40" s="79"/>
      <c r="MXW40" s="79"/>
      <c r="MXX40" s="79"/>
      <c r="MXY40" s="79"/>
      <c r="MXZ40" s="79"/>
      <c r="MYA40" s="79"/>
      <c r="MYB40" s="79"/>
      <c r="MYC40" s="79"/>
      <c r="MYD40" s="79"/>
      <c r="MYE40" s="79"/>
      <c r="MYF40" s="79"/>
      <c r="MYG40" s="79"/>
      <c r="MYH40" s="79"/>
      <c r="MYI40" s="79"/>
      <c r="MYJ40" s="79"/>
      <c r="MYK40" s="79"/>
      <c r="MYL40" s="79"/>
      <c r="MYM40" s="79"/>
      <c r="MYN40" s="79"/>
      <c r="MYO40" s="79"/>
      <c r="MYP40" s="79"/>
      <c r="MYQ40" s="79"/>
      <c r="MYR40" s="79"/>
      <c r="MYS40" s="79"/>
      <c r="MYT40" s="79"/>
      <c r="MYU40" s="79"/>
      <c r="MYV40" s="79"/>
      <c r="MYW40" s="79"/>
      <c r="MYX40" s="79"/>
      <c r="MYY40" s="79"/>
      <c r="MYZ40" s="79"/>
      <c r="MZA40" s="79"/>
      <c r="MZB40" s="79"/>
      <c r="MZC40" s="79"/>
      <c r="MZD40" s="79"/>
      <c r="MZE40" s="79"/>
      <c r="MZF40" s="79"/>
      <c r="MZG40" s="79"/>
      <c r="MZH40" s="79"/>
      <c r="MZI40" s="79"/>
      <c r="MZJ40" s="79"/>
      <c r="MZK40" s="79"/>
      <c r="MZL40" s="79"/>
      <c r="MZM40" s="79"/>
      <c r="MZN40" s="79"/>
      <c r="MZO40" s="79"/>
      <c r="MZP40" s="79"/>
      <c r="MZQ40" s="79"/>
      <c r="MZR40" s="79"/>
      <c r="MZS40" s="79"/>
      <c r="MZT40" s="79"/>
      <c r="MZU40" s="79"/>
      <c r="MZV40" s="79"/>
      <c r="MZW40" s="79"/>
      <c r="MZX40" s="79"/>
      <c r="MZY40" s="79"/>
      <c r="MZZ40" s="79"/>
      <c r="NAA40" s="79"/>
      <c r="NAB40" s="79"/>
      <c r="NAC40" s="79"/>
      <c r="NAD40" s="79"/>
      <c r="NAE40" s="79"/>
      <c r="NAF40" s="79"/>
      <c r="NAG40" s="79"/>
      <c r="NAH40" s="79"/>
      <c r="NAI40" s="79"/>
      <c r="NAJ40" s="79"/>
      <c r="NAK40" s="79"/>
      <c r="NAL40" s="79"/>
      <c r="NAM40" s="79"/>
      <c r="NAN40" s="79"/>
      <c r="NAO40" s="79"/>
      <c r="NAP40" s="79"/>
      <c r="NAQ40" s="79"/>
      <c r="NAR40" s="79"/>
      <c r="NAS40" s="79"/>
      <c r="NAT40" s="79"/>
      <c r="NAU40" s="79"/>
      <c r="NAV40" s="79"/>
      <c r="NAW40" s="79"/>
      <c r="NAX40" s="79"/>
      <c r="NAY40" s="79"/>
      <c r="NAZ40" s="79"/>
      <c r="NBA40" s="79"/>
      <c r="NBB40" s="79"/>
      <c r="NBC40" s="79"/>
      <c r="NBD40" s="79"/>
      <c r="NBE40" s="79"/>
      <c r="NBF40" s="79"/>
      <c r="NBG40" s="79"/>
      <c r="NBH40" s="79"/>
      <c r="NBI40" s="79"/>
      <c r="NBJ40" s="79"/>
      <c r="NBK40" s="79"/>
      <c r="NBL40" s="79"/>
      <c r="NBM40" s="79"/>
      <c r="NBN40" s="79"/>
      <c r="NBO40" s="79"/>
      <c r="NBP40" s="79"/>
      <c r="NBQ40" s="79"/>
      <c r="NBR40" s="79"/>
      <c r="NBS40" s="79"/>
      <c r="NBT40" s="79"/>
      <c r="NBU40" s="79"/>
      <c r="NBV40" s="79"/>
      <c r="NBW40" s="79"/>
      <c r="NBX40" s="79"/>
      <c r="NBY40" s="79"/>
      <c r="NBZ40" s="79"/>
      <c r="NCA40" s="79"/>
      <c r="NCB40" s="79"/>
      <c r="NCC40" s="79"/>
      <c r="NCD40" s="79"/>
      <c r="NCE40" s="79"/>
      <c r="NCF40" s="79"/>
      <c r="NCG40" s="79"/>
      <c r="NCH40" s="79"/>
      <c r="NCI40" s="79"/>
      <c r="NCJ40" s="79"/>
      <c r="NCK40" s="79"/>
      <c r="NCL40" s="79"/>
      <c r="NCM40" s="79"/>
      <c r="NCN40" s="79"/>
      <c r="NCO40" s="79"/>
      <c r="NCP40" s="79"/>
      <c r="NCQ40" s="79"/>
      <c r="NCR40" s="79"/>
      <c r="NCS40" s="79"/>
      <c r="NCT40" s="79"/>
      <c r="NCU40" s="79"/>
      <c r="NCV40" s="79"/>
      <c r="NCW40" s="79"/>
      <c r="NCX40" s="79"/>
      <c r="NCY40" s="79"/>
      <c r="NCZ40" s="79"/>
      <c r="NDA40" s="79"/>
      <c r="NDB40" s="79"/>
      <c r="NDC40" s="79"/>
      <c r="NDD40" s="79"/>
      <c r="NDE40" s="79"/>
      <c r="NDF40" s="79"/>
      <c r="NDG40" s="79"/>
      <c r="NDH40" s="79"/>
      <c r="NDI40" s="79"/>
      <c r="NDJ40" s="79"/>
      <c r="NDK40" s="79"/>
      <c r="NDL40" s="79"/>
      <c r="NDM40" s="79"/>
      <c r="NDN40" s="79"/>
      <c r="NDO40" s="79"/>
      <c r="NDP40" s="79"/>
      <c r="NDQ40" s="79"/>
      <c r="NDR40" s="79"/>
      <c r="NDS40" s="79"/>
      <c r="NDT40" s="79"/>
      <c r="NDU40" s="79"/>
      <c r="NDV40" s="79"/>
      <c r="NDW40" s="79"/>
      <c r="NDX40" s="79"/>
      <c r="NDY40" s="79"/>
      <c r="NDZ40" s="79"/>
      <c r="NEA40" s="79"/>
      <c r="NEB40" s="79"/>
      <c r="NEC40" s="79"/>
      <c r="NED40" s="79"/>
      <c r="NEE40" s="79"/>
      <c r="NEF40" s="79"/>
      <c r="NEG40" s="79"/>
      <c r="NEH40" s="79"/>
      <c r="NEI40" s="79"/>
      <c r="NEJ40" s="79"/>
      <c r="NEK40" s="79"/>
      <c r="NEL40" s="79"/>
      <c r="NEM40" s="79"/>
      <c r="NEN40" s="79"/>
      <c r="NEO40" s="79"/>
      <c r="NEP40" s="79"/>
      <c r="NEQ40" s="79"/>
      <c r="NER40" s="79"/>
      <c r="NES40" s="79"/>
      <c r="NET40" s="79"/>
      <c r="NEU40" s="79"/>
      <c r="NEV40" s="79"/>
      <c r="NEW40" s="79"/>
      <c r="NEX40" s="79"/>
      <c r="NEY40" s="79"/>
      <c r="NEZ40" s="79"/>
      <c r="NFA40" s="79"/>
      <c r="NFB40" s="79"/>
      <c r="NFC40" s="79"/>
      <c r="NFD40" s="79"/>
      <c r="NFE40" s="79"/>
      <c r="NFF40" s="79"/>
      <c r="NFG40" s="79"/>
      <c r="NFH40" s="79"/>
      <c r="NFI40" s="79"/>
      <c r="NFJ40" s="79"/>
      <c r="NFK40" s="79"/>
      <c r="NFL40" s="79"/>
      <c r="NFM40" s="79"/>
      <c r="NFN40" s="79"/>
      <c r="NFO40" s="79"/>
      <c r="NFP40" s="79"/>
      <c r="NFQ40" s="79"/>
      <c r="NFR40" s="79"/>
      <c r="NFS40" s="79"/>
      <c r="NFT40" s="79"/>
      <c r="NFU40" s="79"/>
      <c r="NFV40" s="79"/>
      <c r="NFW40" s="79"/>
      <c r="NFX40" s="79"/>
      <c r="NFY40" s="79"/>
      <c r="NFZ40" s="79"/>
      <c r="NGA40" s="79"/>
      <c r="NGB40" s="79"/>
      <c r="NGC40" s="79"/>
      <c r="NGD40" s="79"/>
      <c r="NGE40" s="79"/>
      <c r="NGF40" s="79"/>
      <c r="NGG40" s="79"/>
      <c r="NGH40" s="79"/>
      <c r="NGI40" s="79"/>
      <c r="NGJ40" s="79"/>
      <c r="NGK40" s="79"/>
      <c r="NGL40" s="79"/>
      <c r="NGM40" s="79"/>
      <c r="NGN40" s="79"/>
      <c r="NGO40" s="79"/>
      <c r="NGP40" s="79"/>
      <c r="NGQ40" s="79"/>
      <c r="NGR40" s="79"/>
      <c r="NGS40" s="79"/>
      <c r="NGT40" s="79"/>
      <c r="NGU40" s="79"/>
      <c r="NGV40" s="79"/>
      <c r="NGW40" s="79"/>
      <c r="NGX40" s="79"/>
      <c r="NGY40" s="79"/>
      <c r="NGZ40" s="79"/>
      <c r="NHA40" s="79"/>
      <c r="NHB40" s="79"/>
      <c r="NHC40" s="79"/>
      <c r="NHD40" s="79"/>
      <c r="NHE40" s="79"/>
      <c r="NHF40" s="79"/>
      <c r="NHG40" s="79"/>
      <c r="NHH40" s="79"/>
      <c r="NHI40" s="79"/>
      <c r="NHJ40" s="79"/>
      <c r="NHK40" s="79"/>
      <c r="NHL40" s="79"/>
      <c r="NHM40" s="79"/>
      <c r="NHN40" s="79"/>
      <c r="NHO40" s="79"/>
      <c r="NHP40" s="79"/>
      <c r="NHQ40" s="79"/>
      <c r="NHR40" s="79"/>
      <c r="NHS40" s="79"/>
      <c r="NHT40" s="79"/>
      <c r="NHU40" s="79"/>
      <c r="NHV40" s="79"/>
      <c r="NHW40" s="79"/>
      <c r="NHX40" s="79"/>
      <c r="NHY40" s="79"/>
      <c r="NHZ40" s="79"/>
      <c r="NIA40" s="79"/>
      <c r="NIB40" s="79"/>
      <c r="NIC40" s="79"/>
      <c r="NID40" s="79"/>
      <c r="NIE40" s="79"/>
      <c r="NIF40" s="79"/>
      <c r="NIG40" s="79"/>
      <c r="NIH40" s="79"/>
      <c r="NII40" s="79"/>
      <c r="NIJ40" s="79"/>
      <c r="NIK40" s="79"/>
      <c r="NIL40" s="79"/>
      <c r="NIM40" s="79"/>
      <c r="NIN40" s="79"/>
      <c r="NIO40" s="79"/>
      <c r="NIP40" s="79"/>
      <c r="NIQ40" s="79"/>
      <c r="NIR40" s="79"/>
      <c r="NIS40" s="79"/>
      <c r="NIT40" s="79"/>
      <c r="NIU40" s="79"/>
      <c r="NIV40" s="79"/>
      <c r="NIW40" s="79"/>
      <c r="NIX40" s="79"/>
      <c r="NIY40" s="79"/>
      <c r="NIZ40" s="79"/>
      <c r="NJA40" s="79"/>
      <c r="NJB40" s="79"/>
      <c r="NJC40" s="79"/>
      <c r="NJD40" s="79"/>
      <c r="NJE40" s="79"/>
      <c r="NJF40" s="79"/>
      <c r="NJG40" s="79"/>
      <c r="NJH40" s="79"/>
      <c r="NJI40" s="79"/>
      <c r="NJJ40" s="79"/>
      <c r="NJK40" s="79"/>
      <c r="NJL40" s="79"/>
      <c r="NJM40" s="79"/>
      <c r="NJN40" s="79"/>
      <c r="NJO40" s="79"/>
      <c r="NJP40" s="79"/>
      <c r="NJQ40" s="79"/>
      <c r="NJR40" s="79"/>
      <c r="NJS40" s="79"/>
      <c r="NJT40" s="79"/>
      <c r="NJU40" s="79"/>
      <c r="NJV40" s="79"/>
      <c r="NJW40" s="79"/>
      <c r="NJX40" s="79"/>
      <c r="NJY40" s="79"/>
      <c r="NJZ40" s="79"/>
      <c r="NKA40" s="79"/>
      <c r="NKB40" s="79"/>
      <c r="NKC40" s="79"/>
      <c r="NKD40" s="79"/>
      <c r="NKE40" s="79"/>
      <c r="NKF40" s="79"/>
      <c r="NKG40" s="79"/>
      <c r="NKH40" s="79"/>
      <c r="NKI40" s="79"/>
      <c r="NKJ40" s="79"/>
      <c r="NKK40" s="79"/>
      <c r="NKL40" s="79"/>
      <c r="NKM40" s="79"/>
      <c r="NKN40" s="79"/>
      <c r="NKO40" s="79"/>
      <c r="NKP40" s="79"/>
      <c r="NKQ40" s="79"/>
      <c r="NKR40" s="79"/>
      <c r="NKS40" s="79"/>
      <c r="NKT40" s="79"/>
      <c r="NKU40" s="79"/>
      <c r="NKV40" s="79"/>
      <c r="NKW40" s="79"/>
      <c r="NKX40" s="79"/>
      <c r="NKY40" s="79"/>
      <c r="NKZ40" s="79"/>
      <c r="NLA40" s="79"/>
      <c r="NLB40" s="79"/>
      <c r="NLC40" s="79"/>
      <c r="NLD40" s="79"/>
      <c r="NLE40" s="79"/>
      <c r="NLF40" s="79"/>
      <c r="NLG40" s="79"/>
      <c r="NLH40" s="79"/>
      <c r="NLI40" s="79"/>
      <c r="NLJ40" s="79"/>
      <c r="NLK40" s="79"/>
      <c r="NLL40" s="79"/>
      <c r="NLM40" s="79"/>
      <c r="NLN40" s="79"/>
      <c r="NLO40" s="79"/>
      <c r="NLP40" s="79"/>
      <c r="NLQ40" s="79"/>
      <c r="NLR40" s="79"/>
      <c r="NLS40" s="79"/>
      <c r="NLT40" s="79"/>
      <c r="NLU40" s="79"/>
      <c r="NLV40" s="79"/>
      <c r="NLW40" s="79"/>
      <c r="NLX40" s="79"/>
      <c r="NLY40" s="79"/>
      <c r="NLZ40" s="79"/>
      <c r="NMA40" s="79"/>
      <c r="NMB40" s="79"/>
      <c r="NMC40" s="79"/>
      <c r="NMD40" s="79"/>
      <c r="NME40" s="79"/>
      <c r="NMF40" s="79"/>
      <c r="NMG40" s="79"/>
      <c r="NMH40" s="79"/>
      <c r="NMI40" s="79"/>
      <c r="NMJ40" s="79"/>
      <c r="NMK40" s="79"/>
      <c r="NML40" s="79"/>
      <c r="NMM40" s="79"/>
      <c r="NMN40" s="79"/>
      <c r="NMO40" s="79"/>
      <c r="NMP40" s="79"/>
      <c r="NMQ40" s="79"/>
      <c r="NMR40" s="79"/>
      <c r="NMS40" s="79"/>
      <c r="NMT40" s="79"/>
      <c r="NMU40" s="79"/>
      <c r="NMV40" s="79"/>
      <c r="NMW40" s="79"/>
      <c r="NMX40" s="79"/>
      <c r="NMY40" s="79"/>
      <c r="NMZ40" s="79"/>
      <c r="NNA40" s="79"/>
      <c r="NNB40" s="79"/>
      <c r="NNC40" s="79"/>
      <c r="NND40" s="79"/>
      <c r="NNE40" s="79"/>
      <c r="NNF40" s="79"/>
      <c r="NNG40" s="79"/>
      <c r="NNH40" s="79"/>
      <c r="NNI40" s="79"/>
      <c r="NNJ40" s="79"/>
      <c r="NNK40" s="79"/>
      <c r="NNL40" s="79"/>
      <c r="NNM40" s="79"/>
      <c r="NNN40" s="79"/>
      <c r="NNO40" s="79"/>
      <c r="NNP40" s="79"/>
      <c r="NNQ40" s="79"/>
      <c r="NNR40" s="79"/>
      <c r="NNS40" s="79"/>
      <c r="NNT40" s="79"/>
      <c r="NNU40" s="79"/>
      <c r="NNV40" s="79"/>
      <c r="NNW40" s="79"/>
      <c r="NNX40" s="79"/>
      <c r="NNY40" s="79"/>
      <c r="NNZ40" s="79"/>
      <c r="NOA40" s="79"/>
      <c r="NOB40" s="79"/>
      <c r="NOC40" s="79"/>
      <c r="NOD40" s="79"/>
      <c r="NOE40" s="79"/>
      <c r="NOF40" s="79"/>
      <c r="NOG40" s="79"/>
      <c r="NOH40" s="79"/>
      <c r="NOI40" s="79"/>
      <c r="NOJ40" s="79"/>
      <c r="NOK40" s="79"/>
      <c r="NOL40" s="79"/>
      <c r="NOM40" s="79"/>
      <c r="NON40" s="79"/>
      <c r="NOO40" s="79"/>
      <c r="NOP40" s="79"/>
      <c r="NOQ40" s="79"/>
      <c r="NOR40" s="79"/>
      <c r="NOS40" s="79"/>
      <c r="NOT40" s="79"/>
      <c r="NOU40" s="79"/>
      <c r="NOV40" s="79"/>
      <c r="NOW40" s="79"/>
      <c r="NOX40" s="79"/>
      <c r="NOY40" s="79"/>
      <c r="NOZ40" s="79"/>
      <c r="NPA40" s="79"/>
      <c r="NPB40" s="79"/>
      <c r="NPC40" s="79"/>
      <c r="NPD40" s="79"/>
      <c r="NPE40" s="79"/>
      <c r="NPF40" s="79"/>
      <c r="NPG40" s="79"/>
      <c r="NPH40" s="79"/>
      <c r="NPI40" s="79"/>
      <c r="NPJ40" s="79"/>
      <c r="NPK40" s="79"/>
      <c r="NPL40" s="79"/>
      <c r="NPM40" s="79"/>
      <c r="NPN40" s="79"/>
      <c r="NPO40" s="79"/>
      <c r="NPP40" s="79"/>
      <c r="NPQ40" s="79"/>
      <c r="NPR40" s="79"/>
      <c r="NPS40" s="79"/>
      <c r="NPT40" s="79"/>
      <c r="NPU40" s="79"/>
      <c r="NPV40" s="79"/>
      <c r="NPW40" s="79"/>
      <c r="NPX40" s="79"/>
      <c r="NPY40" s="79"/>
      <c r="NPZ40" s="79"/>
      <c r="NQA40" s="79"/>
      <c r="NQB40" s="79"/>
      <c r="NQC40" s="79"/>
      <c r="NQD40" s="79"/>
      <c r="NQE40" s="79"/>
      <c r="NQF40" s="79"/>
      <c r="NQG40" s="79"/>
      <c r="NQH40" s="79"/>
      <c r="NQI40" s="79"/>
      <c r="NQJ40" s="79"/>
      <c r="NQK40" s="79"/>
      <c r="NQL40" s="79"/>
      <c r="NQM40" s="79"/>
      <c r="NQN40" s="79"/>
      <c r="NQO40" s="79"/>
      <c r="NQP40" s="79"/>
      <c r="NQQ40" s="79"/>
      <c r="NQR40" s="79"/>
      <c r="NQS40" s="79"/>
      <c r="NQT40" s="79"/>
      <c r="NQU40" s="79"/>
      <c r="NQV40" s="79"/>
      <c r="NQW40" s="79"/>
      <c r="NQX40" s="79"/>
      <c r="NQY40" s="79"/>
      <c r="NQZ40" s="79"/>
      <c r="NRA40" s="79"/>
      <c r="NRB40" s="79"/>
      <c r="NRC40" s="79"/>
      <c r="NRD40" s="79"/>
      <c r="NRE40" s="79"/>
      <c r="NRF40" s="79"/>
      <c r="NRG40" s="79"/>
      <c r="NRH40" s="79"/>
      <c r="NRI40" s="79"/>
      <c r="NRJ40" s="79"/>
      <c r="NRK40" s="79"/>
      <c r="NRL40" s="79"/>
      <c r="NRM40" s="79"/>
      <c r="NRN40" s="79"/>
      <c r="NRO40" s="79"/>
      <c r="NRP40" s="79"/>
      <c r="NRQ40" s="79"/>
      <c r="NRR40" s="79"/>
      <c r="NRS40" s="79"/>
      <c r="NRT40" s="79"/>
      <c r="NRU40" s="79"/>
      <c r="NRV40" s="79"/>
      <c r="NRW40" s="79"/>
      <c r="NRX40" s="79"/>
      <c r="NRY40" s="79"/>
      <c r="NRZ40" s="79"/>
      <c r="NSA40" s="79"/>
      <c r="NSB40" s="79"/>
      <c r="NSC40" s="79"/>
      <c r="NSD40" s="79"/>
      <c r="NSE40" s="79"/>
      <c r="NSF40" s="79"/>
      <c r="NSG40" s="79"/>
      <c r="NSH40" s="79"/>
      <c r="NSI40" s="79"/>
      <c r="NSJ40" s="79"/>
      <c r="NSK40" s="79"/>
      <c r="NSL40" s="79"/>
      <c r="NSM40" s="79"/>
      <c r="NSN40" s="79"/>
      <c r="NSO40" s="79"/>
      <c r="NSP40" s="79"/>
      <c r="NSQ40" s="79"/>
      <c r="NSR40" s="79"/>
      <c r="NSS40" s="79"/>
      <c r="NST40" s="79"/>
      <c r="NSU40" s="79"/>
      <c r="NSV40" s="79"/>
      <c r="NSW40" s="79"/>
      <c r="NSX40" s="79"/>
      <c r="NSY40" s="79"/>
      <c r="NSZ40" s="79"/>
      <c r="NTA40" s="79"/>
      <c r="NTB40" s="79"/>
      <c r="NTC40" s="79"/>
      <c r="NTD40" s="79"/>
      <c r="NTE40" s="79"/>
      <c r="NTF40" s="79"/>
      <c r="NTG40" s="79"/>
      <c r="NTH40" s="79"/>
      <c r="NTI40" s="79"/>
      <c r="NTJ40" s="79"/>
      <c r="NTK40" s="79"/>
      <c r="NTL40" s="79"/>
      <c r="NTM40" s="79"/>
      <c r="NTN40" s="79"/>
      <c r="NTO40" s="79"/>
      <c r="NTP40" s="79"/>
      <c r="NTQ40" s="79"/>
      <c r="NTR40" s="79"/>
      <c r="NTS40" s="79"/>
      <c r="NTT40" s="79"/>
      <c r="NTU40" s="79"/>
      <c r="NTV40" s="79"/>
      <c r="NTW40" s="79"/>
      <c r="NTX40" s="79"/>
      <c r="NTY40" s="79"/>
      <c r="NTZ40" s="79"/>
      <c r="NUA40" s="79"/>
      <c r="NUB40" s="79"/>
      <c r="NUC40" s="79"/>
      <c r="NUD40" s="79"/>
      <c r="NUE40" s="79"/>
      <c r="NUF40" s="79"/>
      <c r="NUG40" s="79"/>
      <c r="NUH40" s="79"/>
      <c r="NUI40" s="79"/>
      <c r="NUJ40" s="79"/>
      <c r="NUK40" s="79"/>
      <c r="NUL40" s="79"/>
      <c r="NUM40" s="79"/>
      <c r="NUN40" s="79"/>
      <c r="NUO40" s="79"/>
      <c r="NUP40" s="79"/>
      <c r="NUQ40" s="79"/>
      <c r="NUR40" s="79"/>
      <c r="NUS40" s="79"/>
      <c r="NUT40" s="79"/>
      <c r="NUU40" s="79"/>
      <c r="NUV40" s="79"/>
      <c r="NUW40" s="79"/>
      <c r="NUX40" s="79"/>
      <c r="NUY40" s="79"/>
      <c r="NUZ40" s="79"/>
      <c r="NVA40" s="79"/>
      <c r="NVB40" s="79"/>
      <c r="NVC40" s="79"/>
      <c r="NVD40" s="79"/>
      <c r="NVE40" s="79"/>
      <c r="NVF40" s="79"/>
      <c r="NVG40" s="79"/>
      <c r="NVH40" s="79"/>
      <c r="NVI40" s="79"/>
      <c r="NVJ40" s="79"/>
      <c r="NVK40" s="79"/>
      <c r="NVL40" s="79"/>
      <c r="NVM40" s="79"/>
      <c r="NVN40" s="79"/>
      <c r="NVO40" s="79"/>
      <c r="NVP40" s="79"/>
      <c r="NVQ40" s="79"/>
      <c r="NVR40" s="79"/>
      <c r="NVS40" s="79"/>
      <c r="NVT40" s="79"/>
      <c r="NVU40" s="79"/>
      <c r="NVV40" s="79"/>
      <c r="NVW40" s="79"/>
      <c r="NVX40" s="79"/>
      <c r="NVY40" s="79"/>
      <c r="NVZ40" s="79"/>
      <c r="NWA40" s="79"/>
      <c r="NWB40" s="79"/>
      <c r="NWC40" s="79"/>
      <c r="NWD40" s="79"/>
      <c r="NWE40" s="79"/>
      <c r="NWF40" s="79"/>
      <c r="NWG40" s="79"/>
      <c r="NWH40" s="79"/>
      <c r="NWI40" s="79"/>
      <c r="NWJ40" s="79"/>
      <c r="NWK40" s="79"/>
      <c r="NWL40" s="79"/>
      <c r="NWM40" s="79"/>
      <c r="NWN40" s="79"/>
      <c r="NWO40" s="79"/>
      <c r="NWP40" s="79"/>
      <c r="NWQ40" s="79"/>
      <c r="NWR40" s="79"/>
      <c r="NWS40" s="79"/>
      <c r="NWT40" s="79"/>
      <c r="NWU40" s="79"/>
      <c r="NWV40" s="79"/>
      <c r="NWW40" s="79"/>
      <c r="NWX40" s="79"/>
      <c r="NWY40" s="79"/>
      <c r="NWZ40" s="79"/>
      <c r="NXA40" s="79"/>
      <c r="NXB40" s="79"/>
      <c r="NXC40" s="79"/>
      <c r="NXD40" s="79"/>
      <c r="NXE40" s="79"/>
      <c r="NXF40" s="79"/>
      <c r="NXG40" s="79"/>
      <c r="NXH40" s="79"/>
      <c r="NXI40" s="79"/>
      <c r="NXJ40" s="79"/>
      <c r="NXK40" s="79"/>
      <c r="NXL40" s="79"/>
      <c r="NXM40" s="79"/>
      <c r="NXN40" s="79"/>
      <c r="NXO40" s="79"/>
      <c r="NXP40" s="79"/>
      <c r="NXQ40" s="79"/>
      <c r="NXR40" s="79"/>
      <c r="NXS40" s="79"/>
      <c r="NXT40" s="79"/>
      <c r="NXU40" s="79"/>
      <c r="NXV40" s="79"/>
      <c r="NXW40" s="79"/>
      <c r="NXX40" s="79"/>
      <c r="NXY40" s="79"/>
      <c r="NXZ40" s="79"/>
      <c r="NYA40" s="79"/>
      <c r="NYB40" s="79"/>
      <c r="NYC40" s="79"/>
      <c r="NYD40" s="79"/>
      <c r="NYE40" s="79"/>
      <c r="NYF40" s="79"/>
      <c r="NYG40" s="79"/>
      <c r="NYH40" s="79"/>
      <c r="NYI40" s="79"/>
      <c r="NYJ40" s="79"/>
      <c r="NYK40" s="79"/>
      <c r="NYL40" s="79"/>
      <c r="NYM40" s="79"/>
      <c r="NYN40" s="79"/>
      <c r="NYO40" s="79"/>
      <c r="NYP40" s="79"/>
      <c r="NYQ40" s="79"/>
      <c r="NYR40" s="79"/>
      <c r="NYS40" s="79"/>
      <c r="NYT40" s="79"/>
      <c r="NYU40" s="79"/>
      <c r="NYV40" s="79"/>
      <c r="NYW40" s="79"/>
      <c r="NYX40" s="79"/>
      <c r="NYY40" s="79"/>
      <c r="NYZ40" s="79"/>
      <c r="NZA40" s="79"/>
      <c r="NZB40" s="79"/>
      <c r="NZC40" s="79"/>
      <c r="NZD40" s="79"/>
      <c r="NZE40" s="79"/>
      <c r="NZF40" s="79"/>
      <c r="NZG40" s="79"/>
      <c r="NZH40" s="79"/>
      <c r="NZI40" s="79"/>
      <c r="NZJ40" s="79"/>
      <c r="NZK40" s="79"/>
      <c r="NZL40" s="79"/>
      <c r="NZM40" s="79"/>
      <c r="NZN40" s="79"/>
      <c r="NZO40" s="79"/>
      <c r="NZP40" s="79"/>
      <c r="NZQ40" s="79"/>
      <c r="NZR40" s="79"/>
      <c r="NZS40" s="79"/>
      <c r="NZT40" s="79"/>
      <c r="NZU40" s="79"/>
      <c r="NZV40" s="79"/>
      <c r="NZW40" s="79"/>
      <c r="NZX40" s="79"/>
      <c r="NZY40" s="79"/>
      <c r="NZZ40" s="79"/>
      <c r="OAA40" s="79"/>
      <c r="OAB40" s="79"/>
      <c r="OAC40" s="79"/>
      <c r="OAD40" s="79"/>
      <c r="OAE40" s="79"/>
      <c r="OAF40" s="79"/>
      <c r="OAG40" s="79"/>
      <c r="OAH40" s="79"/>
      <c r="OAI40" s="79"/>
      <c r="OAJ40" s="79"/>
      <c r="OAK40" s="79"/>
      <c r="OAL40" s="79"/>
      <c r="OAM40" s="79"/>
      <c r="OAN40" s="79"/>
      <c r="OAO40" s="79"/>
      <c r="OAP40" s="79"/>
      <c r="OAQ40" s="79"/>
      <c r="OAR40" s="79"/>
      <c r="OAS40" s="79"/>
      <c r="OAT40" s="79"/>
      <c r="OAU40" s="79"/>
      <c r="OAV40" s="79"/>
      <c r="OAW40" s="79"/>
      <c r="OAX40" s="79"/>
      <c r="OAY40" s="79"/>
      <c r="OAZ40" s="79"/>
      <c r="OBA40" s="79"/>
      <c r="OBB40" s="79"/>
      <c r="OBC40" s="79"/>
      <c r="OBD40" s="79"/>
      <c r="OBE40" s="79"/>
      <c r="OBF40" s="79"/>
      <c r="OBG40" s="79"/>
      <c r="OBH40" s="79"/>
      <c r="OBI40" s="79"/>
      <c r="OBJ40" s="79"/>
      <c r="OBK40" s="79"/>
      <c r="OBL40" s="79"/>
      <c r="OBM40" s="79"/>
      <c r="OBN40" s="79"/>
      <c r="OBO40" s="79"/>
      <c r="OBP40" s="79"/>
      <c r="OBQ40" s="79"/>
      <c r="OBR40" s="79"/>
      <c r="OBS40" s="79"/>
      <c r="OBT40" s="79"/>
      <c r="OBU40" s="79"/>
      <c r="OBV40" s="79"/>
      <c r="OBW40" s="79"/>
      <c r="OBX40" s="79"/>
      <c r="OBY40" s="79"/>
      <c r="OBZ40" s="79"/>
      <c r="OCA40" s="79"/>
      <c r="OCB40" s="79"/>
      <c r="OCC40" s="79"/>
      <c r="OCD40" s="79"/>
      <c r="OCE40" s="79"/>
      <c r="OCF40" s="79"/>
      <c r="OCG40" s="79"/>
      <c r="OCH40" s="79"/>
      <c r="OCI40" s="79"/>
      <c r="OCJ40" s="79"/>
      <c r="OCK40" s="79"/>
      <c r="OCL40" s="79"/>
      <c r="OCM40" s="79"/>
      <c r="OCN40" s="79"/>
      <c r="OCO40" s="79"/>
      <c r="OCP40" s="79"/>
      <c r="OCQ40" s="79"/>
      <c r="OCR40" s="79"/>
      <c r="OCS40" s="79"/>
      <c r="OCT40" s="79"/>
      <c r="OCU40" s="79"/>
      <c r="OCV40" s="79"/>
      <c r="OCW40" s="79"/>
      <c r="OCX40" s="79"/>
      <c r="OCY40" s="79"/>
      <c r="OCZ40" s="79"/>
      <c r="ODA40" s="79"/>
      <c r="ODB40" s="79"/>
      <c r="ODC40" s="79"/>
      <c r="ODD40" s="79"/>
      <c r="ODE40" s="79"/>
      <c r="ODF40" s="79"/>
      <c r="ODG40" s="79"/>
      <c r="ODH40" s="79"/>
      <c r="ODI40" s="79"/>
      <c r="ODJ40" s="79"/>
      <c r="ODK40" s="79"/>
      <c r="ODL40" s="79"/>
      <c r="ODM40" s="79"/>
      <c r="ODN40" s="79"/>
      <c r="ODO40" s="79"/>
      <c r="ODP40" s="79"/>
      <c r="ODQ40" s="79"/>
      <c r="ODR40" s="79"/>
      <c r="ODS40" s="79"/>
      <c r="ODT40" s="79"/>
      <c r="ODU40" s="79"/>
      <c r="ODV40" s="79"/>
      <c r="ODW40" s="79"/>
      <c r="ODX40" s="79"/>
      <c r="ODY40" s="79"/>
      <c r="ODZ40" s="79"/>
      <c r="OEA40" s="79"/>
      <c r="OEB40" s="79"/>
      <c r="OEC40" s="79"/>
      <c r="OED40" s="79"/>
      <c r="OEE40" s="79"/>
      <c r="OEF40" s="79"/>
      <c r="OEG40" s="79"/>
      <c r="OEH40" s="79"/>
      <c r="OEI40" s="79"/>
      <c r="OEJ40" s="79"/>
      <c r="OEK40" s="79"/>
      <c r="OEL40" s="79"/>
      <c r="OEM40" s="79"/>
      <c r="OEN40" s="79"/>
      <c r="OEO40" s="79"/>
      <c r="OEP40" s="79"/>
      <c r="OEQ40" s="79"/>
      <c r="OER40" s="79"/>
      <c r="OES40" s="79"/>
      <c r="OET40" s="79"/>
      <c r="OEU40" s="79"/>
      <c r="OEV40" s="79"/>
      <c r="OEW40" s="79"/>
      <c r="OEX40" s="79"/>
      <c r="OEY40" s="79"/>
      <c r="OEZ40" s="79"/>
      <c r="OFA40" s="79"/>
      <c r="OFB40" s="79"/>
      <c r="OFC40" s="79"/>
      <c r="OFD40" s="79"/>
      <c r="OFE40" s="79"/>
      <c r="OFF40" s="79"/>
      <c r="OFG40" s="79"/>
      <c r="OFH40" s="79"/>
      <c r="OFI40" s="79"/>
      <c r="OFJ40" s="79"/>
      <c r="OFK40" s="79"/>
      <c r="OFL40" s="79"/>
      <c r="OFM40" s="79"/>
      <c r="OFN40" s="79"/>
      <c r="OFO40" s="79"/>
      <c r="OFP40" s="79"/>
      <c r="OFQ40" s="79"/>
      <c r="OFR40" s="79"/>
      <c r="OFS40" s="79"/>
      <c r="OFT40" s="79"/>
      <c r="OFU40" s="79"/>
      <c r="OFV40" s="79"/>
      <c r="OFW40" s="79"/>
      <c r="OFX40" s="79"/>
      <c r="OFY40" s="79"/>
      <c r="OFZ40" s="79"/>
      <c r="OGA40" s="79"/>
      <c r="OGB40" s="79"/>
      <c r="OGC40" s="79"/>
      <c r="OGD40" s="79"/>
      <c r="OGE40" s="79"/>
      <c r="OGF40" s="79"/>
      <c r="OGG40" s="79"/>
      <c r="OGH40" s="79"/>
      <c r="OGI40" s="79"/>
      <c r="OGJ40" s="79"/>
      <c r="OGK40" s="79"/>
      <c r="OGL40" s="79"/>
      <c r="OGM40" s="79"/>
      <c r="OGN40" s="79"/>
      <c r="OGO40" s="79"/>
      <c r="OGP40" s="79"/>
      <c r="OGQ40" s="79"/>
      <c r="OGR40" s="79"/>
      <c r="OGS40" s="79"/>
      <c r="OGT40" s="79"/>
      <c r="OGU40" s="79"/>
      <c r="OGV40" s="79"/>
      <c r="OGW40" s="79"/>
      <c r="OGX40" s="79"/>
      <c r="OGY40" s="79"/>
      <c r="OGZ40" s="79"/>
      <c r="OHA40" s="79"/>
      <c r="OHB40" s="79"/>
      <c r="OHC40" s="79"/>
      <c r="OHD40" s="79"/>
      <c r="OHE40" s="79"/>
      <c r="OHF40" s="79"/>
      <c r="OHG40" s="79"/>
      <c r="OHH40" s="79"/>
      <c r="OHI40" s="79"/>
      <c r="OHJ40" s="79"/>
      <c r="OHK40" s="79"/>
      <c r="OHL40" s="79"/>
      <c r="OHM40" s="79"/>
      <c r="OHN40" s="79"/>
      <c r="OHO40" s="79"/>
      <c r="OHP40" s="79"/>
      <c r="OHQ40" s="79"/>
      <c r="OHR40" s="79"/>
      <c r="OHS40" s="79"/>
      <c r="OHT40" s="79"/>
      <c r="OHU40" s="79"/>
      <c r="OHV40" s="79"/>
      <c r="OHW40" s="79"/>
      <c r="OHX40" s="79"/>
      <c r="OHY40" s="79"/>
      <c r="OHZ40" s="79"/>
      <c r="OIA40" s="79"/>
      <c r="OIB40" s="79"/>
      <c r="OIC40" s="79"/>
      <c r="OID40" s="79"/>
      <c r="OIE40" s="79"/>
      <c r="OIF40" s="79"/>
      <c r="OIG40" s="79"/>
      <c r="OIH40" s="79"/>
      <c r="OII40" s="79"/>
      <c r="OIJ40" s="79"/>
      <c r="OIK40" s="79"/>
      <c r="OIL40" s="79"/>
      <c r="OIM40" s="79"/>
      <c r="OIN40" s="79"/>
      <c r="OIO40" s="79"/>
      <c r="OIP40" s="79"/>
      <c r="OIQ40" s="79"/>
      <c r="OIR40" s="79"/>
      <c r="OIS40" s="79"/>
      <c r="OIT40" s="79"/>
      <c r="OIU40" s="79"/>
      <c r="OIV40" s="79"/>
      <c r="OIW40" s="79"/>
      <c r="OIX40" s="79"/>
      <c r="OIY40" s="79"/>
      <c r="OIZ40" s="79"/>
      <c r="OJA40" s="79"/>
      <c r="OJB40" s="79"/>
      <c r="OJC40" s="79"/>
      <c r="OJD40" s="79"/>
      <c r="OJE40" s="79"/>
      <c r="OJF40" s="79"/>
      <c r="OJG40" s="79"/>
      <c r="OJH40" s="79"/>
      <c r="OJI40" s="79"/>
      <c r="OJJ40" s="79"/>
      <c r="OJK40" s="79"/>
      <c r="OJL40" s="79"/>
      <c r="OJM40" s="79"/>
      <c r="OJN40" s="79"/>
      <c r="OJO40" s="79"/>
      <c r="OJP40" s="79"/>
      <c r="OJQ40" s="79"/>
      <c r="OJR40" s="79"/>
      <c r="OJS40" s="79"/>
      <c r="OJT40" s="79"/>
      <c r="OJU40" s="79"/>
      <c r="OJV40" s="79"/>
      <c r="OJW40" s="79"/>
      <c r="OJX40" s="79"/>
      <c r="OJY40" s="79"/>
      <c r="OJZ40" s="79"/>
      <c r="OKA40" s="79"/>
      <c r="OKB40" s="79"/>
      <c r="OKC40" s="79"/>
      <c r="OKD40" s="79"/>
      <c r="OKE40" s="79"/>
      <c r="OKF40" s="79"/>
      <c r="OKG40" s="79"/>
      <c r="OKH40" s="79"/>
      <c r="OKI40" s="79"/>
      <c r="OKJ40" s="79"/>
      <c r="OKK40" s="79"/>
      <c r="OKL40" s="79"/>
      <c r="OKM40" s="79"/>
      <c r="OKN40" s="79"/>
      <c r="OKO40" s="79"/>
      <c r="OKP40" s="79"/>
      <c r="OKQ40" s="79"/>
      <c r="OKR40" s="79"/>
      <c r="OKS40" s="79"/>
      <c r="OKT40" s="79"/>
      <c r="OKU40" s="79"/>
      <c r="OKV40" s="79"/>
      <c r="OKW40" s="79"/>
      <c r="OKX40" s="79"/>
      <c r="OKY40" s="79"/>
      <c r="OKZ40" s="79"/>
      <c r="OLA40" s="79"/>
      <c r="OLB40" s="79"/>
      <c r="OLC40" s="79"/>
      <c r="OLD40" s="79"/>
      <c r="OLE40" s="79"/>
      <c r="OLF40" s="79"/>
      <c r="OLG40" s="79"/>
      <c r="OLH40" s="79"/>
      <c r="OLI40" s="79"/>
      <c r="OLJ40" s="79"/>
      <c r="OLK40" s="79"/>
      <c r="OLL40" s="79"/>
      <c r="OLM40" s="79"/>
      <c r="OLN40" s="79"/>
      <c r="OLO40" s="79"/>
      <c r="OLP40" s="79"/>
      <c r="OLQ40" s="79"/>
      <c r="OLR40" s="79"/>
      <c r="OLS40" s="79"/>
      <c r="OLT40" s="79"/>
      <c r="OLU40" s="79"/>
      <c r="OLV40" s="79"/>
      <c r="OLW40" s="79"/>
      <c r="OLX40" s="79"/>
      <c r="OLY40" s="79"/>
      <c r="OLZ40" s="79"/>
      <c r="OMA40" s="79"/>
      <c r="OMB40" s="79"/>
      <c r="OMC40" s="79"/>
      <c r="OMD40" s="79"/>
      <c r="OME40" s="79"/>
      <c r="OMF40" s="79"/>
      <c r="OMG40" s="79"/>
      <c r="OMH40" s="79"/>
      <c r="OMI40" s="79"/>
      <c r="OMJ40" s="79"/>
      <c r="OMK40" s="79"/>
      <c r="OML40" s="79"/>
      <c r="OMM40" s="79"/>
      <c r="OMN40" s="79"/>
      <c r="OMO40" s="79"/>
      <c r="OMP40" s="79"/>
      <c r="OMQ40" s="79"/>
      <c r="OMR40" s="79"/>
      <c r="OMS40" s="79"/>
      <c r="OMT40" s="79"/>
      <c r="OMU40" s="79"/>
      <c r="OMV40" s="79"/>
      <c r="OMW40" s="79"/>
      <c r="OMX40" s="79"/>
      <c r="OMY40" s="79"/>
      <c r="OMZ40" s="79"/>
      <c r="ONA40" s="79"/>
      <c r="ONB40" s="79"/>
      <c r="ONC40" s="79"/>
      <c r="OND40" s="79"/>
      <c r="ONE40" s="79"/>
      <c r="ONF40" s="79"/>
      <c r="ONG40" s="79"/>
      <c r="ONH40" s="79"/>
      <c r="ONI40" s="79"/>
      <c r="ONJ40" s="79"/>
      <c r="ONK40" s="79"/>
      <c r="ONL40" s="79"/>
      <c r="ONM40" s="79"/>
      <c r="ONN40" s="79"/>
      <c r="ONO40" s="79"/>
      <c r="ONP40" s="79"/>
      <c r="ONQ40" s="79"/>
      <c r="ONR40" s="79"/>
      <c r="ONS40" s="79"/>
      <c r="ONT40" s="79"/>
      <c r="ONU40" s="79"/>
      <c r="ONV40" s="79"/>
      <c r="ONW40" s="79"/>
      <c r="ONX40" s="79"/>
      <c r="ONY40" s="79"/>
      <c r="ONZ40" s="79"/>
      <c r="OOA40" s="79"/>
      <c r="OOB40" s="79"/>
      <c r="OOC40" s="79"/>
      <c r="OOD40" s="79"/>
      <c r="OOE40" s="79"/>
      <c r="OOF40" s="79"/>
      <c r="OOG40" s="79"/>
      <c r="OOH40" s="79"/>
      <c r="OOI40" s="79"/>
      <c r="OOJ40" s="79"/>
      <c r="OOK40" s="79"/>
      <c r="OOL40" s="79"/>
      <c r="OOM40" s="79"/>
      <c r="OON40" s="79"/>
      <c r="OOO40" s="79"/>
      <c r="OOP40" s="79"/>
      <c r="OOQ40" s="79"/>
      <c r="OOR40" s="79"/>
      <c r="OOS40" s="79"/>
      <c r="OOT40" s="79"/>
      <c r="OOU40" s="79"/>
      <c r="OOV40" s="79"/>
      <c r="OOW40" s="79"/>
      <c r="OOX40" s="79"/>
      <c r="OOY40" s="79"/>
      <c r="OOZ40" s="79"/>
      <c r="OPA40" s="79"/>
      <c r="OPB40" s="79"/>
      <c r="OPC40" s="79"/>
      <c r="OPD40" s="79"/>
      <c r="OPE40" s="79"/>
      <c r="OPF40" s="79"/>
      <c r="OPG40" s="79"/>
      <c r="OPH40" s="79"/>
      <c r="OPI40" s="79"/>
      <c r="OPJ40" s="79"/>
      <c r="OPK40" s="79"/>
      <c r="OPL40" s="79"/>
      <c r="OPM40" s="79"/>
      <c r="OPN40" s="79"/>
      <c r="OPO40" s="79"/>
      <c r="OPP40" s="79"/>
      <c r="OPQ40" s="79"/>
      <c r="OPR40" s="79"/>
      <c r="OPS40" s="79"/>
      <c r="OPT40" s="79"/>
      <c r="OPU40" s="79"/>
      <c r="OPV40" s="79"/>
      <c r="OPW40" s="79"/>
      <c r="OPX40" s="79"/>
      <c r="OPY40" s="79"/>
      <c r="OPZ40" s="79"/>
      <c r="OQA40" s="79"/>
      <c r="OQB40" s="79"/>
      <c r="OQC40" s="79"/>
      <c r="OQD40" s="79"/>
      <c r="OQE40" s="79"/>
      <c r="OQF40" s="79"/>
      <c r="OQG40" s="79"/>
      <c r="OQH40" s="79"/>
      <c r="OQI40" s="79"/>
      <c r="OQJ40" s="79"/>
      <c r="OQK40" s="79"/>
      <c r="OQL40" s="79"/>
      <c r="OQM40" s="79"/>
      <c r="OQN40" s="79"/>
      <c r="OQO40" s="79"/>
      <c r="OQP40" s="79"/>
      <c r="OQQ40" s="79"/>
      <c r="OQR40" s="79"/>
      <c r="OQS40" s="79"/>
      <c r="OQT40" s="79"/>
      <c r="OQU40" s="79"/>
      <c r="OQV40" s="79"/>
      <c r="OQW40" s="79"/>
      <c r="OQX40" s="79"/>
      <c r="OQY40" s="79"/>
      <c r="OQZ40" s="79"/>
      <c r="ORA40" s="79"/>
      <c r="ORB40" s="79"/>
      <c r="ORC40" s="79"/>
      <c r="ORD40" s="79"/>
      <c r="ORE40" s="79"/>
      <c r="ORF40" s="79"/>
      <c r="ORG40" s="79"/>
      <c r="ORH40" s="79"/>
      <c r="ORI40" s="79"/>
      <c r="ORJ40" s="79"/>
      <c r="ORK40" s="79"/>
      <c r="ORL40" s="79"/>
      <c r="ORM40" s="79"/>
      <c r="ORN40" s="79"/>
      <c r="ORO40" s="79"/>
      <c r="ORP40" s="79"/>
      <c r="ORQ40" s="79"/>
      <c r="ORR40" s="79"/>
      <c r="ORS40" s="79"/>
      <c r="ORT40" s="79"/>
      <c r="ORU40" s="79"/>
      <c r="ORV40" s="79"/>
      <c r="ORW40" s="79"/>
      <c r="ORX40" s="79"/>
      <c r="ORY40" s="79"/>
      <c r="ORZ40" s="79"/>
      <c r="OSA40" s="79"/>
      <c r="OSB40" s="79"/>
      <c r="OSC40" s="79"/>
      <c r="OSD40" s="79"/>
      <c r="OSE40" s="79"/>
      <c r="OSF40" s="79"/>
      <c r="OSG40" s="79"/>
      <c r="OSH40" s="79"/>
      <c r="OSI40" s="79"/>
      <c r="OSJ40" s="79"/>
      <c r="OSK40" s="79"/>
      <c r="OSL40" s="79"/>
      <c r="OSM40" s="79"/>
      <c r="OSN40" s="79"/>
      <c r="OSO40" s="79"/>
      <c r="OSP40" s="79"/>
      <c r="OSQ40" s="79"/>
      <c r="OSR40" s="79"/>
      <c r="OSS40" s="79"/>
      <c r="OST40" s="79"/>
      <c r="OSU40" s="79"/>
      <c r="OSV40" s="79"/>
      <c r="OSW40" s="79"/>
      <c r="OSX40" s="79"/>
      <c r="OSY40" s="79"/>
      <c r="OSZ40" s="79"/>
      <c r="OTA40" s="79"/>
      <c r="OTB40" s="79"/>
      <c r="OTC40" s="79"/>
      <c r="OTD40" s="79"/>
      <c r="OTE40" s="79"/>
      <c r="OTF40" s="79"/>
      <c r="OTG40" s="79"/>
      <c r="OTH40" s="79"/>
      <c r="OTI40" s="79"/>
      <c r="OTJ40" s="79"/>
      <c r="OTK40" s="79"/>
      <c r="OTL40" s="79"/>
      <c r="OTM40" s="79"/>
      <c r="OTN40" s="79"/>
      <c r="OTO40" s="79"/>
      <c r="OTP40" s="79"/>
      <c r="OTQ40" s="79"/>
      <c r="OTR40" s="79"/>
      <c r="OTS40" s="79"/>
      <c r="OTT40" s="79"/>
      <c r="OTU40" s="79"/>
      <c r="OTV40" s="79"/>
      <c r="OTW40" s="79"/>
      <c r="OTX40" s="79"/>
      <c r="OTY40" s="79"/>
      <c r="OTZ40" s="79"/>
      <c r="OUA40" s="79"/>
      <c r="OUB40" s="79"/>
      <c r="OUC40" s="79"/>
      <c r="OUD40" s="79"/>
      <c r="OUE40" s="79"/>
      <c r="OUF40" s="79"/>
      <c r="OUG40" s="79"/>
      <c r="OUH40" s="79"/>
      <c r="OUI40" s="79"/>
      <c r="OUJ40" s="79"/>
      <c r="OUK40" s="79"/>
      <c r="OUL40" s="79"/>
      <c r="OUM40" s="79"/>
      <c r="OUN40" s="79"/>
      <c r="OUO40" s="79"/>
      <c r="OUP40" s="79"/>
      <c r="OUQ40" s="79"/>
      <c r="OUR40" s="79"/>
      <c r="OUS40" s="79"/>
      <c r="OUT40" s="79"/>
      <c r="OUU40" s="79"/>
      <c r="OUV40" s="79"/>
      <c r="OUW40" s="79"/>
      <c r="OUX40" s="79"/>
      <c r="OUY40" s="79"/>
      <c r="OUZ40" s="79"/>
      <c r="OVA40" s="79"/>
      <c r="OVB40" s="79"/>
      <c r="OVC40" s="79"/>
      <c r="OVD40" s="79"/>
      <c r="OVE40" s="79"/>
      <c r="OVF40" s="79"/>
      <c r="OVG40" s="79"/>
      <c r="OVH40" s="79"/>
      <c r="OVI40" s="79"/>
      <c r="OVJ40" s="79"/>
      <c r="OVK40" s="79"/>
      <c r="OVL40" s="79"/>
      <c r="OVM40" s="79"/>
      <c r="OVN40" s="79"/>
      <c r="OVO40" s="79"/>
      <c r="OVP40" s="79"/>
      <c r="OVQ40" s="79"/>
      <c r="OVR40" s="79"/>
      <c r="OVS40" s="79"/>
      <c r="OVT40" s="79"/>
      <c r="OVU40" s="79"/>
      <c r="OVV40" s="79"/>
      <c r="OVW40" s="79"/>
      <c r="OVX40" s="79"/>
      <c r="OVY40" s="79"/>
      <c r="OVZ40" s="79"/>
      <c r="OWA40" s="79"/>
      <c r="OWB40" s="79"/>
      <c r="OWC40" s="79"/>
      <c r="OWD40" s="79"/>
      <c r="OWE40" s="79"/>
      <c r="OWF40" s="79"/>
      <c r="OWG40" s="79"/>
      <c r="OWH40" s="79"/>
      <c r="OWI40" s="79"/>
      <c r="OWJ40" s="79"/>
      <c r="OWK40" s="79"/>
      <c r="OWL40" s="79"/>
      <c r="OWM40" s="79"/>
      <c r="OWN40" s="79"/>
      <c r="OWO40" s="79"/>
      <c r="OWP40" s="79"/>
      <c r="OWQ40" s="79"/>
      <c r="OWR40" s="79"/>
      <c r="OWS40" s="79"/>
      <c r="OWT40" s="79"/>
      <c r="OWU40" s="79"/>
      <c r="OWV40" s="79"/>
      <c r="OWW40" s="79"/>
      <c r="OWX40" s="79"/>
      <c r="OWY40" s="79"/>
      <c r="OWZ40" s="79"/>
      <c r="OXA40" s="79"/>
      <c r="OXB40" s="79"/>
      <c r="OXC40" s="79"/>
      <c r="OXD40" s="79"/>
      <c r="OXE40" s="79"/>
      <c r="OXF40" s="79"/>
      <c r="OXG40" s="79"/>
      <c r="OXH40" s="79"/>
      <c r="OXI40" s="79"/>
      <c r="OXJ40" s="79"/>
      <c r="OXK40" s="79"/>
      <c r="OXL40" s="79"/>
      <c r="OXM40" s="79"/>
      <c r="OXN40" s="79"/>
      <c r="OXO40" s="79"/>
      <c r="OXP40" s="79"/>
      <c r="OXQ40" s="79"/>
      <c r="OXR40" s="79"/>
      <c r="OXS40" s="79"/>
      <c r="OXT40" s="79"/>
      <c r="OXU40" s="79"/>
      <c r="OXV40" s="79"/>
      <c r="OXW40" s="79"/>
      <c r="OXX40" s="79"/>
      <c r="OXY40" s="79"/>
      <c r="OXZ40" s="79"/>
      <c r="OYA40" s="79"/>
      <c r="OYB40" s="79"/>
      <c r="OYC40" s="79"/>
      <c r="OYD40" s="79"/>
      <c r="OYE40" s="79"/>
      <c r="OYF40" s="79"/>
      <c r="OYG40" s="79"/>
      <c r="OYH40" s="79"/>
      <c r="OYI40" s="79"/>
      <c r="OYJ40" s="79"/>
      <c r="OYK40" s="79"/>
      <c r="OYL40" s="79"/>
      <c r="OYM40" s="79"/>
      <c r="OYN40" s="79"/>
      <c r="OYO40" s="79"/>
      <c r="OYP40" s="79"/>
      <c r="OYQ40" s="79"/>
      <c r="OYR40" s="79"/>
      <c r="OYS40" s="79"/>
      <c r="OYT40" s="79"/>
      <c r="OYU40" s="79"/>
      <c r="OYV40" s="79"/>
      <c r="OYW40" s="79"/>
      <c r="OYX40" s="79"/>
      <c r="OYY40" s="79"/>
      <c r="OYZ40" s="79"/>
      <c r="OZA40" s="79"/>
      <c r="OZB40" s="79"/>
      <c r="OZC40" s="79"/>
      <c r="OZD40" s="79"/>
      <c r="OZE40" s="79"/>
      <c r="OZF40" s="79"/>
      <c r="OZG40" s="79"/>
      <c r="OZH40" s="79"/>
      <c r="OZI40" s="79"/>
      <c r="OZJ40" s="79"/>
      <c r="OZK40" s="79"/>
      <c r="OZL40" s="79"/>
      <c r="OZM40" s="79"/>
      <c r="OZN40" s="79"/>
      <c r="OZO40" s="79"/>
      <c r="OZP40" s="79"/>
      <c r="OZQ40" s="79"/>
      <c r="OZR40" s="79"/>
      <c r="OZS40" s="79"/>
      <c r="OZT40" s="79"/>
      <c r="OZU40" s="79"/>
      <c r="OZV40" s="79"/>
      <c r="OZW40" s="79"/>
      <c r="OZX40" s="79"/>
      <c r="OZY40" s="79"/>
      <c r="OZZ40" s="79"/>
      <c r="PAA40" s="79"/>
      <c r="PAB40" s="79"/>
      <c r="PAC40" s="79"/>
      <c r="PAD40" s="79"/>
      <c r="PAE40" s="79"/>
      <c r="PAF40" s="79"/>
      <c r="PAG40" s="79"/>
      <c r="PAH40" s="79"/>
      <c r="PAI40" s="79"/>
      <c r="PAJ40" s="79"/>
      <c r="PAK40" s="79"/>
      <c r="PAL40" s="79"/>
      <c r="PAM40" s="79"/>
      <c r="PAN40" s="79"/>
      <c r="PAO40" s="79"/>
      <c r="PAP40" s="79"/>
      <c r="PAQ40" s="79"/>
      <c r="PAR40" s="79"/>
      <c r="PAS40" s="79"/>
      <c r="PAT40" s="79"/>
      <c r="PAU40" s="79"/>
      <c r="PAV40" s="79"/>
      <c r="PAW40" s="79"/>
      <c r="PAX40" s="79"/>
      <c r="PAY40" s="79"/>
      <c r="PAZ40" s="79"/>
      <c r="PBA40" s="79"/>
      <c r="PBB40" s="79"/>
      <c r="PBC40" s="79"/>
      <c r="PBD40" s="79"/>
      <c r="PBE40" s="79"/>
      <c r="PBF40" s="79"/>
      <c r="PBG40" s="79"/>
      <c r="PBH40" s="79"/>
      <c r="PBI40" s="79"/>
      <c r="PBJ40" s="79"/>
      <c r="PBK40" s="79"/>
      <c r="PBL40" s="79"/>
      <c r="PBM40" s="79"/>
      <c r="PBN40" s="79"/>
      <c r="PBO40" s="79"/>
      <c r="PBP40" s="79"/>
      <c r="PBQ40" s="79"/>
      <c r="PBR40" s="79"/>
      <c r="PBS40" s="79"/>
      <c r="PBT40" s="79"/>
      <c r="PBU40" s="79"/>
      <c r="PBV40" s="79"/>
      <c r="PBW40" s="79"/>
      <c r="PBX40" s="79"/>
      <c r="PBY40" s="79"/>
      <c r="PBZ40" s="79"/>
      <c r="PCA40" s="79"/>
      <c r="PCB40" s="79"/>
      <c r="PCC40" s="79"/>
      <c r="PCD40" s="79"/>
      <c r="PCE40" s="79"/>
      <c r="PCF40" s="79"/>
      <c r="PCG40" s="79"/>
      <c r="PCH40" s="79"/>
      <c r="PCI40" s="79"/>
      <c r="PCJ40" s="79"/>
      <c r="PCK40" s="79"/>
      <c r="PCL40" s="79"/>
      <c r="PCM40" s="79"/>
      <c r="PCN40" s="79"/>
      <c r="PCO40" s="79"/>
      <c r="PCP40" s="79"/>
      <c r="PCQ40" s="79"/>
      <c r="PCR40" s="79"/>
      <c r="PCS40" s="79"/>
      <c r="PCT40" s="79"/>
      <c r="PCU40" s="79"/>
      <c r="PCV40" s="79"/>
      <c r="PCW40" s="79"/>
      <c r="PCX40" s="79"/>
      <c r="PCY40" s="79"/>
      <c r="PCZ40" s="79"/>
      <c r="PDA40" s="79"/>
      <c r="PDB40" s="79"/>
      <c r="PDC40" s="79"/>
      <c r="PDD40" s="79"/>
      <c r="PDE40" s="79"/>
      <c r="PDF40" s="79"/>
      <c r="PDG40" s="79"/>
      <c r="PDH40" s="79"/>
      <c r="PDI40" s="79"/>
      <c r="PDJ40" s="79"/>
      <c r="PDK40" s="79"/>
      <c r="PDL40" s="79"/>
      <c r="PDM40" s="79"/>
      <c r="PDN40" s="79"/>
      <c r="PDO40" s="79"/>
      <c r="PDP40" s="79"/>
      <c r="PDQ40" s="79"/>
      <c r="PDR40" s="79"/>
      <c r="PDS40" s="79"/>
      <c r="PDT40" s="79"/>
      <c r="PDU40" s="79"/>
      <c r="PDV40" s="79"/>
      <c r="PDW40" s="79"/>
      <c r="PDX40" s="79"/>
      <c r="PDY40" s="79"/>
      <c r="PDZ40" s="79"/>
      <c r="PEA40" s="79"/>
      <c r="PEB40" s="79"/>
      <c r="PEC40" s="79"/>
      <c r="PED40" s="79"/>
      <c r="PEE40" s="79"/>
      <c r="PEF40" s="79"/>
      <c r="PEG40" s="79"/>
      <c r="PEH40" s="79"/>
      <c r="PEI40" s="79"/>
      <c r="PEJ40" s="79"/>
      <c r="PEK40" s="79"/>
      <c r="PEL40" s="79"/>
      <c r="PEM40" s="79"/>
      <c r="PEN40" s="79"/>
      <c r="PEO40" s="79"/>
      <c r="PEP40" s="79"/>
      <c r="PEQ40" s="79"/>
      <c r="PER40" s="79"/>
      <c r="PES40" s="79"/>
      <c r="PET40" s="79"/>
      <c r="PEU40" s="79"/>
      <c r="PEV40" s="79"/>
      <c r="PEW40" s="79"/>
      <c r="PEX40" s="79"/>
      <c r="PEY40" s="79"/>
      <c r="PEZ40" s="79"/>
      <c r="PFA40" s="79"/>
      <c r="PFB40" s="79"/>
      <c r="PFC40" s="79"/>
      <c r="PFD40" s="79"/>
      <c r="PFE40" s="79"/>
      <c r="PFF40" s="79"/>
      <c r="PFG40" s="79"/>
      <c r="PFH40" s="79"/>
      <c r="PFI40" s="79"/>
      <c r="PFJ40" s="79"/>
      <c r="PFK40" s="79"/>
      <c r="PFL40" s="79"/>
      <c r="PFM40" s="79"/>
      <c r="PFN40" s="79"/>
      <c r="PFO40" s="79"/>
      <c r="PFP40" s="79"/>
      <c r="PFQ40" s="79"/>
      <c r="PFR40" s="79"/>
      <c r="PFS40" s="79"/>
      <c r="PFT40" s="79"/>
      <c r="PFU40" s="79"/>
      <c r="PFV40" s="79"/>
      <c r="PFW40" s="79"/>
      <c r="PFX40" s="79"/>
      <c r="PFY40" s="79"/>
      <c r="PFZ40" s="79"/>
      <c r="PGA40" s="79"/>
      <c r="PGB40" s="79"/>
      <c r="PGC40" s="79"/>
      <c r="PGD40" s="79"/>
      <c r="PGE40" s="79"/>
      <c r="PGF40" s="79"/>
      <c r="PGG40" s="79"/>
      <c r="PGH40" s="79"/>
      <c r="PGI40" s="79"/>
      <c r="PGJ40" s="79"/>
      <c r="PGK40" s="79"/>
      <c r="PGL40" s="79"/>
      <c r="PGM40" s="79"/>
      <c r="PGN40" s="79"/>
      <c r="PGO40" s="79"/>
      <c r="PGP40" s="79"/>
      <c r="PGQ40" s="79"/>
      <c r="PGR40" s="79"/>
      <c r="PGS40" s="79"/>
      <c r="PGT40" s="79"/>
      <c r="PGU40" s="79"/>
      <c r="PGV40" s="79"/>
      <c r="PGW40" s="79"/>
      <c r="PGX40" s="79"/>
      <c r="PGY40" s="79"/>
      <c r="PGZ40" s="79"/>
      <c r="PHA40" s="79"/>
      <c r="PHB40" s="79"/>
      <c r="PHC40" s="79"/>
      <c r="PHD40" s="79"/>
      <c r="PHE40" s="79"/>
      <c r="PHF40" s="79"/>
      <c r="PHG40" s="79"/>
      <c r="PHH40" s="79"/>
      <c r="PHI40" s="79"/>
      <c r="PHJ40" s="79"/>
      <c r="PHK40" s="79"/>
      <c r="PHL40" s="79"/>
      <c r="PHM40" s="79"/>
      <c r="PHN40" s="79"/>
      <c r="PHO40" s="79"/>
      <c r="PHP40" s="79"/>
      <c r="PHQ40" s="79"/>
      <c r="PHR40" s="79"/>
      <c r="PHS40" s="79"/>
      <c r="PHT40" s="79"/>
      <c r="PHU40" s="79"/>
      <c r="PHV40" s="79"/>
      <c r="PHW40" s="79"/>
      <c r="PHX40" s="79"/>
      <c r="PHY40" s="79"/>
      <c r="PHZ40" s="79"/>
      <c r="PIA40" s="79"/>
      <c r="PIB40" s="79"/>
      <c r="PIC40" s="79"/>
      <c r="PID40" s="79"/>
      <c r="PIE40" s="79"/>
      <c r="PIF40" s="79"/>
      <c r="PIG40" s="79"/>
      <c r="PIH40" s="79"/>
      <c r="PII40" s="79"/>
      <c r="PIJ40" s="79"/>
      <c r="PIK40" s="79"/>
      <c r="PIL40" s="79"/>
      <c r="PIM40" s="79"/>
      <c r="PIN40" s="79"/>
      <c r="PIO40" s="79"/>
      <c r="PIP40" s="79"/>
      <c r="PIQ40" s="79"/>
      <c r="PIR40" s="79"/>
      <c r="PIS40" s="79"/>
      <c r="PIT40" s="79"/>
      <c r="PIU40" s="79"/>
      <c r="PIV40" s="79"/>
      <c r="PIW40" s="79"/>
      <c r="PIX40" s="79"/>
      <c r="PIY40" s="79"/>
      <c r="PIZ40" s="79"/>
      <c r="PJA40" s="79"/>
      <c r="PJB40" s="79"/>
      <c r="PJC40" s="79"/>
      <c r="PJD40" s="79"/>
      <c r="PJE40" s="79"/>
      <c r="PJF40" s="79"/>
      <c r="PJG40" s="79"/>
      <c r="PJH40" s="79"/>
      <c r="PJI40" s="79"/>
      <c r="PJJ40" s="79"/>
      <c r="PJK40" s="79"/>
      <c r="PJL40" s="79"/>
      <c r="PJM40" s="79"/>
      <c r="PJN40" s="79"/>
      <c r="PJO40" s="79"/>
      <c r="PJP40" s="79"/>
      <c r="PJQ40" s="79"/>
      <c r="PJR40" s="79"/>
      <c r="PJS40" s="79"/>
      <c r="PJT40" s="79"/>
      <c r="PJU40" s="79"/>
      <c r="PJV40" s="79"/>
      <c r="PJW40" s="79"/>
      <c r="PJX40" s="79"/>
      <c r="PJY40" s="79"/>
      <c r="PJZ40" s="79"/>
      <c r="PKA40" s="79"/>
      <c r="PKB40" s="79"/>
      <c r="PKC40" s="79"/>
      <c r="PKD40" s="79"/>
      <c r="PKE40" s="79"/>
      <c r="PKF40" s="79"/>
      <c r="PKG40" s="79"/>
      <c r="PKH40" s="79"/>
      <c r="PKI40" s="79"/>
      <c r="PKJ40" s="79"/>
      <c r="PKK40" s="79"/>
      <c r="PKL40" s="79"/>
      <c r="PKM40" s="79"/>
      <c r="PKN40" s="79"/>
      <c r="PKO40" s="79"/>
      <c r="PKP40" s="79"/>
      <c r="PKQ40" s="79"/>
      <c r="PKR40" s="79"/>
      <c r="PKS40" s="79"/>
      <c r="PKT40" s="79"/>
      <c r="PKU40" s="79"/>
      <c r="PKV40" s="79"/>
      <c r="PKW40" s="79"/>
      <c r="PKX40" s="79"/>
      <c r="PKY40" s="79"/>
      <c r="PKZ40" s="79"/>
      <c r="PLA40" s="79"/>
      <c r="PLB40" s="79"/>
      <c r="PLC40" s="79"/>
      <c r="PLD40" s="79"/>
      <c r="PLE40" s="79"/>
      <c r="PLF40" s="79"/>
      <c r="PLG40" s="79"/>
      <c r="PLH40" s="79"/>
      <c r="PLI40" s="79"/>
      <c r="PLJ40" s="79"/>
      <c r="PLK40" s="79"/>
      <c r="PLL40" s="79"/>
      <c r="PLM40" s="79"/>
      <c r="PLN40" s="79"/>
      <c r="PLO40" s="79"/>
      <c r="PLP40" s="79"/>
      <c r="PLQ40" s="79"/>
      <c r="PLR40" s="79"/>
      <c r="PLS40" s="79"/>
      <c r="PLT40" s="79"/>
      <c r="PLU40" s="79"/>
      <c r="PLV40" s="79"/>
      <c r="PLW40" s="79"/>
      <c r="PLX40" s="79"/>
      <c r="PLY40" s="79"/>
      <c r="PLZ40" s="79"/>
      <c r="PMA40" s="79"/>
      <c r="PMB40" s="79"/>
      <c r="PMC40" s="79"/>
      <c r="PMD40" s="79"/>
      <c r="PME40" s="79"/>
      <c r="PMF40" s="79"/>
      <c r="PMG40" s="79"/>
      <c r="PMH40" s="79"/>
      <c r="PMI40" s="79"/>
      <c r="PMJ40" s="79"/>
      <c r="PMK40" s="79"/>
      <c r="PML40" s="79"/>
      <c r="PMM40" s="79"/>
      <c r="PMN40" s="79"/>
      <c r="PMO40" s="79"/>
      <c r="PMP40" s="79"/>
      <c r="PMQ40" s="79"/>
      <c r="PMR40" s="79"/>
      <c r="PMS40" s="79"/>
      <c r="PMT40" s="79"/>
      <c r="PMU40" s="79"/>
      <c r="PMV40" s="79"/>
      <c r="PMW40" s="79"/>
      <c r="PMX40" s="79"/>
      <c r="PMY40" s="79"/>
      <c r="PMZ40" s="79"/>
      <c r="PNA40" s="79"/>
      <c r="PNB40" s="79"/>
      <c r="PNC40" s="79"/>
      <c r="PND40" s="79"/>
      <c r="PNE40" s="79"/>
      <c r="PNF40" s="79"/>
      <c r="PNG40" s="79"/>
      <c r="PNH40" s="79"/>
      <c r="PNI40" s="79"/>
      <c r="PNJ40" s="79"/>
      <c r="PNK40" s="79"/>
      <c r="PNL40" s="79"/>
      <c r="PNM40" s="79"/>
      <c r="PNN40" s="79"/>
      <c r="PNO40" s="79"/>
      <c r="PNP40" s="79"/>
      <c r="PNQ40" s="79"/>
      <c r="PNR40" s="79"/>
      <c r="PNS40" s="79"/>
      <c r="PNT40" s="79"/>
      <c r="PNU40" s="79"/>
      <c r="PNV40" s="79"/>
      <c r="PNW40" s="79"/>
      <c r="PNX40" s="79"/>
      <c r="PNY40" s="79"/>
      <c r="PNZ40" s="79"/>
      <c r="POA40" s="79"/>
      <c r="POB40" s="79"/>
      <c r="POC40" s="79"/>
      <c r="POD40" s="79"/>
      <c r="POE40" s="79"/>
      <c r="POF40" s="79"/>
      <c r="POG40" s="79"/>
      <c r="POH40" s="79"/>
      <c r="POI40" s="79"/>
      <c r="POJ40" s="79"/>
      <c r="POK40" s="79"/>
      <c r="POL40" s="79"/>
      <c r="POM40" s="79"/>
      <c r="PON40" s="79"/>
      <c r="POO40" s="79"/>
      <c r="POP40" s="79"/>
      <c r="POQ40" s="79"/>
      <c r="POR40" s="79"/>
      <c r="POS40" s="79"/>
      <c r="POT40" s="79"/>
      <c r="POU40" s="79"/>
      <c r="POV40" s="79"/>
      <c r="POW40" s="79"/>
      <c r="POX40" s="79"/>
      <c r="POY40" s="79"/>
      <c r="POZ40" s="79"/>
      <c r="PPA40" s="79"/>
      <c r="PPB40" s="79"/>
      <c r="PPC40" s="79"/>
      <c r="PPD40" s="79"/>
      <c r="PPE40" s="79"/>
      <c r="PPF40" s="79"/>
      <c r="PPG40" s="79"/>
      <c r="PPH40" s="79"/>
      <c r="PPI40" s="79"/>
      <c r="PPJ40" s="79"/>
      <c r="PPK40" s="79"/>
      <c r="PPL40" s="79"/>
      <c r="PPM40" s="79"/>
      <c r="PPN40" s="79"/>
      <c r="PPO40" s="79"/>
      <c r="PPP40" s="79"/>
      <c r="PPQ40" s="79"/>
      <c r="PPR40" s="79"/>
      <c r="PPS40" s="79"/>
      <c r="PPT40" s="79"/>
      <c r="PPU40" s="79"/>
      <c r="PPV40" s="79"/>
      <c r="PPW40" s="79"/>
      <c r="PPX40" s="79"/>
      <c r="PPY40" s="79"/>
      <c r="PPZ40" s="79"/>
      <c r="PQA40" s="79"/>
      <c r="PQB40" s="79"/>
      <c r="PQC40" s="79"/>
      <c r="PQD40" s="79"/>
      <c r="PQE40" s="79"/>
      <c r="PQF40" s="79"/>
      <c r="PQG40" s="79"/>
      <c r="PQH40" s="79"/>
      <c r="PQI40" s="79"/>
      <c r="PQJ40" s="79"/>
      <c r="PQK40" s="79"/>
      <c r="PQL40" s="79"/>
      <c r="PQM40" s="79"/>
      <c r="PQN40" s="79"/>
      <c r="PQO40" s="79"/>
      <c r="PQP40" s="79"/>
      <c r="PQQ40" s="79"/>
      <c r="PQR40" s="79"/>
      <c r="PQS40" s="79"/>
      <c r="PQT40" s="79"/>
      <c r="PQU40" s="79"/>
      <c r="PQV40" s="79"/>
      <c r="PQW40" s="79"/>
      <c r="PQX40" s="79"/>
      <c r="PQY40" s="79"/>
      <c r="PQZ40" s="79"/>
      <c r="PRA40" s="79"/>
      <c r="PRB40" s="79"/>
      <c r="PRC40" s="79"/>
      <c r="PRD40" s="79"/>
      <c r="PRE40" s="79"/>
      <c r="PRF40" s="79"/>
      <c r="PRG40" s="79"/>
      <c r="PRH40" s="79"/>
      <c r="PRI40" s="79"/>
      <c r="PRJ40" s="79"/>
      <c r="PRK40" s="79"/>
      <c r="PRL40" s="79"/>
      <c r="PRM40" s="79"/>
      <c r="PRN40" s="79"/>
      <c r="PRO40" s="79"/>
      <c r="PRP40" s="79"/>
      <c r="PRQ40" s="79"/>
      <c r="PRR40" s="79"/>
      <c r="PRS40" s="79"/>
      <c r="PRT40" s="79"/>
      <c r="PRU40" s="79"/>
      <c r="PRV40" s="79"/>
      <c r="PRW40" s="79"/>
      <c r="PRX40" s="79"/>
      <c r="PRY40" s="79"/>
      <c r="PRZ40" s="79"/>
      <c r="PSA40" s="79"/>
      <c r="PSB40" s="79"/>
      <c r="PSC40" s="79"/>
      <c r="PSD40" s="79"/>
      <c r="PSE40" s="79"/>
      <c r="PSF40" s="79"/>
      <c r="PSG40" s="79"/>
      <c r="PSH40" s="79"/>
      <c r="PSI40" s="79"/>
      <c r="PSJ40" s="79"/>
      <c r="PSK40" s="79"/>
      <c r="PSL40" s="79"/>
      <c r="PSM40" s="79"/>
      <c r="PSN40" s="79"/>
      <c r="PSO40" s="79"/>
      <c r="PSP40" s="79"/>
      <c r="PSQ40" s="79"/>
      <c r="PSR40" s="79"/>
      <c r="PSS40" s="79"/>
      <c r="PST40" s="79"/>
      <c r="PSU40" s="79"/>
      <c r="PSV40" s="79"/>
      <c r="PSW40" s="79"/>
      <c r="PSX40" s="79"/>
      <c r="PSY40" s="79"/>
      <c r="PSZ40" s="79"/>
      <c r="PTA40" s="79"/>
      <c r="PTB40" s="79"/>
      <c r="PTC40" s="79"/>
      <c r="PTD40" s="79"/>
      <c r="PTE40" s="79"/>
      <c r="PTF40" s="79"/>
      <c r="PTG40" s="79"/>
      <c r="PTH40" s="79"/>
      <c r="PTI40" s="79"/>
      <c r="PTJ40" s="79"/>
      <c r="PTK40" s="79"/>
      <c r="PTL40" s="79"/>
      <c r="PTM40" s="79"/>
      <c r="PTN40" s="79"/>
      <c r="PTO40" s="79"/>
      <c r="PTP40" s="79"/>
      <c r="PTQ40" s="79"/>
      <c r="PTR40" s="79"/>
      <c r="PTS40" s="79"/>
      <c r="PTT40" s="79"/>
      <c r="PTU40" s="79"/>
      <c r="PTV40" s="79"/>
      <c r="PTW40" s="79"/>
      <c r="PTX40" s="79"/>
      <c r="PTY40" s="79"/>
      <c r="PTZ40" s="79"/>
      <c r="PUA40" s="79"/>
      <c r="PUB40" s="79"/>
      <c r="PUC40" s="79"/>
      <c r="PUD40" s="79"/>
      <c r="PUE40" s="79"/>
      <c r="PUF40" s="79"/>
      <c r="PUG40" s="79"/>
      <c r="PUH40" s="79"/>
      <c r="PUI40" s="79"/>
      <c r="PUJ40" s="79"/>
      <c r="PUK40" s="79"/>
      <c r="PUL40" s="79"/>
      <c r="PUM40" s="79"/>
      <c r="PUN40" s="79"/>
      <c r="PUO40" s="79"/>
      <c r="PUP40" s="79"/>
      <c r="PUQ40" s="79"/>
      <c r="PUR40" s="79"/>
      <c r="PUS40" s="79"/>
      <c r="PUT40" s="79"/>
      <c r="PUU40" s="79"/>
      <c r="PUV40" s="79"/>
      <c r="PUW40" s="79"/>
      <c r="PUX40" s="79"/>
      <c r="PUY40" s="79"/>
      <c r="PUZ40" s="79"/>
      <c r="PVA40" s="79"/>
      <c r="PVB40" s="79"/>
      <c r="PVC40" s="79"/>
      <c r="PVD40" s="79"/>
      <c r="PVE40" s="79"/>
      <c r="PVF40" s="79"/>
      <c r="PVG40" s="79"/>
      <c r="PVH40" s="79"/>
      <c r="PVI40" s="79"/>
      <c r="PVJ40" s="79"/>
      <c r="PVK40" s="79"/>
      <c r="PVL40" s="79"/>
      <c r="PVM40" s="79"/>
      <c r="PVN40" s="79"/>
      <c r="PVO40" s="79"/>
      <c r="PVP40" s="79"/>
      <c r="PVQ40" s="79"/>
      <c r="PVR40" s="79"/>
      <c r="PVS40" s="79"/>
      <c r="PVT40" s="79"/>
      <c r="PVU40" s="79"/>
      <c r="PVV40" s="79"/>
      <c r="PVW40" s="79"/>
      <c r="PVX40" s="79"/>
      <c r="PVY40" s="79"/>
      <c r="PVZ40" s="79"/>
      <c r="PWA40" s="79"/>
      <c r="PWB40" s="79"/>
      <c r="PWC40" s="79"/>
      <c r="PWD40" s="79"/>
      <c r="PWE40" s="79"/>
      <c r="PWF40" s="79"/>
      <c r="PWG40" s="79"/>
      <c r="PWH40" s="79"/>
      <c r="PWI40" s="79"/>
      <c r="PWJ40" s="79"/>
      <c r="PWK40" s="79"/>
      <c r="PWL40" s="79"/>
      <c r="PWM40" s="79"/>
      <c r="PWN40" s="79"/>
      <c r="PWO40" s="79"/>
      <c r="PWP40" s="79"/>
      <c r="PWQ40" s="79"/>
      <c r="PWR40" s="79"/>
      <c r="PWS40" s="79"/>
      <c r="PWT40" s="79"/>
      <c r="PWU40" s="79"/>
      <c r="PWV40" s="79"/>
      <c r="PWW40" s="79"/>
      <c r="PWX40" s="79"/>
      <c r="PWY40" s="79"/>
      <c r="PWZ40" s="79"/>
      <c r="PXA40" s="79"/>
      <c r="PXB40" s="79"/>
      <c r="PXC40" s="79"/>
      <c r="PXD40" s="79"/>
      <c r="PXE40" s="79"/>
      <c r="PXF40" s="79"/>
      <c r="PXG40" s="79"/>
      <c r="PXH40" s="79"/>
      <c r="PXI40" s="79"/>
      <c r="PXJ40" s="79"/>
      <c r="PXK40" s="79"/>
      <c r="PXL40" s="79"/>
      <c r="PXM40" s="79"/>
      <c r="PXN40" s="79"/>
      <c r="PXO40" s="79"/>
      <c r="PXP40" s="79"/>
      <c r="PXQ40" s="79"/>
      <c r="PXR40" s="79"/>
      <c r="PXS40" s="79"/>
      <c r="PXT40" s="79"/>
      <c r="PXU40" s="79"/>
      <c r="PXV40" s="79"/>
      <c r="PXW40" s="79"/>
      <c r="PXX40" s="79"/>
      <c r="PXY40" s="79"/>
      <c r="PXZ40" s="79"/>
      <c r="PYA40" s="79"/>
      <c r="PYB40" s="79"/>
      <c r="PYC40" s="79"/>
      <c r="PYD40" s="79"/>
      <c r="PYE40" s="79"/>
      <c r="PYF40" s="79"/>
      <c r="PYG40" s="79"/>
      <c r="PYH40" s="79"/>
      <c r="PYI40" s="79"/>
      <c r="PYJ40" s="79"/>
      <c r="PYK40" s="79"/>
      <c r="PYL40" s="79"/>
      <c r="PYM40" s="79"/>
      <c r="PYN40" s="79"/>
      <c r="PYO40" s="79"/>
      <c r="PYP40" s="79"/>
      <c r="PYQ40" s="79"/>
      <c r="PYR40" s="79"/>
      <c r="PYS40" s="79"/>
      <c r="PYT40" s="79"/>
      <c r="PYU40" s="79"/>
      <c r="PYV40" s="79"/>
      <c r="PYW40" s="79"/>
      <c r="PYX40" s="79"/>
      <c r="PYY40" s="79"/>
      <c r="PYZ40" s="79"/>
      <c r="PZA40" s="79"/>
      <c r="PZB40" s="79"/>
      <c r="PZC40" s="79"/>
      <c r="PZD40" s="79"/>
      <c r="PZE40" s="79"/>
      <c r="PZF40" s="79"/>
      <c r="PZG40" s="79"/>
      <c r="PZH40" s="79"/>
      <c r="PZI40" s="79"/>
      <c r="PZJ40" s="79"/>
      <c r="PZK40" s="79"/>
      <c r="PZL40" s="79"/>
      <c r="PZM40" s="79"/>
      <c r="PZN40" s="79"/>
      <c r="PZO40" s="79"/>
      <c r="PZP40" s="79"/>
      <c r="PZQ40" s="79"/>
      <c r="PZR40" s="79"/>
      <c r="PZS40" s="79"/>
      <c r="PZT40" s="79"/>
      <c r="PZU40" s="79"/>
      <c r="PZV40" s="79"/>
      <c r="PZW40" s="79"/>
      <c r="PZX40" s="79"/>
      <c r="PZY40" s="79"/>
      <c r="PZZ40" s="79"/>
      <c r="QAA40" s="79"/>
      <c r="QAB40" s="79"/>
      <c r="QAC40" s="79"/>
      <c r="QAD40" s="79"/>
      <c r="QAE40" s="79"/>
      <c r="QAF40" s="79"/>
      <c r="QAG40" s="79"/>
      <c r="QAH40" s="79"/>
      <c r="QAI40" s="79"/>
      <c r="QAJ40" s="79"/>
      <c r="QAK40" s="79"/>
      <c r="QAL40" s="79"/>
      <c r="QAM40" s="79"/>
      <c r="QAN40" s="79"/>
      <c r="QAO40" s="79"/>
      <c r="QAP40" s="79"/>
      <c r="QAQ40" s="79"/>
      <c r="QAR40" s="79"/>
      <c r="QAS40" s="79"/>
      <c r="QAT40" s="79"/>
      <c r="QAU40" s="79"/>
      <c r="QAV40" s="79"/>
      <c r="QAW40" s="79"/>
      <c r="QAX40" s="79"/>
      <c r="QAY40" s="79"/>
      <c r="QAZ40" s="79"/>
      <c r="QBA40" s="79"/>
      <c r="QBB40" s="79"/>
      <c r="QBC40" s="79"/>
      <c r="QBD40" s="79"/>
      <c r="QBE40" s="79"/>
      <c r="QBF40" s="79"/>
      <c r="QBG40" s="79"/>
      <c r="QBH40" s="79"/>
      <c r="QBI40" s="79"/>
      <c r="QBJ40" s="79"/>
      <c r="QBK40" s="79"/>
      <c r="QBL40" s="79"/>
      <c r="QBM40" s="79"/>
      <c r="QBN40" s="79"/>
      <c r="QBO40" s="79"/>
      <c r="QBP40" s="79"/>
      <c r="QBQ40" s="79"/>
      <c r="QBR40" s="79"/>
      <c r="QBS40" s="79"/>
      <c r="QBT40" s="79"/>
      <c r="QBU40" s="79"/>
      <c r="QBV40" s="79"/>
      <c r="QBW40" s="79"/>
      <c r="QBX40" s="79"/>
      <c r="QBY40" s="79"/>
      <c r="QBZ40" s="79"/>
      <c r="QCA40" s="79"/>
      <c r="QCB40" s="79"/>
      <c r="QCC40" s="79"/>
      <c r="QCD40" s="79"/>
      <c r="QCE40" s="79"/>
      <c r="QCF40" s="79"/>
      <c r="QCG40" s="79"/>
      <c r="QCH40" s="79"/>
      <c r="QCI40" s="79"/>
      <c r="QCJ40" s="79"/>
      <c r="QCK40" s="79"/>
      <c r="QCL40" s="79"/>
      <c r="QCM40" s="79"/>
      <c r="QCN40" s="79"/>
      <c r="QCO40" s="79"/>
      <c r="QCP40" s="79"/>
      <c r="QCQ40" s="79"/>
      <c r="QCR40" s="79"/>
      <c r="QCS40" s="79"/>
      <c r="QCT40" s="79"/>
      <c r="QCU40" s="79"/>
      <c r="QCV40" s="79"/>
      <c r="QCW40" s="79"/>
      <c r="QCX40" s="79"/>
      <c r="QCY40" s="79"/>
      <c r="QCZ40" s="79"/>
      <c r="QDA40" s="79"/>
      <c r="QDB40" s="79"/>
      <c r="QDC40" s="79"/>
      <c r="QDD40" s="79"/>
      <c r="QDE40" s="79"/>
      <c r="QDF40" s="79"/>
      <c r="QDG40" s="79"/>
      <c r="QDH40" s="79"/>
      <c r="QDI40" s="79"/>
      <c r="QDJ40" s="79"/>
      <c r="QDK40" s="79"/>
      <c r="QDL40" s="79"/>
      <c r="QDM40" s="79"/>
      <c r="QDN40" s="79"/>
      <c r="QDO40" s="79"/>
      <c r="QDP40" s="79"/>
      <c r="QDQ40" s="79"/>
      <c r="QDR40" s="79"/>
      <c r="QDS40" s="79"/>
      <c r="QDT40" s="79"/>
      <c r="QDU40" s="79"/>
      <c r="QDV40" s="79"/>
      <c r="QDW40" s="79"/>
      <c r="QDX40" s="79"/>
      <c r="QDY40" s="79"/>
      <c r="QDZ40" s="79"/>
      <c r="QEA40" s="79"/>
      <c r="QEB40" s="79"/>
      <c r="QEC40" s="79"/>
      <c r="QED40" s="79"/>
      <c r="QEE40" s="79"/>
      <c r="QEF40" s="79"/>
      <c r="QEG40" s="79"/>
      <c r="QEH40" s="79"/>
      <c r="QEI40" s="79"/>
      <c r="QEJ40" s="79"/>
      <c r="QEK40" s="79"/>
      <c r="QEL40" s="79"/>
      <c r="QEM40" s="79"/>
      <c r="QEN40" s="79"/>
      <c r="QEO40" s="79"/>
      <c r="QEP40" s="79"/>
      <c r="QEQ40" s="79"/>
      <c r="QER40" s="79"/>
      <c r="QES40" s="79"/>
      <c r="QET40" s="79"/>
      <c r="QEU40" s="79"/>
      <c r="QEV40" s="79"/>
      <c r="QEW40" s="79"/>
      <c r="QEX40" s="79"/>
      <c r="QEY40" s="79"/>
      <c r="QEZ40" s="79"/>
      <c r="QFA40" s="79"/>
      <c r="QFB40" s="79"/>
      <c r="QFC40" s="79"/>
      <c r="QFD40" s="79"/>
      <c r="QFE40" s="79"/>
      <c r="QFF40" s="79"/>
      <c r="QFG40" s="79"/>
      <c r="QFH40" s="79"/>
      <c r="QFI40" s="79"/>
      <c r="QFJ40" s="79"/>
      <c r="QFK40" s="79"/>
      <c r="QFL40" s="79"/>
      <c r="QFM40" s="79"/>
      <c r="QFN40" s="79"/>
      <c r="QFO40" s="79"/>
      <c r="QFP40" s="79"/>
      <c r="QFQ40" s="79"/>
      <c r="QFR40" s="79"/>
      <c r="QFS40" s="79"/>
      <c r="QFT40" s="79"/>
      <c r="QFU40" s="79"/>
      <c r="QFV40" s="79"/>
      <c r="QFW40" s="79"/>
      <c r="QFX40" s="79"/>
      <c r="QFY40" s="79"/>
      <c r="QFZ40" s="79"/>
      <c r="QGA40" s="79"/>
      <c r="QGB40" s="79"/>
      <c r="QGC40" s="79"/>
      <c r="QGD40" s="79"/>
      <c r="QGE40" s="79"/>
      <c r="QGF40" s="79"/>
      <c r="QGG40" s="79"/>
      <c r="QGH40" s="79"/>
      <c r="QGI40" s="79"/>
      <c r="QGJ40" s="79"/>
      <c r="QGK40" s="79"/>
      <c r="QGL40" s="79"/>
      <c r="QGM40" s="79"/>
      <c r="QGN40" s="79"/>
      <c r="QGO40" s="79"/>
      <c r="QGP40" s="79"/>
      <c r="QGQ40" s="79"/>
      <c r="QGR40" s="79"/>
      <c r="QGS40" s="79"/>
      <c r="QGT40" s="79"/>
      <c r="QGU40" s="79"/>
      <c r="QGV40" s="79"/>
      <c r="QGW40" s="79"/>
      <c r="QGX40" s="79"/>
      <c r="QGY40" s="79"/>
      <c r="QGZ40" s="79"/>
      <c r="QHA40" s="79"/>
      <c r="QHB40" s="79"/>
      <c r="QHC40" s="79"/>
      <c r="QHD40" s="79"/>
      <c r="QHE40" s="79"/>
      <c r="QHF40" s="79"/>
      <c r="QHG40" s="79"/>
      <c r="QHH40" s="79"/>
      <c r="QHI40" s="79"/>
      <c r="QHJ40" s="79"/>
      <c r="QHK40" s="79"/>
      <c r="QHL40" s="79"/>
      <c r="QHM40" s="79"/>
      <c r="QHN40" s="79"/>
      <c r="QHO40" s="79"/>
      <c r="QHP40" s="79"/>
      <c r="QHQ40" s="79"/>
      <c r="QHR40" s="79"/>
      <c r="QHS40" s="79"/>
      <c r="QHT40" s="79"/>
      <c r="QHU40" s="79"/>
      <c r="QHV40" s="79"/>
      <c r="QHW40" s="79"/>
      <c r="QHX40" s="79"/>
      <c r="QHY40" s="79"/>
      <c r="QHZ40" s="79"/>
      <c r="QIA40" s="79"/>
      <c r="QIB40" s="79"/>
      <c r="QIC40" s="79"/>
      <c r="QID40" s="79"/>
      <c r="QIE40" s="79"/>
      <c r="QIF40" s="79"/>
      <c r="QIG40" s="79"/>
      <c r="QIH40" s="79"/>
      <c r="QII40" s="79"/>
      <c r="QIJ40" s="79"/>
      <c r="QIK40" s="79"/>
      <c r="QIL40" s="79"/>
      <c r="QIM40" s="79"/>
      <c r="QIN40" s="79"/>
      <c r="QIO40" s="79"/>
      <c r="QIP40" s="79"/>
      <c r="QIQ40" s="79"/>
      <c r="QIR40" s="79"/>
      <c r="QIS40" s="79"/>
      <c r="QIT40" s="79"/>
      <c r="QIU40" s="79"/>
      <c r="QIV40" s="79"/>
      <c r="QIW40" s="79"/>
      <c r="QIX40" s="79"/>
      <c r="QIY40" s="79"/>
      <c r="QIZ40" s="79"/>
      <c r="QJA40" s="79"/>
      <c r="QJB40" s="79"/>
      <c r="QJC40" s="79"/>
      <c r="QJD40" s="79"/>
      <c r="QJE40" s="79"/>
      <c r="QJF40" s="79"/>
      <c r="QJG40" s="79"/>
      <c r="QJH40" s="79"/>
      <c r="QJI40" s="79"/>
      <c r="QJJ40" s="79"/>
      <c r="QJK40" s="79"/>
      <c r="QJL40" s="79"/>
      <c r="QJM40" s="79"/>
      <c r="QJN40" s="79"/>
      <c r="QJO40" s="79"/>
      <c r="QJP40" s="79"/>
      <c r="QJQ40" s="79"/>
      <c r="QJR40" s="79"/>
      <c r="QJS40" s="79"/>
      <c r="QJT40" s="79"/>
      <c r="QJU40" s="79"/>
      <c r="QJV40" s="79"/>
      <c r="QJW40" s="79"/>
      <c r="QJX40" s="79"/>
      <c r="QJY40" s="79"/>
      <c r="QJZ40" s="79"/>
      <c r="QKA40" s="79"/>
      <c r="QKB40" s="79"/>
      <c r="QKC40" s="79"/>
      <c r="QKD40" s="79"/>
      <c r="QKE40" s="79"/>
      <c r="QKF40" s="79"/>
      <c r="QKG40" s="79"/>
      <c r="QKH40" s="79"/>
      <c r="QKI40" s="79"/>
      <c r="QKJ40" s="79"/>
      <c r="QKK40" s="79"/>
      <c r="QKL40" s="79"/>
      <c r="QKM40" s="79"/>
      <c r="QKN40" s="79"/>
      <c r="QKO40" s="79"/>
      <c r="QKP40" s="79"/>
      <c r="QKQ40" s="79"/>
      <c r="QKR40" s="79"/>
      <c r="QKS40" s="79"/>
      <c r="QKT40" s="79"/>
      <c r="QKU40" s="79"/>
      <c r="QKV40" s="79"/>
      <c r="QKW40" s="79"/>
      <c r="QKX40" s="79"/>
      <c r="QKY40" s="79"/>
      <c r="QKZ40" s="79"/>
      <c r="QLA40" s="79"/>
      <c r="QLB40" s="79"/>
      <c r="QLC40" s="79"/>
      <c r="QLD40" s="79"/>
      <c r="QLE40" s="79"/>
      <c r="QLF40" s="79"/>
      <c r="QLG40" s="79"/>
      <c r="QLH40" s="79"/>
      <c r="QLI40" s="79"/>
      <c r="QLJ40" s="79"/>
      <c r="QLK40" s="79"/>
      <c r="QLL40" s="79"/>
      <c r="QLM40" s="79"/>
      <c r="QLN40" s="79"/>
      <c r="QLO40" s="79"/>
      <c r="QLP40" s="79"/>
      <c r="QLQ40" s="79"/>
      <c r="QLR40" s="79"/>
      <c r="QLS40" s="79"/>
      <c r="QLT40" s="79"/>
      <c r="QLU40" s="79"/>
      <c r="QLV40" s="79"/>
      <c r="QLW40" s="79"/>
      <c r="QLX40" s="79"/>
      <c r="QLY40" s="79"/>
      <c r="QLZ40" s="79"/>
      <c r="QMA40" s="79"/>
      <c r="QMB40" s="79"/>
      <c r="QMC40" s="79"/>
      <c r="QMD40" s="79"/>
      <c r="QME40" s="79"/>
      <c r="QMF40" s="79"/>
      <c r="QMG40" s="79"/>
      <c r="QMH40" s="79"/>
      <c r="QMI40" s="79"/>
      <c r="QMJ40" s="79"/>
      <c r="QMK40" s="79"/>
      <c r="QML40" s="79"/>
      <c r="QMM40" s="79"/>
      <c r="QMN40" s="79"/>
      <c r="QMO40" s="79"/>
      <c r="QMP40" s="79"/>
      <c r="QMQ40" s="79"/>
      <c r="QMR40" s="79"/>
      <c r="QMS40" s="79"/>
      <c r="QMT40" s="79"/>
      <c r="QMU40" s="79"/>
      <c r="QMV40" s="79"/>
      <c r="QMW40" s="79"/>
      <c r="QMX40" s="79"/>
      <c r="QMY40" s="79"/>
      <c r="QMZ40" s="79"/>
      <c r="QNA40" s="79"/>
      <c r="QNB40" s="79"/>
      <c r="QNC40" s="79"/>
      <c r="QND40" s="79"/>
      <c r="QNE40" s="79"/>
      <c r="QNF40" s="79"/>
      <c r="QNG40" s="79"/>
      <c r="QNH40" s="79"/>
      <c r="QNI40" s="79"/>
      <c r="QNJ40" s="79"/>
      <c r="QNK40" s="79"/>
      <c r="QNL40" s="79"/>
      <c r="QNM40" s="79"/>
      <c r="QNN40" s="79"/>
      <c r="QNO40" s="79"/>
      <c r="QNP40" s="79"/>
      <c r="QNQ40" s="79"/>
      <c r="QNR40" s="79"/>
      <c r="QNS40" s="79"/>
      <c r="QNT40" s="79"/>
      <c r="QNU40" s="79"/>
      <c r="QNV40" s="79"/>
      <c r="QNW40" s="79"/>
      <c r="QNX40" s="79"/>
      <c r="QNY40" s="79"/>
      <c r="QNZ40" s="79"/>
      <c r="QOA40" s="79"/>
      <c r="QOB40" s="79"/>
      <c r="QOC40" s="79"/>
      <c r="QOD40" s="79"/>
      <c r="QOE40" s="79"/>
      <c r="QOF40" s="79"/>
      <c r="QOG40" s="79"/>
      <c r="QOH40" s="79"/>
      <c r="QOI40" s="79"/>
      <c r="QOJ40" s="79"/>
      <c r="QOK40" s="79"/>
      <c r="QOL40" s="79"/>
      <c r="QOM40" s="79"/>
      <c r="QON40" s="79"/>
      <c r="QOO40" s="79"/>
      <c r="QOP40" s="79"/>
      <c r="QOQ40" s="79"/>
      <c r="QOR40" s="79"/>
      <c r="QOS40" s="79"/>
      <c r="QOT40" s="79"/>
      <c r="QOU40" s="79"/>
      <c r="QOV40" s="79"/>
      <c r="QOW40" s="79"/>
      <c r="QOX40" s="79"/>
      <c r="QOY40" s="79"/>
      <c r="QOZ40" s="79"/>
      <c r="QPA40" s="79"/>
      <c r="QPB40" s="79"/>
      <c r="QPC40" s="79"/>
      <c r="QPD40" s="79"/>
      <c r="QPE40" s="79"/>
      <c r="QPF40" s="79"/>
      <c r="QPG40" s="79"/>
      <c r="QPH40" s="79"/>
      <c r="QPI40" s="79"/>
      <c r="QPJ40" s="79"/>
      <c r="QPK40" s="79"/>
      <c r="QPL40" s="79"/>
      <c r="QPM40" s="79"/>
      <c r="QPN40" s="79"/>
      <c r="QPO40" s="79"/>
      <c r="QPP40" s="79"/>
      <c r="QPQ40" s="79"/>
      <c r="QPR40" s="79"/>
      <c r="QPS40" s="79"/>
      <c r="QPT40" s="79"/>
      <c r="QPU40" s="79"/>
      <c r="QPV40" s="79"/>
      <c r="QPW40" s="79"/>
      <c r="QPX40" s="79"/>
      <c r="QPY40" s="79"/>
      <c r="QPZ40" s="79"/>
      <c r="QQA40" s="79"/>
      <c r="QQB40" s="79"/>
      <c r="QQC40" s="79"/>
      <c r="QQD40" s="79"/>
      <c r="QQE40" s="79"/>
      <c r="QQF40" s="79"/>
      <c r="QQG40" s="79"/>
      <c r="QQH40" s="79"/>
      <c r="QQI40" s="79"/>
      <c r="QQJ40" s="79"/>
      <c r="QQK40" s="79"/>
      <c r="QQL40" s="79"/>
      <c r="QQM40" s="79"/>
      <c r="QQN40" s="79"/>
      <c r="QQO40" s="79"/>
      <c r="QQP40" s="79"/>
      <c r="QQQ40" s="79"/>
      <c r="QQR40" s="79"/>
      <c r="QQS40" s="79"/>
      <c r="QQT40" s="79"/>
      <c r="QQU40" s="79"/>
      <c r="QQV40" s="79"/>
      <c r="QQW40" s="79"/>
      <c r="QQX40" s="79"/>
      <c r="QQY40" s="79"/>
      <c r="QQZ40" s="79"/>
      <c r="QRA40" s="79"/>
      <c r="QRB40" s="79"/>
      <c r="QRC40" s="79"/>
      <c r="QRD40" s="79"/>
      <c r="QRE40" s="79"/>
      <c r="QRF40" s="79"/>
      <c r="QRG40" s="79"/>
      <c r="QRH40" s="79"/>
      <c r="QRI40" s="79"/>
      <c r="QRJ40" s="79"/>
      <c r="QRK40" s="79"/>
      <c r="QRL40" s="79"/>
      <c r="QRM40" s="79"/>
      <c r="QRN40" s="79"/>
      <c r="QRO40" s="79"/>
      <c r="QRP40" s="79"/>
      <c r="QRQ40" s="79"/>
      <c r="QRR40" s="79"/>
      <c r="QRS40" s="79"/>
      <c r="QRT40" s="79"/>
      <c r="QRU40" s="79"/>
      <c r="QRV40" s="79"/>
      <c r="QRW40" s="79"/>
      <c r="QRX40" s="79"/>
      <c r="QRY40" s="79"/>
      <c r="QRZ40" s="79"/>
      <c r="QSA40" s="79"/>
      <c r="QSB40" s="79"/>
      <c r="QSC40" s="79"/>
      <c r="QSD40" s="79"/>
      <c r="QSE40" s="79"/>
      <c r="QSF40" s="79"/>
      <c r="QSG40" s="79"/>
      <c r="QSH40" s="79"/>
      <c r="QSI40" s="79"/>
      <c r="QSJ40" s="79"/>
      <c r="QSK40" s="79"/>
      <c r="QSL40" s="79"/>
      <c r="QSM40" s="79"/>
      <c r="QSN40" s="79"/>
      <c r="QSO40" s="79"/>
      <c r="QSP40" s="79"/>
      <c r="QSQ40" s="79"/>
      <c r="QSR40" s="79"/>
      <c r="QSS40" s="79"/>
      <c r="QST40" s="79"/>
      <c r="QSU40" s="79"/>
      <c r="QSV40" s="79"/>
      <c r="QSW40" s="79"/>
      <c r="QSX40" s="79"/>
      <c r="QSY40" s="79"/>
      <c r="QSZ40" s="79"/>
      <c r="QTA40" s="79"/>
      <c r="QTB40" s="79"/>
      <c r="QTC40" s="79"/>
      <c r="QTD40" s="79"/>
      <c r="QTE40" s="79"/>
      <c r="QTF40" s="79"/>
      <c r="QTG40" s="79"/>
      <c r="QTH40" s="79"/>
      <c r="QTI40" s="79"/>
      <c r="QTJ40" s="79"/>
      <c r="QTK40" s="79"/>
      <c r="QTL40" s="79"/>
      <c r="QTM40" s="79"/>
      <c r="QTN40" s="79"/>
      <c r="QTO40" s="79"/>
      <c r="QTP40" s="79"/>
      <c r="QTQ40" s="79"/>
      <c r="QTR40" s="79"/>
      <c r="QTS40" s="79"/>
      <c r="QTT40" s="79"/>
      <c r="QTU40" s="79"/>
      <c r="QTV40" s="79"/>
      <c r="QTW40" s="79"/>
      <c r="QTX40" s="79"/>
      <c r="QTY40" s="79"/>
      <c r="QTZ40" s="79"/>
      <c r="QUA40" s="79"/>
      <c r="QUB40" s="79"/>
      <c r="QUC40" s="79"/>
      <c r="QUD40" s="79"/>
      <c r="QUE40" s="79"/>
      <c r="QUF40" s="79"/>
      <c r="QUG40" s="79"/>
      <c r="QUH40" s="79"/>
      <c r="QUI40" s="79"/>
      <c r="QUJ40" s="79"/>
      <c r="QUK40" s="79"/>
      <c r="QUL40" s="79"/>
      <c r="QUM40" s="79"/>
      <c r="QUN40" s="79"/>
      <c r="QUO40" s="79"/>
      <c r="QUP40" s="79"/>
      <c r="QUQ40" s="79"/>
      <c r="QUR40" s="79"/>
      <c r="QUS40" s="79"/>
      <c r="QUT40" s="79"/>
      <c r="QUU40" s="79"/>
      <c r="QUV40" s="79"/>
      <c r="QUW40" s="79"/>
      <c r="QUX40" s="79"/>
      <c r="QUY40" s="79"/>
      <c r="QUZ40" s="79"/>
      <c r="QVA40" s="79"/>
      <c r="QVB40" s="79"/>
      <c r="QVC40" s="79"/>
      <c r="QVD40" s="79"/>
      <c r="QVE40" s="79"/>
      <c r="QVF40" s="79"/>
      <c r="QVG40" s="79"/>
      <c r="QVH40" s="79"/>
      <c r="QVI40" s="79"/>
      <c r="QVJ40" s="79"/>
      <c r="QVK40" s="79"/>
      <c r="QVL40" s="79"/>
      <c r="QVM40" s="79"/>
      <c r="QVN40" s="79"/>
      <c r="QVO40" s="79"/>
      <c r="QVP40" s="79"/>
      <c r="QVQ40" s="79"/>
      <c r="QVR40" s="79"/>
      <c r="QVS40" s="79"/>
      <c r="QVT40" s="79"/>
      <c r="QVU40" s="79"/>
      <c r="QVV40" s="79"/>
      <c r="QVW40" s="79"/>
      <c r="QVX40" s="79"/>
      <c r="QVY40" s="79"/>
      <c r="QVZ40" s="79"/>
      <c r="QWA40" s="79"/>
      <c r="QWB40" s="79"/>
      <c r="QWC40" s="79"/>
      <c r="QWD40" s="79"/>
      <c r="QWE40" s="79"/>
      <c r="QWF40" s="79"/>
      <c r="QWG40" s="79"/>
      <c r="QWH40" s="79"/>
      <c r="QWI40" s="79"/>
      <c r="QWJ40" s="79"/>
      <c r="QWK40" s="79"/>
      <c r="QWL40" s="79"/>
      <c r="QWM40" s="79"/>
      <c r="QWN40" s="79"/>
      <c r="QWO40" s="79"/>
      <c r="QWP40" s="79"/>
      <c r="QWQ40" s="79"/>
      <c r="QWR40" s="79"/>
      <c r="QWS40" s="79"/>
      <c r="QWT40" s="79"/>
      <c r="QWU40" s="79"/>
      <c r="QWV40" s="79"/>
      <c r="QWW40" s="79"/>
      <c r="QWX40" s="79"/>
      <c r="QWY40" s="79"/>
      <c r="QWZ40" s="79"/>
      <c r="QXA40" s="79"/>
      <c r="QXB40" s="79"/>
      <c r="QXC40" s="79"/>
      <c r="QXD40" s="79"/>
      <c r="QXE40" s="79"/>
      <c r="QXF40" s="79"/>
      <c r="QXG40" s="79"/>
      <c r="QXH40" s="79"/>
      <c r="QXI40" s="79"/>
      <c r="QXJ40" s="79"/>
      <c r="QXK40" s="79"/>
      <c r="QXL40" s="79"/>
      <c r="QXM40" s="79"/>
      <c r="QXN40" s="79"/>
      <c r="QXO40" s="79"/>
      <c r="QXP40" s="79"/>
      <c r="QXQ40" s="79"/>
      <c r="QXR40" s="79"/>
      <c r="QXS40" s="79"/>
      <c r="QXT40" s="79"/>
      <c r="QXU40" s="79"/>
      <c r="QXV40" s="79"/>
      <c r="QXW40" s="79"/>
      <c r="QXX40" s="79"/>
      <c r="QXY40" s="79"/>
      <c r="QXZ40" s="79"/>
      <c r="QYA40" s="79"/>
      <c r="QYB40" s="79"/>
      <c r="QYC40" s="79"/>
      <c r="QYD40" s="79"/>
      <c r="QYE40" s="79"/>
      <c r="QYF40" s="79"/>
      <c r="QYG40" s="79"/>
      <c r="QYH40" s="79"/>
      <c r="QYI40" s="79"/>
      <c r="QYJ40" s="79"/>
      <c r="QYK40" s="79"/>
      <c r="QYL40" s="79"/>
      <c r="QYM40" s="79"/>
      <c r="QYN40" s="79"/>
      <c r="QYO40" s="79"/>
      <c r="QYP40" s="79"/>
      <c r="QYQ40" s="79"/>
      <c r="QYR40" s="79"/>
      <c r="QYS40" s="79"/>
      <c r="QYT40" s="79"/>
      <c r="QYU40" s="79"/>
      <c r="QYV40" s="79"/>
      <c r="QYW40" s="79"/>
      <c r="QYX40" s="79"/>
      <c r="QYY40" s="79"/>
      <c r="QYZ40" s="79"/>
      <c r="QZA40" s="79"/>
      <c r="QZB40" s="79"/>
      <c r="QZC40" s="79"/>
      <c r="QZD40" s="79"/>
      <c r="QZE40" s="79"/>
      <c r="QZF40" s="79"/>
      <c r="QZG40" s="79"/>
      <c r="QZH40" s="79"/>
      <c r="QZI40" s="79"/>
      <c r="QZJ40" s="79"/>
      <c r="QZK40" s="79"/>
      <c r="QZL40" s="79"/>
      <c r="QZM40" s="79"/>
      <c r="QZN40" s="79"/>
      <c r="QZO40" s="79"/>
      <c r="QZP40" s="79"/>
      <c r="QZQ40" s="79"/>
      <c r="QZR40" s="79"/>
      <c r="QZS40" s="79"/>
      <c r="QZT40" s="79"/>
      <c r="QZU40" s="79"/>
      <c r="QZV40" s="79"/>
      <c r="QZW40" s="79"/>
      <c r="QZX40" s="79"/>
      <c r="QZY40" s="79"/>
      <c r="QZZ40" s="79"/>
      <c r="RAA40" s="79"/>
      <c r="RAB40" s="79"/>
      <c r="RAC40" s="79"/>
      <c r="RAD40" s="79"/>
      <c r="RAE40" s="79"/>
      <c r="RAF40" s="79"/>
      <c r="RAG40" s="79"/>
      <c r="RAH40" s="79"/>
      <c r="RAI40" s="79"/>
      <c r="RAJ40" s="79"/>
      <c r="RAK40" s="79"/>
      <c r="RAL40" s="79"/>
      <c r="RAM40" s="79"/>
      <c r="RAN40" s="79"/>
      <c r="RAO40" s="79"/>
      <c r="RAP40" s="79"/>
      <c r="RAQ40" s="79"/>
      <c r="RAR40" s="79"/>
      <c r="RAS40" s="79"/>
      <c r="RAT40" s="79"/>
      <c r="RAU40" s="79"/>
      <c r="RAV40" s="79"/>
      <c r="RAW40" s="79"/>
      <c r="RAX40" s="79"/>
      <c r="RAY40" s="79"/>
      <c r="RAZ40" s="79"/>
      <c r="RBA40" s="79"/>
      <c r="RBB40" s="79"/>
      <c r="RBC40" s="79"/>
      <c r="RBD40" s="79"/>
      <c r="RBE40" s="79"/>
      <c r="RBF40" s="79"/>
      <c r="RBG40" s="79"/>
      <c r="RBH40" s="79"/>
      <c r="RBI40" s="79"/>
      <c r="RBJ40" s="79"/>
      <c r="RBK40" s="79"/>
      <c r="RBL40" s="79"/>
      <c r="RBM40" s="79"/>
      <c r="RBN40" s="79"/>
      <c r="RBO40" s="79"/>
      <c r="RBP40" s="79"/>
      <c r="RBQ40" s="79"/>
      <c r="RBR40" s="79"/>
      <c r="RBS40" s="79"/>
      <c r="RBT40" s="79"/>
      <c r="RBU40" s="79"/>
      <c r="RBV40" s="79"/>
      <c r="RBW40" s="79"/>
      <c r="RBX40" s="79"/>
      <c r="RBY40" s="79"/>
      <c r="RBZ40" s="79"/>
      <c r="RCA40" s="79"/>
      <c r="RCB40" s="79"/>
      <c r="RCC40" s="79"/>
      <c r="RCD40" s="79"/>
      <c r="RCE40" s="79"/>
      <c r="RCF40" s="79"/>
      <c r="RCG40" s="79"/>
      <c r="RCH40" s="79"/>
      <c r="RCI40" s="79"/>
      <c r="RCJ40" s="79"/>
      <c r="RCK40" s="79"/>
      <c r="RCL40" s="79"/>
      <c r="RCM40" s="79"/>
      <c r="RCN40" s="79"/>
      <c r="RCO40" s="79"/>
      <c r="RCP40" s="79"/>
      <c r="RCQ40" s="79"/>
      <c r="RCR40" s="79"/>
      <c r="RCS40" s="79"/>
      <c r="RCT40" s="79"/>
      <c r="RCU40" s="79"/>
      <c r="RCV40" s="79"/>
      <c r="RCW40" s="79"/>
      <c r="RCX40" s="79"/>
      <c r="RCY40" s="79"/>
      <c r="RCZ40" s="79"/>
      <c r="RDA40" s="79"/>
      <c r="RDB40" s="79"/>
      <c r="RDC40" s="79"/>
      <c r="RDD40" s="79"/>
      <c r="RDE40" s="79"/>
      <c r="RDF40" s="79"/>
      <c r="RDG40" s="79"/>
      <c r="RDH40" s="79"/>
      <c r="RDI40" s="79"/>
      <c r="RDJ40" s="79"/>
      <c r="RDK40" s="79"/>
      <c r="RDL40" s="79"/>
      <c r="RDM40" s="79"/>
      <c r="RDN40" s="79"/>
      <c r="RDO40" s="79"/>
      <c r="RDP40" s="79"/>
      <c r="RDQ40" s="79"/>
      <c r="RDR40" s="79"/>
      <c r="RDS40" s="79"/>
      <c r="RDT40" s="79"/>
      <c r="RDU40" s="79"/>
      <c r="RDV40" s="79"/>
      <c r="RDW40" s="79"/>
      <c r="RDX40" s="79"/>
      <c r="RDY40" s="79"/>
      <c r="RDZ40" s="79"/>
      <c r="REA40" s="79"/>
      <c r="REB40" s="79"/>
      <c r="REC40" s="79"/>
      <c r="RED40" s="79"/>
      <c r="REE40" s="79"/>
      <c r="REF40" s="79"/>
      <c r="REG40" s="79"/>
      <c r="REH40" s="79"/>
      <c r="REI40" s="79"/>
      <c r="REJ40" s="79"/>
      <c r="REK40" s="79"/>
      <c r="REL40" s="79"/>
      <c r="REM40" s="79"/>
      <c r="REN40" s="79"/>
      <c r="REO40" s="79"/>
      <c r="REP40" s="79"/>
      <c r="REQ40" s="79"/>
      <c r="RER40" s="79"/>
      <c r="RES40" s="79"/>
      <c r="RET40" s="79"/>
      <c r="REU40" s="79"/>
      <c r="REV40" s="79"/>
      <c r="REW40" s="79"/>
      <c r="REX40" s="79"/>
      <c r="REY40" s="79"/>
      <c r="REZ40" s="79"/>
      <c r="RFA40" s="79"/>
      <c r="RFB40" s="79"/>
      <c r="RFC40" s="79"/>
      <c r="RFD40" s="79"/>
      <c r="RFE40" s="79"/>
      <c r="RFF40" s="79"/>
      <c r="RFG40" s="79"/>
      <c r="RFH40" s="79"/>
      <c r="RFI40" s="79"/>
      <c r="RFJ40" s="79"/>
      <c r="RFK40" s="79"/>
      <c r="RFL40" s="79"/>
      <c r="RFM40" s="79"/>
      <c r="RFN40" s="79"/>
      <c r="RFO40" s="79"/>
      <c r="RFP40" s="79"/>
      <c r="RFQ40" s="79"/>
      <c r="RFR40" s="79"/>
      <c r="RFS40" s="79"/>
      <c r="RFT40" s="79"/>
      <c r="RFU40" s="79"/>
      <c r="RFV40" s="79"/>
      <c r="RFW40" s="79"/>
      <c r="RFX40" s="79"/>
      <c r="RFY40" s="79"/>
      <c r="RFZ40" s="79"/>
      <c r="RGA40" s="79"/>
      <c r="RGB40" s="79"/>
      <c r="RGC40" s="79"/>
      <c r="RGD40" s="79"/>
      <c r="RGE40" s="79"/>
      <c r="RGF40" s="79"/>
      <c r="RGG40" s="79"/>
      <c r="RGH40" s="79"/>
      <c r="RGI40" s="79"/>
      <c r="RGJ40" s="79"/>
      <c r="RGK40" s="79"/>
      <c r="RGL40" s="79"/>
      <c r="RGM40" s="79"/>
      <c r="RGN40" s="79"/>
      <c r="RGO40" s="79"/>
      <c r="RGP40" s="79"/>
      <c r="RGQ40" s="79"/>
      <c r="RGR40" s="79"/>
      <c r="RGS40" s="79"/>
      <c r="RGT40" s="79"/>
      <c r="RGU40" s="79"/>
      <c r="RGV40" s="79"/>
      <c r="RGW40" s="79"/>
      <c r="RGX40" s="79"/>
      <c r="RGY40" s="79"/>
      <c r="RGZ40" s="79"/>
      <c r="RHA40" s="79"/>
      <c r="RHB40" s="79"/>
      <c r="RHC40" s="79"/>
      <c r="RHD40" s="79"/>
      <c r="RHE40" s="79"/>
      <c r="RHF40" s="79"/>
      <c r="RHG40" s="79"/>
      <c r="RHH40" s="79"/>
      <c r="RHI40" s="79"/>
      <c r="RHJ40" s="79"/>
      <c r="RHK40" s="79"/>
      <c r="RHL40" s="79"/>
      <c r="RHM40" s="79"/>
      <c r="RHN40" s="79"/>
      <c r="RHO40" s="79"/>
      <c r="RHP40" s="79"/>
      <c r="RHQ40" s="79"/>
      <c r="RHR40" s="79"/>
      <c r="RHS40" s="79"/>
      <c r="RHT40" s="79"/>
      <c r="RHU40" s="79"/>
      <c r="RHV40" s="79"/>
      <c r="RHW40" s="79"/>
      <c r="RHX40" s="79"/>
      <c r="RHY40" s="79"/>
      <c r="RHZ40" s="79"/>
      <c r="RIA40" s="79"/>
      <c r="RIB40" s="79"/>
      <c r="RIC40" s="79"/>
      <c r="RID40" s="79"/>
      <c r="RIE40" s="79"/>
      <c r="RIF40" s="79"/>
      <c r="RIG40" s="79"/>
      <c r="RIH40" s="79"/>
      <c r="RII40" s="79"/>
      <c r="RIJ40" s="79"/>
      <c r="RIK40" s="79"/>
      <c r="RIL40" s="79"/>
      <c r="RIM40" s="79"/>
      <c r="RIN40" s="79"/>
      <c r="RIO40" s="79"/>
      <c r="RIP40" s="79"/>
      <c r="RIQ40" s="79"/>
      <c r="RIR40" s="79"/>
      <c r="RIS40" s="79"/>
      <c r="RIT40" s="79"/>
      <c r="RIU40" s="79"/>
      <c r="RIV40" s="79"/>
      <c r="RIW40" s="79"/>
      <c r="RIX40" s="79"/>
      <c r="RIY40" s="79"/>
      <c r="RIZ40" s="79"/>
      <c r="RJA40" s="79"/>
      <c r="RJB40" s="79"/>
      <c r="RJC40" s="79"/>
      <c r="RJD40" s="79"/>
      <c r="RJE40" s="79"/>
      <c r="RJF40" s="79"/>
      <c r="RJG40" s="79"/>
      <c r="RJH40" s="79"/>
      <c r="RJI40" s="79"/>
      <c r="RJJ40" s="79"/>
      <c r="RJK40" s="79"/>
      <c r="RJL40" s="79"/>
      <c r="RJM40" s="79"/>
      <c r="RJN40" s="79"/>
      <c r="RJO40" s="79"/>
      <c r="RJP40" s="79"/>
      <c r="RJQ40" s="79"/>
      <c r="RJR40" s="79"/>
      <c r="RJS40" s="79"/>
      <c r="RJT40" s="79"/>
      <c r="RJU40" s="79"/>
      <c r="RJV40" s="79"/>
      <c r="RJW40" s="79"/>
      <c r="RJX40" s="79"/>
      <c r="RJY40" s="79"/>
      <c r="RJZ40" s="79"/>
      <c r="RKA40" s="79"/>
      <c r="RKB40" s="79"/>
      <c r="RKC40" s="79"/>
      <c r="RKD40" s="79"/>
      <c r="RKE40" s="79"/>
      <c r="RKF40" s="79"/>
      <c r="RKG40" s="79"/>
      <c r="RKH40" s="79"/>
      <c r="RKI40" s="79"/>
      <c r="RKJ40" s="79"/>
      <c r="RKK40" s="79"/>
      <c r="RKL40" s="79"/>
      <c r="RKM40" s="79"/>
      <c r="RKN40" s="79"/>
      <c r="RKO40" s="79"/>
      <c r="RKP40" s="79"/>
      <c r="RKQ40" s="79"/>
      <c r="RKR40" s="79"/>
      <c r="RKS40" s="79"/>
      <c r="RKT40" s="79"/>
      <c r="RKU40" s="79"/>
      <c r="RKV40" s="79"/>
      <c r="RKW40" s="79"/>
      <c r="RKX40" s="79"/>
      <c r="RKY40" s="79"/>
      <c r="RKZ40" s="79"/>
      <c r="RLA40" s="79"/>
      <c r="RLB40" s="79"/>
      <c r="RLC40" s="79"/>
      <c r="RLD40" s="79"/>
      <c r="RLE40" s="79"/>
      <c r="RLF40" s="79"/>
      <c r="RLG40" s="79"/>
      <c r="RLH40" s="79"/>
      <c r="RLI40" s="79"/>
      <c r="RLJ40" s="79"/>
      <c r="RLK40" s="79"/>
      <c r="RLL40" s="79"/>
      <c r="RLM40" s="79"/>
      <c r="RLN40" s="79"/>
      <c r="RLO40" s="79"/>
      <c r="RLP40" s="79"/>
      <c r="RLQ40" s="79"/>
      <c r="RLR40" s="79"/>
      <c r="RLS40" s="79"/>
      <c r="RLT40" s="79"/>
      <c r="RLU40" s="79"/>
      <c r="RLV40" s="79"/>
      <c r="RLW40" s="79"/>
      <c r="RLX40" s="79"/>
      <c r="RLY40" s="79"/>
      <c r="RLZ40" s="79"/>
      <c r="RMA40" s="79"/>
      <c r="RMB40" s="79"/>
      <c r="RMC40" s="79"/>
      <c r="RMD40" s="79"/>
      <c r="RME40" s="79"/>
      <c r="RMF40" s="79"/>
      <c r="RMG40" s="79"/>
      <c r="RMH40" s="79"/>
      <c r="RMI40" s="79"/>
      <c r="RMJ40" s="79"/>
      <c r="RMK40" s="79"/>
      <c r="RML40" s="79"/>
      <c r="RMM40" s="79"/>
      <c r="RMN40" s="79"/>
      <c r="RMO40" s="79"/>
      <c r="RMP40" s="79"/>
      <c r="RMQ40" s="79"/>
      <c r="RMR40" s="79"/>
      <c r="RMS40" s="79"/>
      <c r="RMT40" s="79"/>
      <c r="RMU40" s="79"/>
      <c r="RMV40" s="79"/>
      <c r="RMW40" s="79"/>
      <c r="RMX40" s="79"/>
      <c r="RMY40" s="79"/>
      <c r="RMZ40" s="79"/>
      <c r="RNA40" s="79"/>
      <c r="RNB40" s="79"/>
      <c r="RNC40" s="79"/>
      <c r="RND40" s="79"/>
      <c r="RNE40" s="79"/>
      <c r="RNF40" s="79"/>
      <c r="RNG40" s="79"/>
      <c r="RNH40" s="79"/>
      <c r="RNI40" s="79"/>
      <c r="RNJ40" s="79"/>
      <c r="RNK40" s="79"/>
      <c r="RNL40" s="79"/>
      <c r="RNM40" s="79"/>
      <c r="RNN40" s="79"/>
      <c r="RNO40" s="79"/>
      <c r="RNP40" s="79"/>
      <c r="RNQ40" s="79"/>
      <c r="RNR40" s="79"/>
      <c r="RNS40" s="79"/>
      <c r="RNT40" s="79"/>
      <c r="RNU40" s="79"/>
      <c r="RNV40" s="79"/>
      <c r="RNW40" s="79"/>
      <c r="RNX40" s="79"/>
      <c r="RNY40" s="79"/>
      <c r="RNZ40" s="79"/>
      <c r="ROA40" s="79"/>
      <c r="ROB40" s="79"/>
      <c r="ROC40" s="79"/>
      <c r="ROD40" s="79"/>
      <c r="ROE40" s="79"/>
      <c r="ROF40" s="79"/>
      <c r="ROG40" s="79"/>
      <c r="ROH40" s="79"/>
      <c r="ROI40" s="79"/>
      <c r="ROJ40" s="79"/>
      <c r="ROK40" s="79"/>
      <c r="ROL40" s="79"/>
      <c r="ROM40" s="79"/>
      <c r="RON40" s="79"/>
      <c r="ROO40" s="79"/>
      <c r="ROP40" s="79"/>
      <c r="ROQ40" s="79"/>
      <c r="ROR40" s="79"/>
      <c r="ROS40" s="79"/>
      <c r="ROT40" s="79"/>
      <c r="ROU40" s="79"/>
      <c r="ROV40" s="79"/>
      <c r="ROW40" s="79"/>
      <c r="ROX40" s="79"/>
      <c r="ROY40" s="79"/>
      <c r="ROZ40" s="79"/>
      <c r="RPA40" s="79"/>
      <c r="RPB40" s="79"/>
      <c r="RPC40" s="79"/>
      <c r="RPD40" s="79"/>
      <c r="RPE40" s="79"/>
      <c r="RPF40" s="79"/>
      <c r="RPG40" s="79"/>
      <c r="RPH40" s="79"/>
      <c r="RPI40" s="79"/>
      <c r="RPJ40" s="79"/>
      <c r="RPK40" s="79"/>
      <c r="RPL40" s="79"/>
      <c r="RPM40" s="79"/>
      <c r="RPN40" s="79"/>
      <c r="RPO40" s="79"/>
      <c r="RPP40" s="79"/>
      <c r="RPQ40" s="79"/>
      <c r="RPR40" s="79"/>
      <c r="RPS40" s="79"/>
      <c r="RPT40" s="79"/>
      <c r="RPU40" s="79"/>
      <c r="RPV40" s="79"/>
      <c r="RPW40" s="79"/>
      <c r="RPX40" s="79"/>
      <c r="RPY40" s="79"/>
      <c r="RPZ40" s="79"/>
      <c r="RQA40" s="79"/>
      <c r="RQB40" s="79"/>
      <c r="RQC40" s="79"/>
      <c r="RQD40" s="79"/>
      <c r="RQE40" s="79"/>
      <c r="RQF40" s="79"/>
      <c r="RQG40" s="79"/>
      <c r="RQH40" s="79"/>
      <c r="RQI40" s="79"/>
      <c r="RQJ40" s="79"/>
      <c r="RQK40" s="79"/>
      <c r="RQL40" s="79"/>
      <c r="RQM40" s="79"/>
      <c r="RQN40" s="79"/>
      <c r="RQO40" s="79"/>
      <c r="RQP40" s="79"/>
      <c r="RQQ40" s="79"/>
      <c r="RQR40" s="79"/>
      <c r="RQS40" s="79"/>
      <c r="RQT40" s="79"/>
      <c r="RQU40" s="79"/>
      <c r="RQV40" s="79"/>
      <c r="RQW40" s="79"/>
      <c r="RQX40" s="79"/>
      <c r="RQY40" s="79"/>
      <c r="RQZ40" s="79"/>
      <c r="RRA40" s="79"/>
      <c r="RRB40" s="79"/>
      <c r="RRC40" s="79"/>
      <c r="RRD40" s="79"/>
      <c r="RRE40" s="79"/>
      <c r="RRF40" s="79"/>
      <c r="RRG40" s="79"/>
      <c r="RRH40" s="79"/>
      <c r="RRI40" s="79"/>
      <c r="RRJ40" s="79"/>
      <c r="RRK40" s="79"/>
      <c r="RRL40" s="79"/>
      <c r="RRM40" s="79"/>
      <c r="RRN40" s="79"/>
      <c r="RRO40" s="79"/>
      <c r="RRP40" s="79"/>
      <c r="RRQ40" s="79"/>
      <c r="RRR40" s="79"/>
      <c r="RRS40" s="79"/>
      <c r="RRT40" s="79"/>
      <c r="RRU40" s="79"/>
      <c r="RRV40" s="79"/>
      <c r="RRW40" s="79"/>
      <c r="RRX40" s="79"/>
      <c r="RRY40" s="79"/>
      <c r="RRZ40" s="79"/>
      <c r="RSA40" s="79"/>
      <c r="RSB40" s="79"/>
      <c r="RSC40" s="79"/>
      <c r="RSD40" s="79"/>
      <c r="RSE40" s="79"/>
      <c r="RSF40" s="79"/>
      <c r="RSG40" s="79"/>
      <c r="RSH40" s="79"/>
      <c r="RSI40" s="79"/>
      <c r="RSJ40" s="79"/>
      <c r="RSK40" s="79"/>
      <c r="RSL40" s="79"/>
      <c r="RSM40" s="79"/>
      <c r="RSN40" s="79"/>
      <c r="RSO40" s="79"/>
      <c r="RSP40" s="79"/>
      <c r="RSQ40" s="79"/>
      <c r="RSR40" s="79"/>
      <c r="RSS40" s="79"/>
      <c r="RST40" s="79"/>
      <c r="RSU40" s="79"/>
      <c r="RSV40" s="79"/>
      <c r="RSW40" s="79"/>
      <c r="RSX40" s="79"/>
      <c r="RSY40" s="79"/>
      <c r="RSZ40" s="79"/>
      <c r="RTA40" s="79"/>
      <c r="RTB40" s="79"/>
      <c r="RTC40" s="79"/>
      <c r="RTD40" s="79"/>
      <c r="RTE40" s="79"/>
      <c r="RTF40" s="79"/>
      <c r="RTG40" s="79"/>
      <c r="RTH40" s="79"/>
      <c r="RTI40" s="79"/>
      <c r="RTJ40" s="79"/>
      <c r="RTK40" s="79"/>
      <c r="RTL40" s="79"/>
      <c r="RTM40" s="79"/>
      <c r="RTN40" s="79"/>
      <c r="RTO40" s="79"/>
      <c r="RTP40" s="79"/>
      <c r="RTQ40" s="79"/>
      <c r="RTR40" s="79"/>
      <c r="RTS40" s="79"/>
      <c r="RTT40" s="79"/>
      <c r="RTU40" s="79"/>
      <c r="RTV40" s="79"/>
      <c r="RTW40" s="79"/>
      <c r="RTX40" s="79"/>
      <c r="RTY40" s="79"/>
      <c r="RTZ40" s="79"/>
      <c r="RUA40" s="79"/>
      <c r="RUB40" s="79"/>
      <c r="RUC40" s="79"/>
      <c r="RUD40" s="79"/>
      <c r="RUE40" s="79"/>
      <c r="RUF40" s="79"/>
      <c r="RUG40" s="79"/>
      <c r="RUH40" s="79"/>
      <c r="RUI40" s="79"/>
      <c r="RUJ40" s="79"/>
      <c r="RUK40" s="79"/>
      <c r="RUL40" s="79"/>
      <c r="RUM40" s="79"/>
      <c r="RUN40" s="79"/>
      <c r="RUO40" s="79"/>
      <c r="RUP40" s="79"/>
      <c r="RUQ40" s="79"/>
      <c r="RUR40" s="79"/>
      <c r="RUS40" s="79"/>
      <c r="RUT40" s="79"/>
      <c r="RUU40" s="79"/>
      <c r="RUV40" s="79"/>
      <c r="RUW40" s="79"/>
      <c r="RUX40" s="79"/>
      <c r="RUY40" s="79"/>
      <c r="RUZ40" s="79"/>
      <c r="RVA40" s="79"/>
      <c r="RVB40" s="79"/>
      <c r="RVC40" s="79"/>
      <c r="RVD40" s="79"/>
      <c r="RVE40" s="79"/>
      <c r="RVF40" s="79"/>
      <c r="RVG40" s="79"/>
      <c r="RVH40" s="79"/>
      <c r="RVI40" s="79"/>
      <c r="RVJ40" s="79"/>
      <c r="RVK40" s="79"/>
      <c r="RVL40" s="79"/>
      <c r="RVM40" s="79"/>
      <c r="RVN40" s="79"/>
      <c r="RVO40" s="79"/>
      <c r="RVP40" s="79"/>
      <c r="RVQ40" s="79"/>
      <c r="RVR40" s="79"/>
      <c r="RVS40" s="79"/>
      <c r="RVT40" s="79"/>
      <c r="RVU40" s="79"/>
      <c r="RVV40" s="79"/>
      <c r="RVW40" s="79"/>
      <c r="RVX40" s="79"/>
      <c r="RVY40" s="79"/>
      <c r="RVZ40" s="79"/>
      <c r="RWA40" s="79"/>
      <c r="RWB40" s="79"/>
      <c r="RWC40" s="79"/>
      <c r="RWD40" s="79"/>
      <c r="RWE40" s="79"/>
      <c r="RWF40" s="79"/>
      <c r="RWG40" s="79"/>
      <c r="RWH40" s="79"/>
      <c r="RWI40" s="79"/>
      <c r="RWJ40" s="79"/>
      <c r="RWK40" s="79"/>
      <c r="RWL40" s="79"/>
      <c r="RWM40" s="79"/>
      <c r="RWN40" s="79"/>
      <c r="RWO40" s="79"/>
      <c r="RWP40" s="79"/>
      <c r="RWQ40" s="79"/>
      <c r="RWR40" s="79"/>
      <c r="RWS40" s="79"/>
      <c r="RWT40" s="79"/>
      <c r="RWU40" s="79"/>
      <c r="RWV40" s="79"/>
      <c r="RWW40" s="79"/>
      <c r="RWX40" s="79"/>
      <c r="RWY40" s="79"/>
      <c r="RWZ40" s="79"/>
      <c r="RXA40" s="79"/>
      <c r="RXB40" s="79"/>
      <c r="RXC40" s="79"/>
      <c r="RXD40" s="79"/>
      <c r="RXE40" s="79"/>
      <c r="RXF40" s="79"/>
      <c r="RXG40" s="79"/>
      <c r="RXH40" s="79"/>
      <c r="RXI40" s="79"/>
      <c r="RXJ40" s="79"/>
      <c r="RXK40" s="79"/>
      <c r="RXL40" s="79"/>
      <c r="RXM40" s="79"/>
      <c r="RXN40" s="79"/>
      <c r="RXO40" s="79"/>
      <c r="RXP40" s="79"/>
      <c r="RXQ40" s="79"/>
      <c r="RXR40" s="79"/>
      <c r="RXS40" s="79"/>
      <c r="RXT40" s="79"/>
      <c r="RXU40" s="79"/>
      <c r="RXV40" s="79"/>
      <c r="RXW40" s="79"/>
      <c r="RXX40" s="79"/>
      <c r="RXY40" s="79"/>
      <c r="RXZ40" s="79"/>
      <c r="RYA40" s="79"/>
      <c r="RYB40" s="79"/>
      <c r="RYC40" s="79"/>
      <c r="RYD40" s="79"/>
      <c r="RYE40" s="79"/>
      <c r="RYF40" s="79"/>
      <c r="RYG40" s="79"/>
      <c r="RYH40" s="79"/>
      <c r="RYI40" s="79"/>
      <c r="RYJ40" s="79"/>
      <c r="RYK40" s="79"/>
      <c r="RYL40" s="79"/>
      <c r="RYM40" s="79"/>
      <c r="RYN40" s="79"/>
      <c r="RYO40" s="79"/>
      <c r="RYP40" s="79"/>
      <c r="RYQ40" s="79"/>
      <c r="RYR40" s="79"/>
      <c r="RYS40" s="79"/>
      <c r="RYT40" s="79"/>
      <c r="RYU40" s="79"/>
      <c r="RYV40" s="79"/>
      <c r="RYW40" s="79"/>
      <c r="RYX40" s="79"/>
      <c r="RYY40" s="79"/>
      <c r="RYZ40" s="79"/>
      <c r="RZA40" s="79"/>
      <c r="RZB40" s="79"/>
      <c r="RZC40" s="79"/>
      <c r="RZD40" s="79"/>
      <c r="RZE40" s="79"/>
      <c r="RZF40" s="79"/>
      <c r="RZG40" s="79"/>
      <c r="RZH40" s="79"/>
      <c r="RZI40" s="79"/>
      <c r="RZJ40" s="79"/>
      <c r="RZK40" s="79"/>
      <c r="RZL40" s="79"/>
      <c r="RZM40" s="79"/>
      <c r="RZN40" s="79"/>
      <c r="RZO40" s="79"/>
      <c r="RZP40" s="79"/>
      <c r="RZQ40" s="79"/>
      <c r="RZR40" s="79"/>
      <c r="RZS40" s="79"/>
      <c r="RZT40" s="79"/>
      <c r="RZU40" s="79"/>
      <c r="RZV40" s="79"/>
      <c r="RZW40" s="79"/>
      <c r="RZX40" s="79"/>
      <c r="RZY40" s="79"/>
      <c r="RZZ40" s="79"/>
      <c r="SAA40" s="79"/>
      <c r="SAB40" s="79"/>
      <c r="SAC40" s="79"/>
      <c r="SAD40" s="79"/>
      <c r="SAE40" s="79"/>
      <c r="SAF40" s="79"/>
      <c r="SAG40" s="79"/>
      <c r="SAH40" s="79"/>
      <c r="SAI40" s="79"/>
      <c r="SAJ40" s="79"/>
      <c r="SAK40" s="79"/>
      <c r="SAL40" s="79"/>
      <c r="SAM40" s="79"/>
      <c r="SAN40" s="79"/>
      <c r="SAO40" s="79"/>
      <c r="SAP40" s="79"/>
      <c r="SAQ40" s="79"/>
      <c r="SAR40" s="79"/>
      <c r="SAS40" s="79"/>
      <c r="SAT40" s="79"/>
      <c r="SAU40" s="79"/>
      <c r="SAV40" s="79"/>
      <c r="SAW40" s="79"/>
      <c r="SAX40" s="79"/>
      <c r="SAY40" s="79"/>
      <c r="SAZ40" s="79"/>
      <c r="SBA40" s="79"/>
      <c r="SBB40" s="79"/>
      <c r="SBC40" s="79"/>
      <c r="SBD40" s="79"/>
      <c r="SBE40" s="79"/>
      <c r="SBF40" s="79"/>
      <c r="SBG40" s="79"/>
      <c r="SBH40" s="79"/>
      <c r="SBI40" s="79"/>
      <c r="SBJ40" s="79"/>
      <c r="SBK40" s="79"/>
      <c r="SBL40" s="79"/>
      <c r="SBM40" s="79"/>
      <c r="SBN40" s="79"/>
      <c r="SBO40" s="79"/>
      <c r="SBP40" s="79"/>
      <c r="SBQ40" s="79"/>
      <c r="SBR40" s="79"/>
      <c r="SBS40" s="79"/>
      <c r="SBT40" s="79"/>
      <c r="SBU40" s="79"/>
      <c r="SBV40" s="79"/>
      <c r="SBW40" s="79"/>
      <c r="SBX40" s="79"/>
      <c r="SBY40" s="79"/>
      <c r="SBZ40" s="79"/>
      <c r="SCA40" s="79"/>
      <c r="SCB40" s="79"/>
      <c r="SCC40" s="79"/>
      <c r="SCD40" s="79"/>
      <c r="SCE40" s="79"/>
      <c r="SCF40" s="79"/>
      <c r="SCG40" s="79"/>
      <c r="SCH40" s="79"/>
      <c r="SCI40" s="79"/>
      <c r="SCJ40" s="79"/>
      <c r="SCK40" s="79"/>
      <c r="SCL40" s="79"/>
      <c r="SCM40" s="79"/>
      <c r="SCN40" s="79"/>
      <c r="SCO40" s="79"/>
      <c r="SCP40" s="79"/>
      <c r="SCQ40" s="79"/>
      <c r="SCR40" s="79"/>
      <c r="SCS40" s="79"/>
      <c r="SCT40" s="79"/>
      <c r="SCU40" s="79"/>
      <c r="SCV40" s="79"/>
      <c r="SCW40" s="79"/>
      <c r="SCX40" s="79"/>
      <c r="SCY40" s="79"/>
      <c r="SCZ40" s="79"/>
      <c r="SDA40" s="79"/>
      <c r="SDB40" s="79"/>
      <c r="SDC40" s="79"/>
      <c r="SDD40" s="79"/>
      <c r="SDE40" s="79"/>
      <c r="SDF40" s="79"/>
      <c r="SDG40" s="79"/>
      <c r="SDH40" s="79"/>
      <c r="SDI40" s="79"/>
      <c r="SDJ40" s="79"/>
      <c r="SDK40" s="79"/>
      <c r="SDL40" s="79"/>
      <c r="SDM40" s="79"/>
      <c r="SDN40" s="79"/>
      <c r="SDO40" s="79"/>
      <c r="SDP40" s="79"/>
      <c r="SDQ40" s="79"/>
      <c r="SDR40" s="79"/>
      <c r="SDS40" s="79"/>
      <c r="SDT40" s="79"/>
      <c r="SDU40" s="79"/>
      <c r="SDV40" s="79"/>
      <c r="SDW40" s="79"/>
      <c r="SDX40" s="79"/>
      <c r="SDY40" s="79"/>
      <c r="SDZ40" s="79"/>
      <c r="SEA40" s="79"/>
      <c r="SEB40" s="79"/>
      <c r="SEC40" s="79"/>
      <c r="SED40" s="79"/>
      <c r="SEE40" s="79"/>
      <c r="SEF40" s="79"/>
      <c r="SEG40" s="79"/>
      <c r="SEH40" s="79"/>
      <c r="SEI40" s="79"/>
      <c r="SEJ40" s="79"/>
      <c r="SEK40" s="79"/>
      <c r="SEL40" s="79"/>
      <c r="SEM40" s="79"/>
      <c r="SEN40" s="79"/>
      <c r="SEO40" s="79"/>
      <c r="SEP40" s="79"/>
      <c r="SEQ40" s="79"/>
      <c r="SER40" s="79"/>
      <c r="SES40" s="79"/>
      <c r="SET40" s="79"/>
      <c r="SEU40" s="79"/>
      <c r="SEV40" s="79"/>
      <c r="SEW40" s="79"/>
      <c r="SEX40" s="79"/>
      <c r="SEY40" s="79"/>
      <c r="SEZ40" s="79"/>
      <c r="SFA40" s="79"/>
      <c r="SFB40" s="79"/>
      <c r="SFC40" s="79"/>
      <c r="SFD40" s="79"/>
      <c r="SFE40" s="79"/>
      <c r="SFF40" s="79"/>
      <c r="SFG40" s="79"/>
      <c r="SFH40" s="79"/>
      <c r="SFI40" s="79"/>
      <c r="SFJ40" s="79"/>
      <c r="SFK40" s="79"/>
      <c r="SFL40" s="79"/>
      <c r="SFM40" s="79"/>
      <c r="SFN40" s="79"/>
      <c r="SFO40" s="79"/>
      <c r="SFP40" s="79"/>
      <c r="SFQ40" s="79"/>
      <c r="SFR40" s="79"/>
      <c r="SFS40" s="79"/>
      <c r="SFT40" s="79"/>
      <c r="SFU40" s="79"/>
      <c r="SFV40" s="79"/>
      <c r="SFW40" s="79"/>
      <c r="SFX40" s="79"/>
      <c r="SFY40" s="79"/>
      <c r="SFZ40" s="79"/>
      <c r="SGA40" s="79"/>
      <c r="SGB40" s="79"/>
      <c r="SGC40" s="79"/>
      <c r="SGD40" s="79"/>
      <c r="SGE40" s="79"/>
      <c r="SGF40" s="79"/>
      <c r="SGG40" s="79"/>
      <c r="SGH40" s="79"/>
      <c r="SGI40" s="79"/>
      <c r="SGJ40" s="79"/>
      <c r="SGK40" s="79"/>
      <c r="SGL40" s="79"/>
      <c r="SGM40" s="79"/>
      <c r="SGN40" s="79"/>
      <c r="SGO40" s="79"/>
      <c r="SGP40" s="79"/>
      <c r="SGQ40" s="79"/>
      <c r="SGR40" s="79"/>
      <c r="SGS40" s="79"/>
      <c r="SGT40" s="79"/>
      <c r="SGU40" s="79"/>
      <c r="SGV40" s="79"/>
      <c r="SGW40" s="79"/>
      <c r="SGX40" s="79"/>
      <c r="SGY40" s="79"/>
      <c r="SGZ40" s="79"/>
      <c r="SHA40" s="79"/>
      <c r="SHB40" s="79"/>
      <c r="SHC40" s="79"/>
      <c r="SHD40" s="79"/>
      <c r="SHE40" s="79"/>
      <c r="SHF40" s="79"/>
      <c r="SHG40" s="79"/>
      <c r="SHH40" s="79"/>
      <c r="SHI40" s="79"/>
      <c r="SHJ40" s="79"/>
      <c r="SHK40" s="79"/>
      <c r="SHL40" s="79"/>
      <c r="SHM40" s="79"/>
      <c r="SHN40" s="79"/>
      <c r="SHO40" s="79"/>
      <c r="SHP40" s="79"/>
      <c r="SHQ40" s="79"/>
      <c r="SHR40" s="79"/>
      <c r="SHS40" s="79"/>
      <c r="SHT40" s="79"/>
      <c r="SHU40" s="79"/>
      <c r="SHV40" s="79"/>
      <c r="SHW40" s="79"/>
      <c r="SHX40" s="79"/>
      <c r="SHY40" s="79"/>
      <c r="SHZ40" s="79"/>
      <c r="SIA40" s="79"/>
      <c r="SIB40" s="79"/>
      <c r="SIC40" s="79"/>
      <c r="SID40" s="79"/>
      <c r="SIE40" s="79"/>
      <c r="SIF40" s="79"/>
      <c r="SIG40" s="79"/>
      <c r="SIH40" s="79"/>
      <c r="SII40" s="79"/>
      <c r="SIJ40" s="79"/>
      <c r="SIK40" s="79"/>
      <c r="SIL40" s="79"/>
      <c r="SIM40" s="79"/>
      <c r="SIN40" s="79"/>
      <c r="SIO40" s="79"/>
      <c r="SIP40" s="79"/>
      <c r="SIQ40" s="79"/>
      <c r="SIR40" s="79"/>
      <c r="SIS40" s="79"/>
      <c r="SIT40" s="79"/>
      <c r="SIU40" s="79"/>
      <c r="SIV40" s="79"/>
      <c r="SIW40" s="79"/>
      <c r="SIX40" s="79"/>
      <c r="SIY40" s="79"/>
      <c r="SIZ40" s="79"/>
      <c r="SJA40" s="79"/>
      <c r="SJB40" s="79"/>
      <c r="SJC40" s="79"/>
      <c r="SJD40" s="79"/>
      <c r="SJE40" s="79"/>
      <c r="SJF40" s="79"/>
      <c r="SJG40" s="79"/>
      <c r="SJH40" s="79"/>
      <c r="SJI40" s="79"/>
      <c r="SJJ40" s="79"/>
      <c r="SJK40" s="79"/>
      <c r="SJL40" s="79"/>
      <c r="SJM40" s="79"/>
      <c r="SJN40" s="79"/>
      <c r="SJO40" s="79"/>
      <c r="SJP40" s="79"/>
      <c r="SJQ40" s="79"/>
      <c r="SJR40" s="79"/>
      <c r="SJS40" s="79"/>
      <c r="SJT40" s="79"/>
      <c r="SJU40" s="79"/>
      <c r="SJV40" s="79"/>
      <c r="SJW40" s="79"/>
      <c r="SJX40" s="79"/>
      <c r="SJY40" s="79"/>
      <c r="SJZ40" s="79"/>
      <c r="SKA40" s="79"/>
      <c r="SKB40" s="79"/>
      <c r="SKC40" s="79"/>
      <c r="SKD40" s="79"/>
      <c r="SKE40" s="79"/>
      <c r="SKF40" s="79"/>
      <c r="SKG40" s="79"/>
      <c r="SKH40" s="79"/>
      <c r="SKI40" s="79"/>
      <c r="SKJ40" s="79"/>
      <c r="SKK40" s="79"/>
      <c r="SKL40" s="79"/>
      <c r="SKM40" s="79"/>
      <c r="SKN40" s="79"/>
      <c r="SKO40" s="79"/>
      <c r="SKP40" s="79"/>
      <c r="SKQ40" s="79"/>
      <c r="SKR40" s="79"/>
      <c r="SKS40" s="79"/>
      <c r="SKT40" s="79"/>
      <c r="SKU40" s="79"/>
      <c r="SKV40" s="79"/>
      <c r="SKW40" s="79"/>
      <c r="SKX40" s="79"/>
      <c r="SKY40" s="79"/>
      <c r="SKZ40" s="79"/>
      <c r="SLA40" s="79"/>
      <c r="SLB40" s="79"/>
      <c r="SLC40" s="79"/>
      <c r="SLD40" s="79"/>
      <c r="SLE40" s="79"/>
      <c r="SLF40" s="79"/>
      <c r="SLG40" s="79"/>
      <c r="SLH40" s="79"/>
      <c r="SLI40" s="79"/>
      <c r="SLJ40" s="79"/>
      <c r="SLK40" s="79"/>
      <c r="SLL40" s="79"/>
      <c r="SLM40" s="79"/>
      <c r="SLN40" s="79"/>
      <c r="SLO40" s="79"/>
      <c r="SLP40" s="79"/>
      <c r="SLQ40" s="79"/>
      <c r="SLR40" s="79"/>
      <c r="SLS40" s="79"/>
      <c r="SLT40" s="79"/>
      <c r="SLU40" s="79"/>
      <c r="SLV40" s="79"/>
      <c r="SLW40" s="79"/>
      <c r="SLX40" s="79"/>
      <c r="SLY40" s="79"/>
      <c r="SLZ40" s="79"/>
      <c r="SMA40" s="79"/>
      <c r="SMB40" s="79"/>
      <c r="SMC40" s="79"/>
      <c r="SMD40" s="79"/>
      <c r="SME40" s="79"/>
      <c r="SMF40" s="79"/>
      <c r="SMG40" s="79"/>
      <c r="SMH40" s="79"/>
      <c r="SMI40" s="79"/>
      <c r="SMJ40" s="79"/>
      <c r="SMK40" s="79"/>
      <c r="SML40" s="79"/>
      <c r="SMM40" s="79"/>
      <c r="SMN40" s="79"/>
      <c r="SMO40" s="79"/>
      <c r="SMP40" s="79"/>
      <c r="SMQ40" s="79"/>
      <c r="SMR40" s="79"/>
      <c r="SMS40" s="79"/>
      <c r="SMT40" s="79"/>
      <c r="SMU40" s="79"/>
      <c r="SMV40" s="79"/>
      <c r="SMW40" s="79"/>
      <c r="SMX40" s="79"/>
      <c r="SMY40" s="79"/>
      <c r="SMZ40" s="79"/>
      <c r="SNA40" s="79"/>
      <c r="SNB40" s="79"/>
      <c r="SNC40" s="79"/>
      <c r="SND40" s="79"/>
      <c r="SNE40" s="79"/>
      <c r="SNF40" s="79"/>
      <c r="SNG40" s="79"/>
      <c r="SNH40" s="79"/>
      <c r="SNI40" s="79"/>
      <c r="SNJ40" s="79"/>
      <c r="SNK40" s="79"/>
      <c r="SNL40" s="79"/>
      <c r="SNM40" s="79"/>
      <c r="SNN40" s="79"/>
      <c r="SNO40" s="79"/>
      <c r="SNP40" s="79"/>
      <c r="SNQ40" s="79"/>
      <c r="SNR40" s="79"/>
      <c r="SNS40" s="79"/>
      <c r="SNT40" s="79"/>
      <c r="SNU40" s="79"/>
      <c r="SNV40" s="79"/>
      <c r="SNW40" s="79"/>
      <c r="SNX40" s="79"/>
      <c r="SNY40" s="79"/>
      <c r="SNZ40" s="79"/>
      <c r="SOA40" s="79"/>
      <c r="SOB40" s="79"/>
      <c r="SOC40" s="79"/>
      <c r="SOD40" s="79"/>
      <c r="SOE40" s="79"/>
      <c r="SOF40" s="79"/>
      <c r="SOG40" s="79"/>
      <c r="SOH40" s="79"/>
      <c r="SOI40" s="79"/>
      <c r="SOJ40" s="79"/>
      <c r="SOK40" s="79"/>
      <c r="SOL40" s="79"/>
      <c r="SOM40" s="79"/>
      <c r="SON40" s="79"/>
      <c r="SOO40" s="79"/>
      <c r="SOP40" s="79"/>
      <c r="SOQ40" s="79"/>
      <c r="SOR40" s="79"/>
      <c r="SOS40" s="79"/>
      <c r="SOT40" s="79"/>
      <c r="SOU40" s="79"/>
      <c r="SOV40" s="79"/>
      <c r="SOW40" s="79"/>
      <c r="SOX40" s="79"/>
      <c r="SOY40" s="79"/>
      <c r="SOZ40" s="79"/>
      <c r="SPA40" s="79"/>
      <c r="SPB40" s="79"/>
      <c r="SPC40" s="79"/>
      <c r="SPD40" s="79"/>
      <c r="SPE40" s="79"/>
      <c r="SPF40" s="79"/>
      <c r="SPG40" s="79"/>
      <c r="SPH40" s="79"/>
      <c r="SPI40" s="79"/>
      <c r="SPJ40" s="79"/>
      <c r="SPK40" s="79"/>
      <c r="SPL40" s="79"/>
      <c r="SPM40" s="79"/>
      <c r="SPN40" s="79"/>
      <c r="SPO40" s="79"/>
      <c r="SPP40" s="79"/>
      <c r="SPQ40" s="79"/>
      <c r="SPR40" s="79"/>
      <c r="SPS40" s="79"/>
      <c r="SPT40" s="79"/>
      <c r="SPU40" s="79"/>
      <c r="SPV40" s="79"/>
      <c r="SPW40" s="79"/>
      <c r="SPX40" s="79"/>
      <c r="SPY40" s="79"/>
      <c r="SPZ40" s="79"/>
      <c r="SQA40" s="79"/>
      <c r="SQB40" s="79"/>
      <c r="SQC40" s="79"/>
      <c r="SQD40" s="79"/>
      <c r="SQE40" s="79"/>
      <c r="SQF40" s="79"/>
      <c r="SQG40" s="79"/>
      <c r="SQH40" s="79"/>
      <c r="SQI40" s="79"/>
      <c r="SQJ40" s="79"/>
      <c r="SQK40" s="79"/>
      <c r="SQL40" s="79"/>
      <c r="SQM40" s="79"/>
      <c r="SQN40" s="79"/>
      <c r="SQO40" s="79"/>
      <c r="SQP40" s="79"/>
      <c r="SQQ40" s="79"/>
      <c r="SQR40" s="79"/>
      <c r="SQS40" s="79"/>
      <c r="SQT40" s="79"/>
      <c r="SQU40" s="79"/>
      <c r="SQV40" s="79"/>
      <c r="SQW40" s="79"/>
      <c r="SQX40" s="79"/>
      <c r="SQY40" s="79"/>
      <c r="SQZ40" s="79"/>
      <c r="SRA40" s="79"/>
      <c r="SRB40" s="79"/>
      <c r="SRC40" s="79"/>
      <c r="SRD40" s="79"/>
      <c r="SRE40" s="79"/>
      <c r="SRF40" s="79"/>
      <c r="SRG40" s="79"/>
      <c r="SRH40" s="79"/>
      <c r="SRI40" s="79"/>
      <c r="SRJ40" s="79"/>
      <c r="SRK40" s="79"/>
      <c r="SRL40" s="79"/>
      <c r="SRM40" s="79"/>
      <c r="SRN40" s="79"/>
      <c r="SRO40" s="79"/>
      <c r="SRP40" s="79"/>
      <c r="SRQ40" s="79"/>
      <c r="SRR40" s="79"/>
      <c r="SRS40" s="79"/>
      <c r="SRT40" s="79"/>
      <c r="SRU40" s="79"/>
      <c r="SRV40" s="79"/>
      <c r="SRW40" s="79"/>
      <c r="SRX40" s="79"/>
      <c r="SRY40" s="79"/>
      <c r="SRZ40" s="79"/>
      <c r="SSA40" s="79"/>
      <c r="SSB40" s="79"/>
      <c r="SSC40" s="79"/>
      <c r="SSD40" s="79"/>
      <c r="SSE40" s="79"/>
      <c r="SSF40" s="79"/>
      <c r="SSG40" s="79"/>
      <c r="SSH40" s="79"/>
      <c r="SSI40" s="79"/>
      <c r="SSJ40" s="79"/>
      <c r="SSK40" s="79"/>
      <c r="SSL40" s="79"/>
      <c r="SSM40" s="79"/>
      <c r="SSN40" s="79"/>
      <c r="SSO40" s="79"/>
      <c r="SSP40" s="79"/>
      <c r="SSQ40" s="79"/>
      <c r="SSR40" s="79"/>
      <c r="SSS40" s="79"/>
      <c r="SST40" s="79"/>
      <c r="SSU40" s="79"/>
      <c r="SSV40" s="79"/>
      <c r="SSW40" s="79"/>
      <c r="SSX40" s="79"/>
      <c r="SSY40" s="79"/>
      <c r="SSZ40" s="79"/>
      <c r="STA40" s="79"/>
      <c r="STB40" s="79"/>
      <c r="STC40" s="79"/>
      <c r="STD40" s="79"/>
      <c r="STE40" s="79"/>
      <c r="STF40" s="79"/>
      <c r="STG40" s="79"/>
      <c r="STH40" s="79"/>
      <c r="STI40" s="79"/>
      <c r="STJ40" s="79"/>
      <c r="STK40" s="79"/>
      <c r="STL40" s="79"/>
      <c r="STM40" s="79"/>
      <c r="STN40" s="79"/>
      <c r="STO40" s="79"/>
      <c r="STP40" s="79"/>
      <c r="STQ40" s="79"/>
      <c r="STR40" s="79"/>
      <c r="STS40" s="79"/>
      <c r="STT40" s="79"/>
      <c r="STU40" s="79"/>
      <c r="STV40" s="79"/>
      <c r="STW40" s="79"/>
      <c r="STX40" s="79"/>
      <c r="STY40" s="79"/>
      <c r="STZ40" s="79"/>
      <c r="SUA40" s="79"/>
      <c r="SUB40" s="79"/>
      <c r="SUC40" s="79"/>
      <c r="SUD40" s="79"/>
      <c r="SUE40" s="79"/>
      <c r="SUF40" s="79"/>
      <c r="SUG40" s="79"/>
      <c r="SUH40" s="79"/>
      <c r="SUI40" s="79"/>
      <c r="SUJ40" s="79"/>
      <c r="SUK40" s="79"/>
      <c r="SUL40" s="79"/>
      <c r="SUM40" s="79"/>
      <c r="SUN40" s="79"/>
      <c r="SUO40" s="79"/>
      <c r="SUP40" s="79"/>
      <c r="SUQ40" s="79"/>
      <c r="SUR40" s="79"/>
      <c r="SUS40" s="79"/>
      <c r="SUT40" s="79"/>
      <c r="SUU40" s="79"/>
      <c r="SUV40" s="79"/>
      <c r="SUW40" s="79"/>
      <c r="SUX40" s="79"/>
      <c r="SUY40" s="79"/>
      <c r="SUZ40" s="79"/>
      <c r="SVA40" s="79"/>
      <c r="SVB40" s="79"/>
      <c r="SVC40" s="79"/>
      <c r="SVD40" s="79"/>
      <c r="SVE40" s="79"/>
      <c r="SVF40" s="79"/>
      <c r="SVG40" s="79"/>
      <c r="SVH40" s="79"/>
      <c r="SVI40" s="79"/>
      <c r="SVJ40" s="79"/>
      <c r="SVK40" s="79"/>
      <c r="SVL40" s="79"/>
      <c r="SVM40" s="79"/>
      <c r="SVN40" s="79"/>
      <c r="SVO40" s="79"/>
      <c r="SVP40" s="79"/>
      <c r="SVQ40" s="79"/>
      <c r="SVR40" s="79"/>
      <c r="SVS40" s="79"/>
      <c r="SVT40" s="79"/>
      <c r="SVU40" s="79"/>
      <c r="SVV40" s="79"/>
      <c r="SVW40" s="79"/>
      <c r="SVX40" s="79"/>
      <c r="SVY40" s="79"/>
      <c r="SVZ40" s="79"/>
      <c r="SWA40" s="79"/>
      <c r="SWB40" s="79"/>
      <c r="SWC40" s="79"/>
      <c r="SWD40" s="79"/>
      <c r="SWE40" s="79"/>
      <c r="SWF40" s="79"/>
      <c r="SWG40" s="79"/>
      <c r="SWH40" s="79"/>
      <c r="SWI40" s="79"/>
      <c r="SWJ40" s="79"/>
      <c r="SWK40" s="79"/>
      <c r="SWL40" s="79"/>
      <c r="SWM40" s="79"/>
      <c r="SWN40" s="79"/>
      <c r="SWO40" s="79"/>
      <c r="SWP40" s="79"/>
      <c r="SWQ40" s="79"/>
      <c r="SWR40" s="79"/>
      <c r="SWS40" s="79"/>
      <c r="SWT40" s="79"/>
      <c r="SWU40" s="79"/>
      <c r="SWV40" s="79"/>
      <c r="SWW40" s="79"/>
      <c r="SWX40" s="79"/>
      <c r="SWY40" s="79"/>
      <c r="SWZ40" s="79"/>
      <c r="SXA40" s="79"/>
      <c r="SXB40" s="79"/>
      <c r="SXC40" s="79"/>
      <c r="SXD40" s="79"/>
      <c r="SXE40" s="79"/>
      <c r="SXF40" s="79"/>
      <c r="SXG40" s="79"/>
      <c r="SXH40" s="79"/>
      <c r="SXI40" s="79"/>
      <c r="SXJ40" s="79"/>
      <c r="SXK40" s="79"/>
      <c r="SXL40" s="79"/>
      <c r="SXM40" s="79"/>
      <c r="SXN40" s="79"/>
      <c r="SXO40" s="79"/>
      <c r="SXP40" s="79"/>
      <c r="SXQ40" s="79"/>
      <c r="SXR40" s="79"/>
      <c r="SXS40" s="79"/>
      <c r="SXT40" s="79"/>
      <c r="SXU40" s="79"/>
      <c r="SXV40" s="79"/>
      <c r="SXW40" s="79"/>
      <c r="SXX40" s="79"/>
      <c r="SXY40" s="79"/>
      <c r="SXZ40" s="79"/>
      <c r="SYA40" s="79"/>
      <c r="SYB40" s="79"/>
      <c r="SYC40" s="79"/>
      <c r="SYD40" s="79"/>
      <c r="SYE40" s="79"/>
      <c r="SYF40" s="79"/>
      <c r="SYG40" s="79"/>
      <c r="SYH40" s="79"/>
      <c r="SYI40" s="79"/>
      <c r="SYJ40" s="79"/>
      <c r="SYK40" s="79"/>
      <c r="SYL40" s="79"/>
      <c r="SYM40" s="79"/>
      <c r="SYN40" s="79"/>
      <c r="SYO40" s="79"/>
      <c r="SYP40" s="79"/>
      <c r="SYQ40" s="79"/>
      <c r="SYR40" s="79"/>
      <c r="SYS40" s="79"/>
      <c r="SYT40" s="79"/>
      <c r="SYU40" s="79"/>
      <c r="SYV40" s="79"/>
      <c r="SYW40" s="79"/>
      <c r="SYX40" s="79"/>
      <c r="SYY40" s="79"/>
      <c r="SYZ40" s="79"/>
      <c r="SZA40" s="79"/>
      <c r="SZB40" s="79"/>
      <c r="SZC40" s="79"/>
      <c r="SZD40" s="79"/>
      <c r="SZE40" s="79"/>
      <c r="SZF40" s="79"/>
      <c r="SZG40" s="79"/>
      <c r="SZH40" s="79"/>
      <c r="SZI40" s="79"/>
      <c r="SZJ40" s="79"/>
      <c r="SZK40" s="79"/>
      <c r="SZL40" s="79"/>
      <c r="SZM40" s="79"/>
      <c r="SZN40" s="79"/>
      <c r="SZO40" s="79"/>
      <c r="SZP40" s="79"/>
      <c r="SZQ40" s="79"/>
      <c r="SZR40" s="79"/>
      <c r="SZS40" s="79"/>
      <c r="SZT40" s="79"/>
      <c r="SZU40" s="79"/>
      <c r="SZV40" s="79"/>
      <c r="SZW40" s="79"/>
      <c r="SZX40" s="79"/>
      <c r="SZY40" s="79"/>
      <c r="SZZ40" s="79"/>
      <c r="TAA40" s="79"/>
      <c r="TAB40" s="79"/>
      <c r="TAC40" s="79"/>
      <c r="TAD40" s="79"/>
      <c r="TAE40" s="79"/>
      <c r="TAF40" s="79"/>
      <c r="TAG40" s="79"/>
      <c r="TAH40" s="79"/>
      <c r="TAI40" s="79"/>
      <c r="TAJ40" s="79"/>
      <c r="TAK40" s="79"/>
      <c r="TAL40" s="79"/>
      <c r="TAM40" s="79"/>
      <c r="TAN40" s="79"/>
      <c r="TAO40" s="79"/>
      <c r="TAP40" s="79"/>
      <c r="TAQ40" s="79"/>
      <c r="TAR40" s="79"/>
      <c r="TAS40" s="79"/>
      <c r="TAT40" s="79"/>
      <c r="TAU40" s="79"/>
      <c r="TAV40" s="79"/>
      <c r="TAW40" s="79"/>
      <c r="TAX40" s="79"/>
      <c r="TAY40" s="79"/>
      <c r="TAZ40" s="79"/>
      <c r="TBA40" s="79"/>
      <c r="TBB40" s="79"/>
      <c r="TBC40" s="79"/>
      <c r="TBD40" s="79"/>
      <c r="TBE40" s="79"/>
      <c r="TBF40" s="79"/>
      <c r="TBG40" s="79"/>
      <c r="TBH40" s="79"/>
      <c r="TBI40" s="79"/>
      <c r="TBJ40" s="79"/>
      <c r="TBK40" s="79"/>
      <c r="TBL40" s="79"/>
      <c r="TBM40" s="79"/>
      <c r="TBN40" s="79"/>
      <c r="TBO40" s="79"/>
      <c r="TBP40" s="79"/>
      <c r="TBQ40" s="79"/>
      <c r="TBR40" s="79"/>
      <c r="TBS40" s="79"/>
      <c r="TBT40" s="79"/>
      <c r="TBU40" s="79"/>
      <c r="TBV40" s="79"/>
      <c r="TBW40" s="79"/>
      <c r="TBX40" s="79"/>
      <c r="TBY40" s="79"/>
      <c r="TBZ40" s="79"/>
      <c r="TCA40" s="79"/>
      <c r="TCB40" s="79"/>
      <c r="TCC40" s="79"/>
      <c r="TCD40" s="79"/>
      <c r="TCE40" s="79"/>
      <c r="TCF40" s="79"/>
      <c r="TCG40" s="79"/>
      <c r="TCH40" s="79"/>
      <c r="TCI40" s="79"/>
      <c r="TCJ40" s="79"/>
      <c r="TCK40" s="79"/>
      <c r="TCL40" s="79"/>
      <c r="TCM40" s="79"/>
      <c r="TCN40" s="79"/>
      <c r="TCO40" s="79"/>
      <c r="TCP40" s="79"/>
      <c r="TCQ40" s="79"/>
      <c r="TCR40" s="79"/>
      <c r="TCS40" s="79"/>
      <c r="TCT40" s="79"/>
      <c r="TCU40" s="79"/>
      <c r="TCV40" s="79"/>
      <c r="TCW40" s="79"/>
      <c r="TCX40" s="79"/>
      <c r="TCY40" s="79"/>
      <c r="TCZ40" s="79"/>
      <c r="TDA40" s="79"/>
      <c r="TDB40" s="79"/>
      <c r="TDC40" s="79"/>
      <c r="TDD40" s="79"/>
      <c r="TDE40" s="79"/>
      <c r="TDF40" s="79"/>
      <c r="TDG40" s="79"/>
      <c r="TDH40" s="79"/>
      <c r="TDI40" s="79"/>
      <c r="TDJ40" s="79"/>
      <c r="TDK40" s="79"/>
      <c r="TDL40" s="79"/>
      <c r="TDM40" s="79"/>
      <c r="TDN40" s="79"/>
      <c r="TDO40" s="79"/>
      <c r="TDP40" s="79"/>
      <c r="TDQ40" s="79"/>
      <c r="TDR40" s="79"/>
      <c r="TDS40" s="79"/>
      <c r="TDT40" s="79"/>
      <c r="TDU40" s="79"/>
      <c r="TDV40" s="79"/>
      <c r="TDW40" s="79"/>
      <c r="TDX40" s="79"/>
      <c r="TDY40" s="79"/>
      <c r="TDZ40" s="79"/>
      <c r="TEA40" s="79"/>
      <c r="TEB40" s="79"/>
      <c r="TEC40" s="79"/>
      <c r="TED40" s="79"/>
      <c r="TEE40" s="79"/>
      <c r="TEF40" s="79"/>
      <c r="TEG40" s="79"/>
      <c r="TEH40" s="79"/>
      <c r="TEI40" s="79"/>
      <c r="TEJ40" s="79"/>
      <c r="TEK40" s="79"/>
      <c r="TEL40" s="79"/>
      <c r="TEM40" s="79"/>
      <c r="TEN40" s="79"/>
      <c r="TEO40" s="79"/>
      <c r="TEP40" s="79"/>
      <c r="TEQ40" s="79"/>
      <c r="TER40" s="79"/>
      <c r="TES40" s="79"/>
      <c r="TET40" s="79"/>
      <c r="TEU40" s="79"/>
      <c r="TEV40" s="79"/>
      <c r="TEW40" s="79"/>
      <c r="TEX40" s="79"/>
      <c r="TEY40" s="79"/>
      <c r="TEZ40" s="79"/>
      <c r="TFA40" s="79"/>
      <c r="TFB40" s="79"/>
      <c r="TFC40" s="79"/>
      <c r="TFD40" s="79"/>
      <c r="TFE40" s="79"/>
      <c r="TFF40" s="79"/>
      <c r="TFG40" s="79"/>
      <c r="TFH40" s="79"/>
      <c r="TFI40" s="79"/>
      <c r="TFJ40" s="79"/>
      <c r="TFK40" s="79"/>
      <c r="TFL40" s="79"/>
      <c r="TFM40" s="79"/>
      <c r="TFN40" s="79"/>
      <c r="TFO40" s="79"/>
      <c r="TFP40" s="79"/>
      <c r="TFQ40" s="79"/>
      <c r="TFR40" s="79"/>
      <c r="TFS40" s="79"/>
      <c r="TFT40" s="79"/>
      <c r="TFU40" s="79"/>
      <c r="TFV40" s="79"/>
      <c r="TFW40" s="79"/>
      <c r="TFX40" s="79"/>
      <c r="TFY40" s="79"/>
      <c r="TFZ40" s="79"/>
      <c r="TGA40" s="79"/>
      <c r="TGB40" s="79"/>
      <c r="TGC40" s="79"/>
      <c r="TGD40" s="79"/>
      <c r="TGE40" s="79"/>
      <c r="TGF40" s="79"/>
      <c r="TGG40" s="79"/>
      <c r="TGH40" s="79"/>
      <c r="TGI40" s="79"/>
      <c r="TGJ40" s="79"/>
      <c r="TGK40" s="79"/>
      <c r="TGL40" s="79"/>
      <c r="TGM40" s="79"/>
      <c r="TGN40" s="79"/>
      <c r="TGO40" s="79"/>
      <c r="TGP40" s="79"/>
      <c r="TGQ40" s="79"/>
      <c r="TGR40" s="79"/>
      <c r="TGS40" s="79"/>
      <c r="TGT40" s="79"/>
      <c r="TGU40" s="79"/>
      <c r="TGV40" s="79"/>
      <c r="TGW40" s="79"/>
      <c r="TGX40" s="79"/>
      <c r="TGY40" s="79"/>
      <c r="TGZ40" s="79"/>
      <c r="THA40" s="79"/>
      <c r="THB40" s="79"/>
      <c r="THC40" s="79"/>
      <c r="THD40" s="79"/>
      <c r="THE40" s="79"/>
      <c r="THF40" s="79"/>
      <c r="THG40" s="79"/>
      <c r="THH40" s="79"/>
      <c r="THI40" s="79"/>
      <c r="THJ40" s="79"/>
      <c r="THK40" s="79"/>
      <c r="THL40" s="79"/>
      <c r="THM40" s="79"/>
      <c r="THN40" s="79"/>
      <c r="THO40" s="79"/>
      <c r="THP40" s="79"/>
      <c r="THQ40" s="79"/>
      <c r="THR40" s="79"/>
      <c r="THS40" s="79"/>
      <c r="THT40" s="79"/>
      <c r="THU40" s="79"/>
      <c r="THV40" s="79"/>
      <c r="THW40" s="79"/>
      <c r="THX40" s="79"/>
      <c r="THY40" s="79"/>
      <c r="THZ40" s="79"/>
      <c r="TIA40" s="79"/>
      <c r="TIB40" s="79"/>
      <c r="TIC40" s="79"/>
      <c r="TID40" s="79"/>
      <c r="TIE40" s="79"/>
      <c r="TIF40" s="79"/>
      <c r="TIG40" s="79"/>
      <c r="TIH40" s="79"/>
      <c r="TII40" s="79"/>
      <c r="TIJ40" s="79"/>
      <c r="TIK40" s="79"/>
      <c r="TIL40" s="79"/>
      <c r="TIM40" s="79"/>
      <c r="TIN40" s="79"/>
      <c r="TIO40" s="79"/>
      <c r="TIP40" s="79"/>
      <c r="TIQ40" s="79"/>
      <c r="TIR40" s="79"/>
      <c r="TIS40" s="79"/>
      <c r="TIT40" s="79"/>
      <c r="TIU40" s="79"/>
      <c r="TIV40" s="79"/>
      <c r="TIW40" s="79"/>
      <c r="TIX40" s="79"/>
      <c r="TIY40" s="79"/>
      <c r="TIZ40" s="79"/>
      <c r="TJA40" s="79"/>
      <c r="TJB40" s="79"/>
      <c r="TJC40" s="79"/>
      <c r="TJD40" s="79"/>
      <c r="TJE40" s="79"/>
      <c r="TJF40" s="79"/>
      <c r="TJG40" s="79"/>
      <c r="TJH40" s="79"/>
      <c r="TJI40" s="79"/>
      <c r="TJJ40" s="79"/>
      <c r="TJK40" s="79"/>
      <c r="TJL40" s="79"/>
      <c r="TJM40" s="79"/>
      <c r="TJN40" s="79"/>
      <c r="TJO40" s="79"/>
      <c r="TJP40" s="79"/>
      <c r="TJQ40" s="79"/>
      <c r="TJR40" s="79"/>
      <c r="TJS40" s="79"/>
      <c r="TJT40" s="79"/>
      <c r="TJU40" s="79"/>
      <c r="TJV40" s="79"/>
      <c r="TJW40" s="79"/>
      <c r="TJX40" s="79"/>
      <c r="TJY40" s="79"/>
      <c r="TJZ40" s="79"/>
      <c r="TKA40" s="79"/>
      <c r="TKB40" s="79"/>
      <c r="TKC40" s="79"/>
      <c r="TKD40" s="79"/>
      <c r="TKE40" s="79"/>
      <c r="TKF40" s="79"/>
      <c r="TKG40" s="79"/>
      <c r="TKH40" s="79"/>
      <c r="TKI40" s="79"/>
      <c r="TKJ40" s="79"/>
      <c r="TKK40" s="79"/>
      <c r="TKL40" s="79"/>
      <c r="TKM40" s="79"/>
      <c r="TKN40" s="79"/>
      <c r="TKO40" s="79"/>
      <c r="TKP40" s="79"/>
      <c r="TKQ40" s="79"/>
      <c r="TKR40" s="79"/>
      <c r="TKS40" s="79"/>
      <c r="TKT40" s="79"/>
      <c r="TKU40" s="79"/>
      <c r="TKV40" s="79"/>
      <c r="TKW40" s="79"/>
      <c r="TKX40" s="79"/>
      <c r="TKY40" s="79"/>
      <c r="TKZ40" s="79"/>
      <c r="TLA40" s="79"/>
      <c r="TLB40" s="79"/>
      <c r="TLC40" s="79"/>
      <c r="TLD40" s="79"/>
      <c r="TLE40" s="79"/>
      <c r="TLF40" s="79"/>
      <c r="TLG40" s="79"/>
      <c r="TLH40" s="79"/>
      <c r="TLI40" s="79"/>
      <c r="TLJ40" s="79"/>
      <c r="TLK40" s="79"/>
      <c r="TLL40" s="79"/>
      <c r="TLM40" s="79"/>
      <c r="TLN40" s="79"/>
      <c r="TLO40" s="79"/>
      <c r="TLP40" s="79"/>
      <c r="TLQ40" s="79"/>
      <c r="TLR40" s="79"/>
      <c r="TLS40" s="79"/>
      <c r="TLT40" s="79"/>
      <c r="TLU40" s="79"/>
      <c r="TLV40" s="79"/>
      <c r="TLW40" s="79"/>
      <c r="TLX40" s="79"/>
      <c r="TLY40" s="79"/>
      <c r="TLZ40" s="79"/>
      <c r="TMA40" s="79"/>
      <c r="TMB40" s="79"/>
      <c r="TMC40" s="79"/>
      <c r="TMD40" s="79"/>
      <c r="TME40" s="79"/>
      <c r="TMF40" s="79"/>
      <c r="TMG40" s="79"/>
      <c r="TMH40" s="79"/>
      <c r="TMI40" s="79"/>
      <c r="TMJ40" s="79"/>
      <c r="TMK40" s="79"/>
      <c r="TML40" s="79"/>
      <c r="TMM40" s="79"/>
      <c r="TMN40" s="79"/>
      <c r="TMO40" s="79"/>
      <c r="TMP40" s="79"/>
      <c r="TMQ40" s="79"/>
      <c r="TMR40" s="79"/>
      <c r="TMS40" s="79"/>
      <c r="TMT40" s="79"/>
      <c r="TMU40" s="79"/>
      <c r="TMV40" s="79"/>
      <c r="TMW40" s="79"/>
      <c r="TMX40" s="79"/>
      <c r="TMY40" s="79"/>
      <c r="TMZ40" s="79"/>
      <c r="TNA40" s="79"/>
      <c r="TNB40" s="79"/>
      <c r="TNC40" s="79"/>
      <c r="TND40" s="79"/>
      <c r="TNE40" s="79"/>
      <c r="TNF40" s="79"/>
      <c r="TNG40" s="79"/>
      <c r="TNH40" s="79"/>
      <c r="TNI40" s="79"/>
      <c r="TNJ40" s="79"/>
      <c r="TNK40" s="79"/>
      <c r="TNL40" s="79"/>
      <c r="TNM40" s="79"/>
      <c r="TNN40" s="79"/>
      <c r="TNO40" s="79"/>
      <c r="TNP40" s="79"/>
      <c r="TNQ40" s="79"/>
      <c r="TNR40" s="79"/>
      <c r="TNS40" s="79"/>
      <c r="TNT40" s="79"/>
      <c r="TNU40" s="79"/>
      <c r="TNV40" s="79"/>
      <c r="TNW40" s="79"/>
      <c r="TNX40" s="79"/>
      <c r="TNY40" s="79"/>
      <c r="TNZ40" s="79"/>
      <c r="TOA40" s="79"/>
      <c r="TOB40" s="79"/>
      <c r="TOC40" s="79"/>
      <c r="TOD40" s="79"/>
      <c r="TOE40" s="79"/>
      <c r="TOF40" s="79"/>
      <c r="TOG40" s="79"/>
      <c r="TOH40" s="79"/>
      <c r="TOI40" s="79"/>
      <c r="TOJ40" s="79"/>
      <c r="TOK40" s="79"/>
      <c r="TOL40" s="79"/>
      <c r="TOM40" s="79"/>
      <c r="TON40" s="79"/>
      <c r="TOO40" s="79"/>
      <c r="TOP40" s="79"/>
      <c r="TOQ40" s="79"/>
      <c r="TOR40" s="79"/>
      <c r="TOS40" s="79"/>
      <c r="TOT40" s="79"/>
      <c r="TOU40" s="79"/>
      <c r="TOV40" s="79"/>
      <c r="TOW40" s="79"/>
      <c r="TOX40" s="79"/>
      <c r="TOY40" s="79"/>
      <c r="TOZ40" s="79"/>
      <c r="TPA40" s="79"/>
      <c r="TPB40" s="79"/>
      <c r="TPC40" s="79"/>
      <c r="TPD40" s="79"/>
      <c r="TPE40" s="79"/>
      <c r="TPF40" s="79"/>
      <c r="TPG40" s="79"/>
      <c r="TPH40" s="79"/>
      <c r="TPI40" s="79"/>
      <c r="TPJ40" s="79"/>
      <c r="TPK40" s="79"/>
      <c r="TPL40" s="79"/>
      <c r="TPM40" s="79"/>
      <c r="TPN40" s="79"/>
      <c r="TPO40" s="79"/>
      <c r="TPP40" s="79"/>
      <c r="TPQ40" s="79"/>
      <c r="TPR40" s="79"/>
      <c r="TPS40" s="79"/>
      <c r="TPT40" s="79"/>
      <c r="TPU40" s="79"/>
      <c r="TPV40" s="79"/>
      <c r="TPW40" s="79"/>
      <c r="TPX40" s="79"/>
      <c r="TPY40" s="79"/>
      <c r="TPZ40" s="79"/>
      <c r="TQA40" s="79"/>
      <c r="TQB40" s="79"/>
      <c r="TQC40" s="79"/>
      <c r="TQD40" s="79"/>
      <c r="TQE40" s="79"/>
      <c r="TQF40" s="79"/>
      <c r="TQG40" s="79"/>
      <c r="TQH40" s="79"/>
      <c r="TQI40" s="79"/>
      <c r="TQJ40" s="79"/>
      <c r="TQK40" s="79"/>
      <c r="TQL40" s="79"/>
      <c r="TQM40" s="79"/>
      <c r="TQN40" s="79"/>
      <c r="TQO40" s="79"/>
      <c r="TQP40" s="79"/>
      <c r="TQQ40" s="79"/>
      <c r="TQR40" s="79"/>
      <c r="TQS40" s="79"/>
      <c r="TQT40" s="79"/>
      <c r="TQU40" s="79"/>
      <c r="TQV40" s="79"/>
      <c r="TQW40" s="79"/>
      <c r="TQX40" s="79"/>
      <c r="TQY40" s="79"/>
      <c r="TQZ40" s="79"/>
      <c r="TRA40" s="79"/>
      <c r="TRB40" s="79"/>
      <c r="TRC40" s="79"/>
      <c r="TRD40" s="79"/>
      <c r="TRE40" s="79"/>
      <c r="TRF40" s="79"/>
      <c r="TRG40" s="79"/>
      <c r="TRH40" s="79"/>
      <c r="TRI40" s="79"/>
      <c r="TRJ40" s="79"/>
      <c r="TRK40" s="79"/>
      <c r="TRL40" s="79"/>
      <c r="TRM40" s="79"/>
      <c r="TRN40" s="79"/>
      <c r="TRO40" s="79"/>
      <c r="TRP40" s="79"/>
      <c r="TRQ40" s="79"/>
      <c r="TRR40" s="79"/>
      <c r="TRS40" s="79"/>
      <c r="TRT40" s="79"/>
      <c r="TRU40" s="79"/>
      <c r="TRV40" s="79"/>
      <c r="TRW40" s="79"/>
      <c r="TRX40" s="79"/>
      <c r="TRY40" s="79"/>
      <c r="TRZ40" s="79"/>
      <c r="TSA40" s="79"/>
      <c r="TSB40" s="79"/>
      <c r="TSC40" s="79"/>
      <c r="TSD40" s="79"/>
      <c r="TSE40" s="79"/>
      <c r="TSF40" s="79"/>
      <c r="TSG40" s="79"/>
      <c r="TSH40" s="79"/>
      <c r="TSI40" s="79"/>
      <c r="TSJ40" s="79"/>
      <c r="TSK40" s="79"/>
      <c r="TSL40" s="79"/>
      <c r="TSM40" s="79"/>
      <c r="TSN40" s="79"/>
      <c r="TSO40" s="79"/>
      <c r="TSP40" s="79"/>
      <c r="TSQ40" s="79"/>
      <c r="TSR40" s="79"/>
      <c r="TSS40" s="79"/>
      <c r="TST40" s="79"/>
      <c r="TSU40" s="79"/>
      <c r="TSV40" s="79"/>
      <c r="TSW40" s="79"/>
      <c r="TSX40" s="79"/>
      <c r="TSY40" s="79"/>
      <c r="TSZ40" s="79"/>
      <c r="TTA40" s="79"/>
      <c r="TTB40" s="79"/>
      <c r="TTC40" s="79"/>
      <c r="TTD40" s="79"/>
      <c r="TTE40" s="79"/>
      <c r="TTF40" s="79"/>
      <c r="TTG40" s="79"/>
      <c r="TTH40" s="79"/>
      <c r="TTI40" s="79"/>
      <c r="TTJ40" s="79"/>
      <c r="TTK40" s="79"/>
      <c r="TTL40" s="79"/>
      <c r="TTM40" s="79"/>
      <c r="TTN40" s="79"/>
      <c r="TTO40" s="79"/>
      <c r="TTP40" s="79"/>
      <c r="TTQ40" s="79"/>
      <c r="TTR40" s="79"/>
      <c r="TTS40" s="79"/>
      <c r="TTT40" s="79"/>
      <c r="TTU40" s="79"/>
      <c r="TTV40" s="79"/>
      <c r="TTW40" s="79"/>
      <c r="TTX40" s="79"/>
      <c r="TTY40" s="79"/>
      <c r="TTZ40" s="79"/>
      <c r="TUA40" s="79"/>
      <c r="TUB40" s="79"/>
      <c r="TUC40" s="79"/>
      <c r="TUD40" s="79"/>
      <c r="TUE40" s="79"/>
      <c r="TUF40" s="79"/>
      <c r="TUG40" s="79"/>
      <c r="TUH40" s="79"/>
      <c r="TUI40" s="79"/>
      <c r="TUJ40" s="79"/>
      <c r="TUK40" s="79"/>
      <c r="TUL40" s="79"/>
      <c r="TUM40" s="79"/>
      <c r="TUN40" s="79"/>
      <c r="TUO40" s="79"/>
      <c r="TUP40" s="79"/>
      <c r="TUQ40" s="79"/>
      <c r="TUR40" s="79"/>
      <c r="TUS40" s="79"/>
      <c r="TUT40" s="79"/>
      <c r="TUU40" s="79"/>
      <c r="TUV40" s="79"/>
      <c r="TUW40" s="79"/>
      <c r="TUX40" s="79"/>
      <c r="TUY40" s="79"/>
      <c r="TUZ40" s="79"/>
      <c r="TVA40" s="79"/>
      <c r="TVB40" s="79"/>
      <c r="TVC40" s="79"/>
      <c r="TVD40" s="79"/>
      <c r="TVE40" s="79"/>
      <c r="TVF40" s="79"/>
      <c r="TVG40" s="79"/>
      <c r="TVH40" s="79"/>
      <c r="TVI40" s="79"/>
      <c r="TVJ40" s="79"/>
      <c r="TVK40" s="79"/>
      <c r="TVL40" s="79"/>
      <c r="TVM40" s="79"/>
      <c r="TVN40" s="79"/>
      <c r="TVO40" s="79"/>
      <c r="TVP40" s="79"/>
      <c r="TVQ40" s="79"/>
      <c r="TVR40" s="79"/>
      <c r="TVS40" s="79"/>
      <c r="TVT40" s="79"/>
      <c r="TVU40" s="79"/>
      <c r="TVV40" s="79"/>
      <c r="TVW40" s="79"/>
      <c r="TVX40" s="79"/>
      <c r="TVY40" s="79"/>
      <c r="TVZ40" s="79"/>
      <c r="TWA40" s="79"/>
      <c r="TWB40" s="79"/>
      <c r="TWC40" s="79"/>
      <c r="TWD40" s="79"/>
      <c r="TWE40" s="79"/>
      <c r="TWF40" s="79"/>
      <c r="TWG40" s="79"/>
      <c r="TWH40" s="79"/>
      <c r="TWI40" s="79"/>
      <c r="TWJ40" s="79"/>
      <c r="TWK40" s="79"/>
      <c r="TWL40" s="79"/>
      <c r="TWM40" s="79"/>
      <c r="TWN40" s="79"/>
      <c r="TWO40" s="79"/>
      <c r="TWP40" s="79"/>
      <c r="TWQ40" s="79"/>
      <c r="TWR40" s="79"/>
      <c r="TWS40" s="79"/>
      <c r="TWT40" s="79"/>
      <c r="TWU40" s="79"/>
      <c r="TWV40" s="79"/>
      <c r="TWW40" s="79"/>
      <c r="TWX40" s="79"/>
      <c r="TWY40" s="79"/>
      <c r="TWZ40" s="79"/>
      <c r="TXA40" s="79"/>
      <c r="TXB40" s="79"/>
      <c r="TXC40" s="79"/>
      <c r="TXD40" s="79"/>
      <c r="TXE40" s="79"/>
      <c r="TXF40" s="79"/>
      <c r="TXG40" s="79"/>
      <c r="TXH40" s="79"/>
      <c r="TXI40" s="79"/>
      <c r="TXJ40" s="79"/>
      <c r="TXK40" s="79"/>
      <c r="TXL40" s="79"/>
      <c r="TXM40" s="79"/>
      <c r="TXN40" s="79"/>
      <c r="TXO40" s="79"/>
      <c r="TXP40" s="79"/>
      <c r="TXQ40" s="79"/>
      <c r="TXR40" s="79"/>
      <c r="TXS40" s="79"/>
      <c r="TXT40" s="79"/>
      <c r="TXU40" s="79"/>
      <c r="TXV40" s="79"/>
      <c r="TXW40" s="79"/>
      <c r="TXX40" s="79"/>
      <c r="TXY40" s="79"/>
      <c r="TXZ40" s="79"/>
      <c r="TYA40" s="79"/>
      <c r="TYB40" s="79"/>
      <c r="TYC40" s="79"/>
      <c r="TYD40" s="79"/>
      <c r="TYE40" s="79"/>
      <c r="TYF40" s="79"/>
      <c r="TYG40" s="79"/>
      <c r="TYH40" s="79"/>
      <c r="TYI40" s="79"/>
      <c r="TYJ40" s="79"/>
      <c r="TYK40" s="79"/>
      <c r="TYL40" s="79"/>
      <c r="TYM40" s="79"/>
      <c r="TYN40" s="79"/>
      <c r="TYO40" s="79"/>
      <c r="TYP40" s="79"/>
      <c r="TYQ40" s="79"/>
      <c r="TYR40" s="79"/>
      <c r="TYS40" s="79"/>
      <c r="TYT40" s="79"/>
      <c r="TYU40" s="79"/>
      <c r="TYV40" s="79"/>
      <c r="TYW40" s="79"/>
      <c r="TYX40" s="79"/>
      <c r="TYY40" s="79"/>
      <c r="TYZ40" s="79"/>
      <c r="TZA40" s="79"/>
      <c r="TZB40" s="79"/>
      <c r="TZC40" s="79"/>
      <c r="TZD40" s="79"/>
      <c r="TZE40" s="79"/>
      <c r="TZF40" s="79"/>
      <c r="TZG40" s="79"/>
      <c r="TZH40" s="79"/>
      <c r="TZI40" s="79"/>
      <c r="TZJ40" s="79"/>
      <c r="TZK40" s="79"/>
      <c r="TZL40" s="79"/>
      <c r="TZM40" s="79"/>
      <c r="TZN40" s="79"/>
      <c r="TZO40" s="79"/>
      <c r="TZP40" s="79"/>
      <c r="TZQ40" s="79"/>
      <c r="TZR40" s="79"/>
      <c r="TZS40" s="79"/>
      <c r="TZT40" s="79"/>
      <c r="TZU40" s="79"/>
      <c r="TZV40" s="79"/>
      <c r="TZW40" s="79"/>
      <c r="TZX40" s="79"/>
      <c r="TZY40" s="79"/>
      <c r="TZZ40" s="79"/>
      <c r="UAA40" s="79"/>
      <c r="UAB40" s="79"/>
      <c r="UAC40" s="79"/>
      <c r="UAD40" s="79"/>
      <c r="UAE40" s="79"/>
      <c r="UAF40" s="79"/>
      <c r="UAG40" s="79"/>
      <c r="UAH40" s="79"/>
      <c r="UAI40" s="79"/>
      <c r="UAJ40" s="79"/>
      <c r="UAK40" s="79"/>
      <c r="UAL40" s="79"/>
      <c r="UAM40" s="79"/>
      <c r="UAN40" s="79"/>
      <c r="UAO40" s="79"/>
      <c r="UAP40" s="79"/>
      <c r="UAQ40" s="79"/>
      <c r="UAR40" s="79"/>
      <c r="UAS40" s="79"/>
      <c r="UAT40" s="79"/>
      <c r="UAU40" s="79"/>
      <c r="UAV40" s="79"/>
      <c r="UAW40" s="79"/>
      <c r="UAX40" s="79"/>
      <c r="UAY40" s="79"/>
      <c r="UAZ40" s="79"/>
      <c r="UBA40" s="79"/>
      <c r="UBB40" s="79"/>
      <c r="UBC40" s="79"/>
      <c r="UBD40" s="79"/>
      <c r="UBE40" s="79"/>
      <c r="UBF40" s="79"/>
      <c r="UBG40" s="79"/>
      <c r="UBH40" s="79"/>
      <c r="UBI40" s="79"/>
      <c r="UBJ40" s="79"/>
      <c r="UBK40" s="79"/>
      <c r="UBL40" s="79"/>
      <c r="UBM40" s="79"/>
      <c r="UBN40" s="79"/>
      <c r="UBO40" s="79"/>
      <c r="UBP40" s="79"/>
      <c r="UBQ40" s="79"/>
      <c r="UBR40" s="79"/>
      <c r="UBS40" s="79"/>
      <c r="UBT40" s="79"/>
      <c r="UBU40" s="79"/>
      <c r="UBV40" s="79"/>
      <c r="UBW40" s="79"/>
      <c r="UBX40" s="79"/>
      <c r="UBY40" s="79"/>
      <c r="UBZ40" s="79"/>
      <c r="UCA40" s="79"/>
      <c r="UCB40" s="79"/>
      <c r="UCC40" s="79"/>
      <c r="UCD40" s="79"/>
      <c r="UCE40" s="79"/>
      <c r="UCF40" s="79"/>
      <c r="UCG40" s="79"/>
      <c r="UCH40" s="79"/>
      <c r="UCI40" s="79"/>
      <c r="UCJ40" s="79"/>
      <c r="UCK40" s="79"/>
      <c r="UCL40" s="79"/>
      <c r="UCM40" s="79"/>
      <c r="UCN40" s="79"/>
      <c r="UCO40" s="79"/>
      <c r="UCP40" s="79"/>
      <c r="UCQ40" s="79"/>
      <c r="UCR40" s="79"/>
      <c r="UCS40" s="79"/>
      <c r="UCT40" s="79"/>
      <c r="UCU40" s="79"/>
      <c r="UCV40" s="79"/>
      <c r="UCW40" s="79"/>
      <c r="UCX40" s="79"/>
      <c r="UCY40" s="79"/>
      <c r="UCZ40" s="79"/>
      <c r="UDA40" s="79"/>
      <c r="UDB40" s="79"/>
      <c r="UDC40" s="79"/>
      <c r="UDD40" s="79"/>
      <c r="UDE40" s="79"/>
      <c r="UDF40" s="79"/>
      <c r="UDG40" s="79"/>
      <c r="UDH40" s="79"/>
      <c r="UDI40" s="79"/>
      <c r="UDJ40" s="79"/>
      <c r="UDK40" s="79"/>
      <c r="UDL40" s="79"/>
      <c r="UDM40" s="79"/>
      <c r="UDN40" s="79"/>
      <c r="UDO40" s="79"/>
      <c r="UDP40" s="79"/>
      <c r="UDQ40" s="79"/>
      <c r="UDR40" s="79"/>
      <c r="UDS40" s="79"/>
      <c r="UDT40" s="79"/>
      <c r="UDU40" s="79"/>
      <c r="UDV40" s="79"/>
      <c r="UDW40" s="79"/>
      <c r="UDX40" s="79"/>
      <c r="UDY40" s="79"/>
      <c r="UDZ40" s="79"/>
      <c r="UEA40" s="79"/>
      <c r="UEB40" s="79"/>
      <c r="UEC40" s="79"/>
      <c r="UED40" s="79"/>
      <c r="UEE40" s="79"/>
      <c r="UEF40" s="79"/>
      <c r="UEG40" s="79"/>
      <c r="UEH40" s="79"/>
      <c r="UEI40" s="79"/>
      <c r="UEJ40" s="79"/>
      <c r="UEK40" s="79"/>
      <c r="UEL40" s="79"/>
      <c r="UEM40" s="79"/>
      <c r="UEN40" s="79"/>
      <c r="UEO40" s="79"/>
      <c r="UEP40" s="79"/>
      <c r="UEQ40" s="79"/>
      <c r="UER40" s="79"/>
      <c r="UES40" s="79"/>
      <c r="UET40" s="79"/>
      <c r="UEU40" s="79"/>
      <c r="UEV40" s="79"/>
      <c r="UEW40" s="79"/>
      <c r="UEX40" s="79"/>
      <c r="UEY40" s="79"/>
      <c r="UEZ40" s="79"/>
      <c r="UFA40" s="79"/>
      <c r="UFB40" s="79"/>
      <c r="UFC40" s="79"/>
      <c r="UFD40" s="79"/>
      <c r="UFE40" s="79"/>
      <c r="UFF40" s="79"/>
      <c r="UFG40" s="79"/>
      <c r="UFH40" s="79"/>
      <c r="UFI40" s="79"/>
      <c r="UFJ40" s="79"/>
      <c r="UFK40" s="79"/>
      <c r="UFL40" s="79"/>
      <c r="UFM40" s="79"/>
      <c r="UFN40" s="79"/>
      <c r="UFO40" s="79"/>
      <c r="UFP40" s="79"/>
      <c r="UFQ40" s="79"/>
      <c r="UFR40" s="79"/>
      <c r="UFS40" s="79"/>
      <c r="UFT40" s="79"/>
      <c r="UFU40" s="79"/>
      <c r="UFV40" s="79"/>
      <c r="UFW40" s="79"/>
      <c r="UFX40" s="79"/>
      <c r="UFY40" s="79"/>
      <c r="UFZ40" s="79"/>
      <c r="UGA40" s="79"/>
      <c r="UGB40" s="79"/>
      <c r="UGC40" s="79"/>
      <c r="UGD40" s="79"/>
      <c r="UGE40" s="79"/>
      <c r="UGF40" s="79"/>
      <c r="UGG40" s="79"/>
      <c r="UGH40" s="79"/>
      <c r="UGI40" s="79"/>
      <c r="UGJ40" s="79"/>
      <c r="UGK40" s="79"/>
      <c r="UGL40" s="79"/>
      <c r="UGM40" s="79"/>
      <c r="UGN40" s="79"/>
      <c r="UGO40" s="79"/>
      <c r="UGP40" s="79"/>
      <c r="UGQ40" s="79"/>
      <c r="UGR40" s="79"/>
      <c r="UGS40" s="79"/>
      <c r="UGT40" s="79"/>
      <c r="UGU40" s="79"/>
      <c r="UGV40" s="79"/>
      <c r="UGW40" s="79"/>
      <c r="UGX40" s="79"/>
      <c r="UGY40" s="79"/>
      <c r="UGZ40" s="79"/>
      <c r="UHA40" s="79"/>
      <c r="UHB40" s="79"/>
      <c r="UHC40" s="79"/>
      <c r="UHD40" s="79"/>
      <c r="UHE40" s="79"/>
      <c r="UHF40" s="79"/>
      <c r="UHG40" s="79"/>
      <c r="UHH40" s="79"/>
      <c r="UHI40" s="79"/>
      <c r="UHJ40" s="79"/>
      <c r="UHK40" s="79"/>
      <c r="UHL40" s="79"/>
      <c r="UHM40" s="79"/>
      <c r="UHN40" s="79"/>
      <c r="UHO40" s="79"/>
      <c r="UHP40" s="79"/>
      <c r="UHQ40" s="79"/>
      <c r="UHR40" s="79"/>
      <c r="UHS40" s="79"/>
      <c r="UHT40" s="79"/>
      <c r="UHU40" s="79"/>
      <c r="UHV40" s="79"/>
      <c r="UHW40" s="79"/>
      <c r="UHX40" s="79"/>
      <c r="UHY40" s="79"/>
      <c r="UHZ40" s="79"/>
      <c r="UIA40" s="79"/>
      <c r="UIB40" s="79"/>
      <c r="UIC40" s="79"/>
      <c r="UID40" s="79"/>
      <c r="UIE40" s="79"/>
      <c r="UIF40" s="79"/>
      <c r="UIG40" s="79"/>
      <c r="UIH40" s="79"/>
      <c r="UII40" s="79"/>
      <c r="UIJ40" s="79"/>
      <c r="UIK40" s="79"/>
      <c r="UIL40" s="79"/>
      <c r="UIM40" s="79"/>
      <c r="UIN40" s="79"/>
      <c r="UIO40" s="79"/>
      <c r="UIP40" s="79"/>
      <c r="UIQ40" s="79"/>
      <c r="UIR40" s="79"/>
      <c r="UIS40" s="79"/>
      <c r="UIT40" s="79"/>
      <c r="UIU40" s="79"/>
      <c r="UIV40" s="79"/>
      <c r="UIW40" s="79"/>
      <c r="UIX40" s="79"/>
      <c r="UIY40" s="79"/>
      <c r="UIZ40" s="79"/>
      <c r="UJA40" s="79"/>
      <c r="UJB40" s="79"/>
      <c r="UJC40" s="79"/>
      <c r="UJD40" s="79"/>
      <c r="UJE40" s="79"/>
      <c r="UJF40" s="79"/>
      <c r="UJG40" s="79"/>
      <c r="UJH40" s="79"/>
      <c r="UJI40" s="79"/>
      <c r="UJJ40" s="79"/>
      <c r="UJK40" s="79"/>
      <c r="UJL40" s="79"/>
      <c r="UJM40" s="79"/>
      <c r="UJN40" s="79"/>
      <c r="UJO40" s="79"/>
      <c r="UJP40" s="79"/>
      <c r="UJQ40" s="79"/>
      <c r="UJR40" s="79"/>
      <c r="UJS40" s="79"/>
      <c r="UJT40" s="79"/>
      <c r="UJU40" s="79"/>
      <c r="UJV40" s="79"/>
      <c r="UJW40" s="79"/>
      <c r="UJX40" s="79"/>
      <c r="UJY40" s="79"/>
      <c r="UJZ40" s="79"/>
      <c r="UKA40" s="79"/>
      <c r="UKB40" s="79"/>
      <c r="UKC40" s="79"/>
      <c r="UKD40" s="79"/>
      <c r="UKE40" s="79"/>
      <c r="UKF40" s="79"/>
      <c r="UKG40" s="79"/>
      <c r="UKH40" s="79"/>
      <c r="UKI40" s="79"/>
      <c r="UKJ40" s="79"/>
      <c r="UKK40" s="79"/>
      <c r="UKL40" s="79"/>
      <c r="UKM40" s="79"/>
      <c r="UKN40" s="79"/>
      <c r="UKO40" s="79"/>
      <c r="UKP40" s="79"/>
      <c r="UKQ40" s="79"/>
      <c r="UKR40" s="79"/>
      <c r="UKS40" s="79"/>
      <c r="UKT40" s="79"/>
      <c r="UKU40" s="79"/>
      <c r="UKV40" s="79"/>
      <c r="UKW40" s="79"/>
      <c r="UKX40" s="79"/>
      <c r="UKY40" s="79"/>
      <c r="UKZ40" s="79"/>
      <c r="ULA40" s="79"/>
      <c r="ULB40" s="79"/>
      <c r="ULC40" s="79"/>
      <c r="ULD40" s="79"/>
      <c r="ULE40" s="79"/>
      <c r="ULF40" s="79"/>
      <c r="ULG40" s="79"/>
      <c r="ULH40" s="79"/>
      <c r="ULI40" s="79"/>
      <c r="ULJ40" s="79"/>
      <c r="ULK40" s="79"/>
      <c r="ULL40" s="79"/>
      <c r="ULM40" s="79"/>
      <c r="ULN40" s="79"/>
      <c r="ULO40" s="79"/>
      <c r="ULP40" s="79"/>
      <c r="ULQ40" s="79"/>
      <c r="ULR40" s="79"/>
      <c r="ULS40" s="79"/>
      <c r="ULT40" s="79"/>
      <c r="ULU40" s="79"/>
      <c r="ULV40" s="79"/>
      <c r="ULW40" s="79"/>
      <c r="ULX40" s="79"/>
      <c r="ULY40" s="79"/>
      <c r="ULZ40" s="79"/>
      <c r="UMA40" s="79"/>
      <c r="UMB40" s="79"/>
      <c r="UMC40" s="79"/>
      <c r="UMD40" s="79"/>
      <c r="UME40" s="79"/>
      <c r="UMF40" s="79"/>
      <c r="UMG40" s="79"/>
      <c r="UMH40" s="79"/>
      <c r="UMI40" s="79"/>
      <c r="UMJ40" s="79"/>
      <c r="UMK40" s="79"/>
      <c r="UML40" s="79"/>
      <c r="UMM40" s="79"/>
      <c r="UMN40" s="79"/>
      <c r="UMO40" s="79"/>
      <c r="UMP40" s="79"/>
      <c r="UMQ40" s="79"/>
      <c r="UMR40" s="79"/>
      <c r="UMS40" s="79"/>
      <c r="UMT40" s="79"/>
      <c r="UMU40" s="79"/>
      <c r="UMV40" s="79"/>
      <c r="UMW40" s="79"/>
      <c r="UMX40" s="79"/>
      <c r="UMY40" s="79"/>
      <c r="UMZ40" s="79"/>
      <c r="UNA40" s="79"/>
      <c r="UNB40" s="79"/>
      <c r="UNC40" s="79"/>
      <c r="UND40" s="79"/>
      <c r="UNE40" s="79"/>
      <c r="UNF40" s="79"/>
      <c r="UNG40" s="79"/>
      <c r="UNH40" s="79"/>
      <c r="UNI40" s="79"/>
      <c r="UNJ40" s="79"/>
      <c r="UNK40" s="79"/>
      <c r="UNL40" s="79"/>
      <c r="UNM40" s="79"/>
      <c r="UNN40" s="79"/>
      <c r="UNO40" s="79"/>
      <c r="UNP40" s="79"/>
      <c r="UNQ40" s="79"/>
      <c r="UNR40" s="79"/>
      <c r="UNS40" s="79"/>
      <c r="UNT40" s="79"/>
      <c r="UNU40" s="79"/>
      <c r="UNV40" s="79"/>
      <c r="UNW40" s="79"/>
      <c r="UNX40" s="79"/>
      <c r="UNY40" s="79"/>
      <c r="UNZ40" s="79"/>
      <c r="UOA40" s="79"/>
      <c r="UOB40" s="79"/>
      <c r="UOC40" s="79"/>
      <c r="UOD40" s="79"/>
      <c r="UOE40" s="79"/>
      <c r="UOF40" s="79"/>
      <c r="UOG40" s="79"/>
      <c r="UOH40" s="79"/>
      <c r="UOI40" s="79"/>
      <c r="UOJ40" s="79"/>
      <c r="UOK40" s="79"/>
      <c r="UOL40" s="79"/>
      <c r="UOM40" s="79"/>
      <c r="UON40" s="79"/>
      <c r="UOO40" s="79"/>
      <c r="UOP40" s="79"/>
      <c r="UOQ40" s="79"/>
      <c r="UOR40" s="79"/>
      <c r="UOS40" s="79"/>
      <c r="UOT40" s="79"/>
      <c r="UOU40" s="79"/>
      <c r="UOV40" s="79"/>
      <c r="UOW40" s="79"/>
      <c r="UOX40" s="79"/>
      <c r="UOY40" s="79"/>
      <c r="UOZ40" s="79"/>
      <c r="UPA40" s="79"/>
      <c r="UPB40" s="79"/>
      <c r="UPC40" s="79"/>
      <c r="UPD40" s="79"/>
      <c r="UPE40" s="79"/>
      <c r="UPF40" s="79"/>
      <c r="UPG40" s="79"/>
      <c r="UPH40" s="79"/>
      <c r="UPI40" s="79"/>
      <c r="UPJ40" s="79"/>
      <c r="UPK40" s="79"/>
      <c r="UPL40" s="79"/>
      <c r="UPM40" s="79"/>
      <c r="UPN40" s="79"/>
      <c r="UPO40" s="79"/>
      <c r="UPP40" s="79"/>
      <c r="UPQ40" s="79"/>
      <c r="UPR40" s="79"/>
      <c r="UPS40" s="79"/>
      <c r="UPT40" s="79"/>
      <c r="UPU40" s="79"/>
      <c r="UPV40" s="79"/>
      <c r="UPW40" s="79"/>
      <c r="UPX40" s="79"/>
      <c r="UPY40" s="79"/>
      <c r="UPZ40" s="79"/>
      <c r="UQA40" s="79"/>
      <c r="UQB40" s="79"/>
      <c r="UQC40" s="79"/>
      <c r="UQD40" s="79"/>
      <c r="UQE40" s="79"/>
      <c r="UQF40" s="79"/>
      <c r="UQG40" s="79"/>
      <c r="UQH40" s="79"/>
      <c r="UQI40" s="79"/>
      <c r="UQJ40" s="79"/>
      <c r="UQK40" s="79"/>
      <c r="UQL40" s="79"/>
      <c r="UQM40" s="79"/>
      <c r="UQN40" s="79"/>
      <c r="UQO40" s="79"/>
      <c r="UQP40" s="79"/>
      <c r="UQQ40" s="79"/>
      <c r="UQR40" s="79"/>
      <c r="UQS40" s="79"/>
      <c r="UQT40" s="79"/>
      <c r="UQU40" s="79"/>
      <c r="UQV40" s="79"/>
      <c r="UQW40" s="79"/>
      <c r="UQX40" s="79"/>
      <c r="UQY40" s="79"/>
      <c r="UQZ40" s="79"/>
      <c r="URA40" s="79"/>
      <c r="URB40" s="79"/>
      <c r="URC40" s="79"/>
      <c r="URD40" s="79"/>
      <c r="URE40" s="79"/>
      <c r="URF40" s="79"/>
      <c r="URG40" s="79"/>
      <c r="URH40" s="79"/>
      <c r="URI40" s="79"/>
      <c r="URJ40" s="79"/>
      <c r="URK40" s="79"/>
      <c r="URL40" s="79"/>
      <c r="URM40" s="79"/>
      <c r="URN40" s="79"/>
      <c r="URO40" s="79"/>
      <c r="URP40" s="79"/>
      <c r="URQ40" s="79"/>
      <c r="URR40" s="79"/>
      <c r="URS40" s="79"/>
      <c r="URT40" s="79"/>
      <c r="URU40" s="79"/>
      <c r="URV40" s="79"/>
      <c r="URW40" s="79"/>
      <c r="URX40" s="79"/>
      <c r="URY40" s="79"/>
      <c r="URZ40" s="79"/>
      <c r="USA40" s="79"/>
      <c r="USB40" s="79"/>
      <c r="USC40" s="79"/>
      <c r="USD40" s="79"/>
      <c r="USE40" s="79"/>
      <c r="USF40" s="79"/>
      <c r="USG40" s="79"/>
      <c r="USH40" s="79"/>
      <c r="USI40" s="79"/>
      <c r="USJ40" s="79"/>
      <c r="USK40" s="79"/>
      <c r="USL40" s="79"/>
      <c r="USM40" s="79"/>
      <c r="USN40" s="79"/>
      <c r="USO40" s="79"/>
      <c r="USP40" s="79"/>
      <c r="USQ40" s="79"/>
      <c r="USR40" s="79"/>
      <c r="USS40" s="79"/>
      <c r="UST40" s="79"/>
      <c r="USU40" s="79"/>
      <c r="USV40" s="79"/>
      <c r="USW40" s="79"/>
      <c r="USX40" s="79"/>
      <c r="USY40" s="79"/>
      <c r="USZ40" s="79"/>
      <c r="UTA40" s="79"/>
      <c r="UTB40" s="79"/>
      <c r="UTC40" s="79"/>
      <c r="UTD40" s="79"/>
      <c r="UTE40" s="79"/>
      <c r="UTF40" s="79"/>
      <c r="UTG40" s="79"/>
      <c r="UTH40" s="79"/>
      <c r="UTI40" s="79"/>
      <c r="UTJ40" s="79"/>
      <c r="UTK40" s="79"/>
      <c r="UTL40" s="79"/>
      <c r="UTM40" s="79"/>
      <c r="UTN40" s="79"/>
      <c r="UTO40" s="79"/>
      <c r="UTP40" s="79"/>
      <c r="UTQ40" s="79"/>
      <c r="UTR40" s="79"/>
      <c r="UTS40" s="79"/>
      <c r="UTT40" s="79"/>
      <c r="UTU40" s="79"/>
      <c r="UTV40" s="79"/>
      <c r="UTW40" s="79"/>
      <c r="UTX40" s="79"/>
      <c r="UTY40" s="79"/>
      <c r="UTZ40" s="79"/>
      <c r="UUA40" s="79"/>
      <c r="UUB40" s="79"/>
      <c r="UUC40" s="79"/>
      <c r="UUD40" s="79"/>
      <c r="UUE40" s="79"/>
      <c r="UUF40" s="79"/>
      <c r="UUG40" s="79"/>
      <c r="UUH40" s="79"/>
      <c r="UUI40" s="79"/>
      <c r="UUJ40" s="79"/>
      <c r="UUK40" s="79"/>
      <c r="UUL40" s="79"/>
      <c r="UUM40" s="79"/>
      <c r="UUN40" s="79"/>
      <c r="UUO40" s="79"/>
      <c r="UUP40" s="79"/>
      <c r="UUQ40" s="79"/>
      <c r="UUR40" s="79"/>
      <c r="UUS40" s="79"/>
      <c r="UUT40" s="79"/>
      <c r="UUU40" s="79"/>
      <c r="UUV40" s="79"/>
      <c r="UUW40" s="79"/>
      <c r="UUX40" s="79"/>
      <c r="UUY40" s="79"/>
      <c r="UUZ40" s="79"/>
      <c r="UVA40" s="79"/>
      <c r="UVB40" s="79"/>
      <c r="UVC40" s="79"/>
      <c r="UVD40" s="79"/>
      <c r="UVE40" s="79"/>
      <c r="UVF40" s="79"/>
      <c r="UVG40" s="79"/>
      <c r="UVH40" s="79"/>
      <c r="UVI40" s="79"/>
      <c r="UVJ40" s="79"/>
      <c r="UVK40" s="79"/>
      <c r="UVL40" s="79"/>
      <c r="UVM40" s="79"/>
      <c r="UVN40" s="79"/>
      <c r="UVO40" s="79"/>
      <c r="UVP40" s="79"/>
      <c r="UVQ40" s="79"/>
      <c r="UVR40" s="79"/>
      <c r="UVS40" s="79"/>
      <c r="UVT40" s="79"/>
      <c r="UVU40" s="79"/>
      <c r="UVV40" s="79"/>
      <c r="UVW40" s="79"/>
      <c r="UVX40" s="79"/>
      <c r="UVY40" s="79"/>
      <c r="UVZ40" s="79"/>
      <c r="UWA40" s="79"/>
      <c r="UWB40" s="79"/>
      <c r="UWC40" s="79"/>
      <c r="UWD40" s="79"/>
      <c r="UWE40" s="79"/>
      <c r="UWF40" s="79"/>
      <c r="UWG40" s="79"/>
      <c r="UWH40" s="79"/>
      <c r="UWI40" s="79"/>
      <c r="UWJ40" s="79"/>
      <c r="UWK40" s="79"/>
      <c r="UWL40" s="79"/>
      <c r="UWM40" s="79"/>
      <c r="UWN40" s="79"/>
      <c r="UWO40" s="79"/>
      <c r="UWP40" s="79"/>
      <c r="UWQ40" s="79"/>
      <c r="UWR40" s="79"/>
      <c r="UWS40" s="79"/>
      <c r="UWT40" s="79"/>
      <c r="UWU40" s="79"/>
      <c r="UWV40" s="79"/>
      <c r="UWW40" s="79"/>
      <c r="UWX40" s="79"/>
      <c r="UWY40" s="79"/>
      <c r="UWZ40" s="79"/>
      <c r="UXA40" s="79"/>
      <c r="UXB40" s="79"/>
      <c r="UXC40" s="79"/>
      <c r="UXD40" s="79"/>
      <c r="UXE40" s="79"/>
      <c r="UXF40" s="79"/>
      <c r="UXG40" s="79"/>
      <c r="UXH40" s="79"/>
      <c r="UXI40" s="79"/>
      <c r="UXJ40" s="79"/>
      <c r="UXK40" s="79"/>
      <c r="UXL40" s="79"/>
      <c r="UXM40" s="79"/>
      <c r="UXN40" s="79"/>
      <c r="UXO40" s="79"/>
      <c r="UXP40" s="79"/>
      <c r="UXQ40" s="79"/>
      <c r="UXR40" s="79"/>
      <c r="UXS40" s="79"/>
      <c r="UXT40" s="79"/>
      <c r="UXU40" s="79"/>
      <c r="UXV40" s="79"/>
      <c r="UXW40" s="79"/>
      <c r="UXX40" s="79"/>
      <c r="UXY40" s="79"/>
      <c r="UXZ40" s="79"/>
      <c r="UYA40" s="79"/>
      <c r="UYB40" s="79"/>
      <c r="UYC40" s="79"/>
      <c r="UYD40" s="79"/>
      <c r="UYE40" s="79"/>
      <c r="UYF40" s="79"/>
      <c r="UYG40" s="79"/>
      <c r="UYH40" s="79"/>
      <c r="UYI40" s="79"/>
      <c r="UYJ40" s="79"/>
      <c r="UYK40" s="79"/>
      <c r="UYL40" s="79"/>
      <c r="UYM40" s="79"/>
      <c r="UYN40" s="79"/>
      <c r="UYO40" s="79"/>
      <c r="UYP40" s="79"/>
      <c r="UYQ40" s="79"/>
      <c r="UYR40" s="79"/>
      <c r="UYS40" s="79"/>
      <c r="UYT40" s="79"/>
      <c r="UYU40" s="79"/>
      <c r="UYV40" s="79"/>
      <c r="UYW40" s="79"/>
      <c r="UYX40" s="79"/>
      <c r="UYY40" s="79"/>
      <c r="UYZ40" s="79"/>
      <c r="UZA40" s="79"/>
      <c r="UZB40" s="79"/>
      <c r="UZC40" s="79"/>
      <c r="UZD40" s="79"/>
      <c r="UZE40" s="79"/>
      <c r="UZF40" s="79"/>
      <c r="UZG40" s="79"/>
      <c r="UZH40" s="79"/>
      <c r="UZI40" s="79"/>
      <c r="UZJ40" s="79"/>
      <c r="UZK40" s="79"/>
      <c r="UZL40" s="79"/>
      <c r="UZM40" s="79"/>
      <c r="UZN40" s="79"/>
      <c r="UZO40" s="79"/>
      <c r="UZP40" s="79"/>
      <c r="UZQ40" s="79"/>
      <c r="UZR40" s="79"/>
      <c r="UZS40" s="79"/>
      <c r="UZT40" s="79"/>
      <c r="UZU40" s="79"/>
      <c r="UZV40" s="79"/>
      <c r="UZW40" s="79"/>
      <c r="UZX40" s="79"/>
      <c r="UZY40" s="79"/>
      <c r="UZZ40" s="79"/>
      <c r="VAA40" s="79"/>
      <c r="VAB40" s="79"/>
      <c r="VAC40" s="79"/>
      <c r="VAD40" s="79"/>
      <c r="VAE40" s="79"/>
      <c r="VAF40" s="79"/>
      <c r="VAG40" s="79"/>
      <c r="VAH40" s="79"/>
      <c r="VAI40" s="79"/>
      <c r="VAJ40" s="79"/>
      <c r="VAK40" s="79"/>
      <c r="VAL40" s="79"/>
      <c r="VAM40" s="79"/>
      <c r="VAN40" s="79"/>
      <c r="VAO40" s="79"/>
      <c r="VAP40" s="79"/>
      <c r="VAQ40" s="79"/>
      <c r="VAR40" s="79"/>
      <c r="VAS40" s="79"/>
      <c r="VAT40" s="79"/>
      <c r="VAU40" s="79"/>
      <c r="VAV40" s="79"/>
      <c r="VAW40" s="79"/>
      <c r="VAX40" s="79"/>
      <c r="VAY40" s="79"/>
      <c r="VAZ40" s="79"/>
      <c r="VBA40" s="79"/>
      <c r="VBB40" s="79"/>
      <c r="VBC40" s="79"/>
      <c r="VBD40" s="79"/>
      <c r="VBE40" s="79"/>
      <c r="VBF40" s="79"/>
      <c r="VBG40" s="79"/>
      <c r="VBH40" s="79"/>
      <c r="VBI40" s="79"/>
      <c r="VBJ40" s="79"/>
      <c r="VBK40" s="79"/>
      <c r="VBL40" s="79"/>
      <c r="VBM40" s="79"/>
      <c r="VBN40" s="79"/>
      <c r="VBO40" s="79"/>
      <c r="VBP40" s="79"/>
      <c r="VBQ40" s="79"/>
      <c r="VBR40" s="79"/>
      <c r="VBS40" s="79"/>
      <c r="VBT40" s="79"/>
      <c r="VBU40" s="79"/>
      <c r="VBV40" s="79"/>
      <c r="VBW40" s="79"/>
      <c r="VBX40" s="79"/>
      <c r="VBY40" s="79"/>
      <c r="VBZ40" s="79"/>
      <c r="VCA40" s="79"/>
      <c r="VCB40" s="79"/>
      <c r="VCC40" s="79"/>
      <c r="VCD40" s="79"/>
      <c r="VCE40" s="79"/>
      <c r="VCF40" s="79"/>
      <c r="VCG40" s="79"/>
      <c r="VCH40" s="79"/>
      <c r="VCI40" s="79"/>
      <c r="VCJ40" s="79"/>
      <c r="VCK40" s="79"/>
      <c r="VCL40" s="79"/>
      <c r="VCM40" s="79"/>
      <c r="VCN40" s="79"/>
      <c r="VCO40" s="79"/>
      <c r="VCP40" s="79"/>
      <c r="VCQ40" s="79"/>
      <c r="VCR40" s="79"/>
      <c r="VCS40" s="79"/>
      <c r="VCT40" s="79"/>
      <c r="VCU40" s="79"/>
      <c r="VCV40" s="79"/>
      <c r="VCW40" s="79"/>
      <c r="VCX40" s="79"/>
      <c r="VCY40" s="79"/>
      <c r="VCZ40" s="79"/>
      <c r="VDA40" s="79"/>
      <c r="VDB40" s="79"/>
      <c r="VDC40" s="79"/>
      <c r="VDD40" s="79"/>
      <c r="VDE40" s="79"/>
      <c r="VDF40" s="79"/>
      <c r="VDG40" s="79"/>
      <c r="VDH40" s="79"/>
      <c r="VDI40" s="79"/>
      <c r="VDJ40" s="79"/>
      <c r="VDK40" s="79"/>
      <c r="VDL40" s="79"/>
      <c r="VDM40" s="79"/>
      <c r="VDN40" s="79"/>
      <c r="VDO40" s="79"/>
      <c r="VDP40" s="79"/>
      <c r="VDQ40" s="79"/>
      <c r="VDR40" s="79"/>
      <c r="VDS40" s="79"/>
      <c r="VDT40" s="79"/>
      <c r="VDU40" s="79"/>
      <c r="VDV40" s="79"/>
      <c r="VDW40" s="79"/>
      <c r="VDX40" s="79"/>
      <c r="VDY40" s="79"/>
      <c r="VDZ40" s="79"/>
      <c r="VEA40" s="79"/>
      <c r="VEB40" s="79"/>
      <c r="VEC40" s="79"/>
      <c r="VED40" s="79"/>
      <c r="VEE40" s="79"/>
      <c r="VEF40" s="79"/>
      <c r="VEG40" s="79"/>
      <c r="VEH40" s="79"/>
      <c r="VEI40" s="79"/>
      <c r="VEJ40" s="79"/>
      <c r="VEK40" s="79"/>
      <c r="VEL40" s="79"/>
      <c r="VEM40" s="79"/>
      <c r="VEN40" s="79"/>
      <c r="VEO40" s="79"/>
      <c r="VEP40" s="79"/>
      <c r="VEQ40" s="79"/>
      <c r="VER40" s="79"/>
      <c r="VES40" s="79"/>
      <c r="VET40" s="79"/>
      <c r="VEU40" s="79"/>
      <c r="VEV40" s="79"/>
      <c r="VEW40" s="79"/>
      <c r="VEX40" s="79"/>
      <c r="VEY40" s="79"/>
      <c r="VEZ40" s="79"/>
      <c r="VFA40" s="79"/>
      <c r="VFB40" s="79"/>
      <c r="VFC40" s="79"/>
      <c r="VFD40" s="79"/>
      <c r="VFE40" s="79"/>
      <c r="VFF40" s="79"/>
      <c r="VFG40" s="79"/>
      <c r="VFH40" s="79"/>
      <c r="VFI40" s="79"/>
      <c r="VFJ40" s="79"/>
      <c r="VFK40" s="79"/>
      <c r="VFL40" s="79"/>
      <c r="VFM40" s="79"/>
      <c r="VFN40" s="79"/>
      <c r="VFO40" s="79"/>
      <c r="VFP40" s="79"/>
      <c r="VFQ40" s="79"/>
      <c r="VFR40" s="79"/>
      <c r="VFS40" s="79"/>
      <c r="VFT40" s="79"/>
      <c r="VFU40" s="79"/>
      <c r="VFV40" s="79"/>
      <c r="VFW40" s="79"/>
      <c r="VFX40" s="79"/>
      <c r="VFY40" s="79"/>
      <c r="VFZ40" s="79"/>
      <c r="VGA40" s="79"/>
      <c r="VGB40" s="79"/>
      <c r="VGC40" s="79"/>
      <c r="VGD40" s="79"/>
      <c r="VGE40" s="79"/>
      <c r="VGF40" s="79"/>
      <c r="VGG40" s="79"/>
      <c r="VGH40" s="79"/>
      <c r="VGI40" s="79"/>
      <c r="VGJ40" s="79"/>
      <c r="VGK40" s="79"/>
      <c r="VGL40" s="79"/>
      <c r="VGM40" s="79"/>
      <c r="VGN40" s="79"/>
      <c r="VGO40" s="79"/>
      <c r="VGP40" s="79"/>
      <c r="VGQ40" s="79"/>
      <c r="VGR40" s="79"/>
      <c r="VGS40" s="79"/>
      <c r="VGT40" s="79"/>
      <c r="VGU40" s="79"/>
      <c r="VGV40" s="79"/>
      <c r="VGW40" s="79"/>
      <c r="VGX40" s="79"/>
      <c r="VGY40" s="79"/>
      <c r="VGZ40" s="79"/>
      <c r="VHA40" s="79"/>
      <c r="VHB40" s="79"/>
      <c r="VHC40" s="79"/>
      <c r="VHD40" s="79"/>
      <c r="VHE40" s="79"/>
      <c r="VHF40" s="79"/>
      <c r="VHG40" s="79"/>
      <c r="VHH40" s="79"/>
      <c r="VHI40" s="79"/>
      <c r="VHJ40" s="79"/>
      <c r="VHK40" s="79"/>
      <c r="VHL40" s="79"/>
      <c r="VHM40" s="79"/>
      <c r="VHN40" s="79"/>
      <c r="VHO40" s="79"/>
      <c r="VHP40" s="79"/>
      <c r="VHQ40" s="79"/>
      <c r="VHR40" s="79"/>
      <c r="VHS40" s="79"/>
      <c r="VHT40" s="79"/>
      <c r="VHU40" s="79"/>
      <c r="VHV40" s="79"/>
      <c r="VHW40" s="79"/>
      <c r="VHX40" s="79"/>
      <c r="VHY40" s="79"/>
      <c r="VHZ40" s="79"/>
      <c r="VIA40" s="79"/>
      <c r="VIB40" s="79"/>
      <c r="VIC40" s="79"/>
      <c r="VID40" s="79"/>
      <c r="VIE40" s="79"/>
      <c r="VIF40" s="79"/>
      <c r="VIG40" s="79"/>
      <c r="VIH40" s="79"/>
      <c r="VII40" s="79"/>
      <c r="VIJ40" s="79"/>
      <c r="VIK40" s="79"/>
      <c r="VIL40" s="79"/>
      <c r="VIM40" s="79"/>
      <c r="VIN40" s="79"/>
      <c r="VIO40" s="79"/>
      <c r="VIP40" s="79"/>
      <c r="VIQ40" s="79"/>
      <c r="VIR40" s="79"/>
      <c r="VIS40" s="79"/>
      <c r="VIT40" s="79"/>
      <c r="VIU40" s="79"/>
      <c r="VIV40" s="79"/>
      <c r="VIW40" s="79"/>
      <c r="VIX40" s="79"/>
      <c r="VIY40" s="79"/>
      <c r="VIZ40" s="79"/>
      <c r="VJA40" s="79"/>
      <c r="VJB40" s="79"/>
      <c r="VJC40" s="79"/>
      <c r="VJD40" s="79"/>
      <c r="VJE40" s="79"/>
      <c r="VJF40" s="79"/>
      <c r="VJG40" s="79"/>
      <c r="VJH40" s="79"/>
      <c r="VJI40" s="79"/>
      <c r="VJJ40" s="79"/>
      <c r="VJK40" s="79"/>
      <c r="VJL40" s="79"/>
      <c r="VJM40" s="79"/>
      <c r="VJN40" s="79"/>
      <c r="VJO40" s="79"/>
      <c r="VJP40" s="79"/>
      <c r="VJQ40" s="79"/>
      <c r="VJR40" s="79"/>
      <c r="VJS40" s="79"/>
      <c r="VJT40" s="79"/>
      <c r="VJU40" s="79"/>
      <c r="VJV40" s="79"/>
      <c r="VJW40" s="79"/>
      <c r="VJX40" s="79"/>
      <c r="VJY40" s="79"/>
      <c r="VJZ40" s="79"/>
      <c r="VKA40" s="79"/>
      <c r="VKB40" s="79"/>
      <c r="VKC40" s="79"/>
      <c r="VKD40" s="79"/>
      <c r="VKE40" s="79"/>
      <c r="VKF40" s="79"/>
      <c r="VKG40" s="79"/>
      <c r="VKH40" s="79"/>
      <c r="VKI40" s="79"/>
      <c r="VKJ40" s="79"/>
      <c r="VKK40" s="79"/>
      <c r="VKL40" s="79"/>
      <c r="VKM40" s="79"/>
      <c r="VKN40" s="79"/>
      <c r="VKO40" s="79"/>
      <c r="VKP40" s="79"/>
      <c r="VKQ40" s="79"/>
      <c r="VKR40" s="79"/>
      <c r="VKS40" s="79"/>
      <c r="VKT40" s="79"/>
      <c r="VKU40" s="79"/>
      <c r="VKV40" s="79"/>
      <c r="VKW40" s="79"/>
      <c r="VKX40" s="79"/>
      <c r="VKY40" s="79"/>
      <c r="VKZ40" s="79"/>
      <c r="VLA40" s="79"/>
      <c r="VLB40" s="79"/>
      <c r="VLC40" s="79"/>
      <c r="VLD40" s="79"/>
      <c r="VLE40" s="79"/>
      <c r="VLF40" s="79"/>
      <c r="VLG40" s="79"/>
      <c r="VLH40" s="79"/>
      <c r="VLI40" s="79"/>
      <c r="VLJ40" s="79"/>
      <c r="VLK40" s="79"/>
      <c r="VLL40" s="79"/>
      <c r="VLM40" s="79"/>
      <c r="VLN40" s="79"/>
      <c r="VLO40" s="79"/>
      <c r="VLP40" s="79"/>
      <c r="VLQ40" s="79"/>
      <c r="VLR40" s="79"/>
      <c r="VLS40" s="79"/>
      <c r="VLT40" s="79"/>
      <c r="VLU40" s="79"/>
      <c r="VLV40" s="79"/>
      <c r="VLW40" s="79"/>
      <c r="VLX40" s="79"/>
      <c r="VLY40" s="79"/>
      <c r="VLZ40" s="79"/>
      <c r="VMA40" s="79"/>
      <c r="VMB40" s="79"/>
      <c r="VMC40" s="79"/>
      <c r="VMD40" s="79"/>
      <c r="VME40" s="79"/>
      <c r="VMF40" s="79"/>
      <c r="VMG40" s="79"/>
      <c r="VMH40" s="79"/>
      <c r="VMI40" s="79"/>
      <c r="VMJ40" s="79"/>
      <c r="VMK40" s="79"/>
      <c r="VML40" s="79"/>
      <c r="VMM40" s="79"/>
      <c r="VMN40" s="79"/>
      <c r="VMO40" s="79"/>
      <c r="VMP40" s="79"/>
      <c r="VMQ40" s="79"/>
      <c r="VMR40" s="79"/>
      <c r="VMS40" s="79"/>
      <c r="VMT40" s="79"/>
      <c r="VMU40" s="79"/>
      <c r="VMV40" s="79"/>
      <c r="VMW40" s="79"/>
      <c r="VMX40" s="79"/>
      <c r="VMY40" s="79"/>
      <c r="VMZ40" s="79"/>
      <c r="VNA40" s="79"/>
      <c r="VNB40" s="79"/>
      <c r="VNC40" s="79"/>
      <c r="VND40" s="79"/>
      <c r="VNE40" s="79"/>
      <c r="VNF40" s="79"/>
      <c r="VNG40" s="79"/>
      <c r="VNH40" s="79"/>
      <c r="VNI40" s="79"/>
      <c r="VNJ40" s="79"/>
      <c r="VNK40" s="79"/>
      <c r="VNL40" s="79"/>
      <c r="VNM40" s="79"/>
      <c r="VNN40" s="79"/>
      <c r="VNO40" s="79"/>
      <c r="VNP40" s="79"/>
      <c r="VNQ40" s="79"/>
      <c r="VNR40" s="79"/>
      <c r="VNS40" s="79"/>
      <c r="VNT40" s="79"/>
      <c r="VNU40" s="79"/>
      <c r="VNV40" s="79"/>
      <c r="VNW40" s="79"/>
      <c r="VNX40" s="79"/>
      <c r="VNY40" s="79"/>
      <c r="VNZ40" s="79"/>
      <c r="VOA40" s="79"/>
      <c r="VOB40" s="79"/>
      <c r="VOC40" s="79"/>
      <c r="VOD40" s="79"/>
      <c r="VOE40" s="79"/>
      <c r="VOF40" s="79"/>
      <c r="VOG40" s="79"/>
      <c r="VOH40" s="79"/>
      <c r="VOI40" s="79"/>
      <c r="VOJ40" s="79"/>
      <c r="VOK40" s="79"/>
      <c r="VOL40" s="79"/>
      <c r="VOM40" s="79"/>
      <c r="VON40" s="79"/>
      <c r="VOO40" s="79"/>
      <c r="VOP40" s="79"/>
      <c r="VOQ40" s="79"/>
      <c r="VOR40" s="79"/>
      <c r="VOS40" s="79"/>
      <c r="VOT40" s="79"/>
      <c r="VOU40" s="79"/>
      <c r="VOV40" s="79"/>
      <c r="VOW40" s="79"/>
      <c r="VOX40" s="79"/>
      <c r="VOY40" s="79"/>
      <c r="VOZ40" s="79"/>
      <c r="VPA40" s="79"/>
      <c r="VPB40" s="79"/>
      <c r="VPC40" s="79"/>
      <c r="VPD40" s="79"/>
      <c r="VPE40" s="79"/>
      <c r="VPF40" s="79"/>
      <c r="VPG40" s="79"/>
      <c r="VPH40" s="79"/>
      <c r="VPI40" s="79"/>
      <c r="VPJ40" s="79"/>
      <c r="VPK40" s="79"/>
      <c r="VPL40" s="79"/>
      <c r="VPM40" s="79"/>
      <c r="VPN40" s="79"/>
      <c r="VPO40" s="79"/>
      <c r="VPP40" s="79"/>
      <c r="VPQ40" s="79"/>
      <c r="VPR40" s="79"/>
      <c r="VPS40" s="79"/>
      <c r="VPT40" s="79"/>
      <c r="VPU40" s="79"/>
      <c r="VPV40" s="79"/>
      <c r="VPW40" s="79"/>
      <c r="VPX40" s="79"/>
      <c r="VPY40" s="79"/>
      <c r="VPZ40" s="79"/>
      <c r="VQA40" s="79"/>
      <c r="VQB40" s="79"/>
      <c r="VQC40" s="79"/>
      <c r="VQD40" s="79"/>
      <c r="VQE40" s="79"/>
      <c r="VQF40" s="79"/>
      <c r="VQG40" s="79"/>
      <c r="VQH40" s="79"/>
      <c r="VQI40" s="79"/>
      <c r="VQJ40" s="79"/>
      <c r="VQK40" s="79"/>
      <c r="VQL40" s="79"/>
      <c r="VQM40" s="79"/>
      <c r="VQN40" s="79"/>
      <c r="VQO40" s="79"/>
      <c r="VQP40" s="79"/>
      <c r="VQQ40" s="79"/>
      <c r="VQR40" s="79"/>
      <c r="VQS40" s="79"/>
      <c r="VQT40" s="79"/>
      <c r="VQU40" s="79"/>
      <c r="VQV40" s="79"/>
      <c r="VQW40" s="79"/>
      <c r="VQX40" s="79"/>
      <c r="VQY40" s="79"/>
      <c r="VQZ40" s="79"/>
      <c r="VRA40" s="79"/>
      <c r="VRB40" s="79"/>
      <c r="VRC40" s="79"/>
      <c r="VRD40" s="79"/>
      <c r="VRE40" s="79"/>
      <c r="VRF40" s="79"/>
      <c r="VRG40" s="79"/>
      <c r="VRH40" s="79"/>
      <c r="VRI40" s="79"/>
      <c r="VRJ40" s="79"/>
      <c r="VRK40" s="79"/>
      <c r="VRL40" s="79"/>
      <c r="VRM40" s="79"/>
      <c r="VRN40" s="79"/>
      <c r="VRO40" s="79"/>
      <c r="VRP40" s="79"/>
      <c r="VRQ40" s="79"/>
      <c r="VRR40" s="79"/>
      <c r="VRS40" s="79"/>
      <c r="VRT40" s="79"/>
      <c r="VRU40" s="79"/>
      <c r="VRV40" s="79"/>
      <c r="VRW40" s="79"/>
      <c r="VRX40" s="79"/>
      <c r="VRY40" s="79"/>
      <c r="VRZ40" s="79"/>
      <c r="VSA40" s="79"/>
      <c r="VSB40" s="79"/>
      <c r="VSC40" s="79"/>
      <c r="VSD40" s="79"/>
      <c r="VSE40" s="79"/>
      <c r="VSF40" s="79"/>
      <c r="VSG40" s="79"/>
      <c r="VSH40" s="79"/>
      <c r="VSI40" s="79"/>
      <c r="VSJ40" s="79"/>
      <c r="VSK40" s="79"/>
      <c r="VSL40" s="79"/>
      <c r="VSM40" s="79"/>
      <c r="VSN40" s="79"/>
      <c r="VSO40" s="79"/>
      <c r="VSP40" s="79"/>
      <c r="VSQ40" s="79"/>
      <c r="VSR40" s="79"/>
      <c r="VSS40" s="79"/>
      <c r="VST40" s="79"/>
      <c r="VSU40" s="79"/>
      <c r="VSV40" s="79"/>
      <c r="VSW40" s="79"/>
      <c r="VSX40" s="79"/>
      <c r="VSY40" s="79"/>
      <c r="VSZ40" s="79"/>
      <c r="VTA40" s="79"/>
      <c r="VTB40" s="79"/>
      <c r="VTC40" s="79"/>
      <c r="VTD40" s="79"/>
      <c r="VTE40" s="79"/>
      <c r="VTF40" s="79"/>
      <c r="VTG40" s="79"/>
      <c r="VTH40" s="79"/>
      <c r="VTI40" s="79"/>
      <c r="VTJ40" s="79"/>
      <c r="VTK40" s="79"/>
      <c r="VTL40" s="79"/>
      <c r="VTM40" s="79"/>
      <c r="VTN40" s="79"/>
      <c r="VTO40" s="79"/>
      <c r="VTP40" s="79"/>
      <c r="VTQ40" s="79"/>
      <c r="VTR40" s="79"/>
      <c r="VTS40" s="79"/>
      <c r="VTT40" s="79"/>
      <c r="VTU40" s="79"/>
      <c r="VTV40" s="79"/>
      <c r="VTW40" s="79"/>
      <c r="VTX40" s="79"/>
      <c r="VTY40" s="79"/>
      <c r="VTZ40" s="79"/>
      <c r="VUA40" s="79"/>
      <c r="VUB40" s="79"/>
      <c r="VUC40" s="79"/>
      <c r="VUD40" s="79"/>
      <c r="VUE40" s="79"/>
      <c r="VUF40" s="79"/>
      <c r="VUG40" s="79"/>
      <c r="VUH40" s="79"/>
      <c r="VUI40" s="79"/>
      <c r="VUJ40" s="79"/>
      <c r="VUK40" s="79"/>
      <c r="VUL40" s="79"/>
      <c r="VUM40" s="79"/>
      <c r="VUN40" s="79"/>
      <c r="VUO40" s="79"/>
      <c r="VUP40" s="79"/>
      <c r="VUQ40" s="79"/>
      <c r="VUR40" s="79"/>
      <c r="VUS40" s="79"/>
      <c r="VUT40" s="79"/>
      <c r="VUU40" s="79"/>
      <c r="VUV40" s="79"/>
      <c r="VUW40" s="79"/>
      <c r="VUX40" s="79"/>
      <c r="VUY40" s="79"/>
      <c r="VUZ40" s="79"/>
      <c r="VVA40" s="79"/>
      <c r="VVB40" s="79"/>
      <c r="VVC40" s="79"/>
      <c r="VVD40" s="79"/>
      <c r="VVE40" s="79"/>
      <c r="VVF40" s="79"/>
      <c r="VVG40" s="79"/>
      <c r="VVH40" s="79"/>
      <c r="VVI40" s="79"/>
      <c r="VVJ40" s="79"/>
      <c r="VVK40" s="79"/>
      <c r="VVL40" s="79"/>
      <c r="VVM40" s="79"/>
      <c r="VVN40" s="79"/>
      <c r="VVO40" s="79"/>
      <c r="VVP40" s="79"/>
      <c r="VVQ40" s="79"/>
      <c r="VVR40" s="79"/>
      <c r="VVS40" s="79"/>
      <c r="VVT40" s="79"/>
      <c r="VVU40" s="79"/>
      <c r="VVV40" s="79"/>
      <c r="VVW40" s="79"/>
      <c r="VVX40" s="79"/>
      <c r="VVY40" s="79"/>
      <c r="VVZ40" s="79"/>
      <c r="VWA40" s="79"/>
      <c r="VWB40" s="79"/>
      <c r="VWC40" s="79"/>
      <c r="VWD40" s="79"/>
      <c r="VWE40" s="79"/>
      <c r="VWF40" s="79"/>
      <c r="VWG40" s="79"/>
      <c r="VWH40" s="79"/>
      <c r="VWI40" s="79"/>
      <c r="VWJ40" s="79"/>
      <c r="VWK40" s="79"/>
      <c r="VWL40" s="79"/>
      <c r="VWM40" s="79"/>
      <c r="VWN40" s="79"/>
      <c r="VWO40" s="79"/>
      <c r="VWP40" s="79"/>
      <c r="VWQ40" s="79"/>
      <c r="VWR40" s="79"/>
      <c r="VWS40" s="79"/>
      <c r="VWT40" s="79"/>
      <c r="VWU40" s="79"/>
      <c r="VWV40" s="79"/>
      <c r="VWW40" s="79"/>
      <c r="VWX40" s="79"/>
      <c r="VWY40" s="79"/>
      <c r="VWZ40" s="79"/>
      <c r="VXA40" s="79"/>
      <c r="VXB40" s="79"/>
      <c r="VXC40" s="79"/>
      <c r="VXD40" s="79"/>
      <c r="VXE40" s="79"/>
      <c r="VXF40" s="79"/>
      <c r="VXG40" s="79"/>
      <c r="VXH40" s="79"/>
      <c r="VXI40" s="79"/>
      <c r="VXJ40" s="79"/>
      <c r="VXK40" s="79"/>
      <c r="VXL40" s="79"/>
      <c r="VXM40" s="79"/>
      <c r="VXN40" s="79"/>
      <c r="VXO40" s="79"/>
      <c r="VXP40" s="79"/>
      <c r="VXQ40" s="79"/>
      <c r="VXR40" s="79"/>
      <c r="VXS40" s="79"/>
      <c r="VXT40" s="79"/>
      <c r="VXU40" s="79"/>
      <c r="VXV40" s="79"/>
      <c r="VXW40" s="79"/>
      <c r="VXX40" s="79"/>
      <c r="VXY40" s="79"/>
      <c r="VXZ40" s="79"/>
      <c r="VYA40" s="79"/>
      <c r="VYB40" s="79"/>
      <c r="VYC40" s="79"/>
      <c r="VYD40" s="79"/>
      <c r="VYE40" s="79"/>
      <c r="VYF40" s="79"/>
      <c r="VYG40" s="79"/>
      <c r="VYH40" s="79"/>
      <c r="VYI40" s="79"/>
      <c r="VYJ40" s="79"/>
      <c r="VYK40" s="79"/>
      <c r="VYL40" s="79"/>
      <c r="VYM40" s="79"/>
      <c r="VYN40" s="79"/>
      <c r="VYO40" s="79"/>
      <c r="VYP40" s="79"/>
      <c r="VYQ40" s="79"/>
      <c r="VYR40" s="79"/>
      <c r="VYS40" s="79"/>
      <c r="VYT40" s="79"/>
      <c r="VYU40" s="79"/>
      <c r="VYV40" s="79"/>
      <c r="VYW40" s="79"/>
      <c r="VYX40" s="79"/>
      <c r="VYY40" s="79"/>
      <c r="VYZ40" s="79"/>
      <c r="VZA40" s="79"/>
      <c r="VZB40" s="79"/>
      <c r="VZC40" s="79"/>
      <c r="VZD40" s="79"/>
      <c r="VZE40" s="79"/>
      <c r="VZF40" s="79"/>
      <c r="VZG40" s="79"/>
      <c r="VZH40" s="79"/>
      <c r="VZI40" s="79"/>
      <c r="VZJ40" s="79"/>
      <c r="VZK40" s="79"/>
      <c r="VZL40" s="79"/>
      <c r="VZM40" s="79"/>
      <c r="VZN40" s="79"/>
      <c r="VZO40" s="79"/>
      <c r="VZP40" s="79"/>
      <c r="VZQ40" s="79"/>
      <c r="VZR40" s="79"/>
      <c r="VZS40" s="79"/>
      <c r="VZT40" s="79"/>
      <c r="VZU40" s="79"/>
      <c r="VZV40" s="79"/>
      <c r="VZW40" s="79"/>
      <c r="VZX40" s="79"/>
      <c r="VZY40" s="79"/>
      <c r="VZZ40" s="79"/>
      <c r="WAA40" s="79"/>
      <c r="WAB40" s="79"/>
      <c r="WAC40" s="79"/>
      <c r="WAD40" s="79"/>
      <c r="WAE40" s="79"/>
      <c r="WAF40" s="79"/>
      <c r="WAG40" s="79"/>
      <c r="WAH40" s="79"/>
      <c r="WAI40" s="79"/>
      <c r="WAJ40" s="79"/>
      <c r="WAK40" s="79"/>
      <c r="WAL40" s="79"/>
      <c r="WAM40" s="79"/>
      <c r="WAN40" s="79"/>
      <c r="WAO40" s="79"/>
      <c r="WAP40" s="79"/>
      <c r="WAQ40" s="79"/>
      <c r="WAR40" s="79"/>
      <c r="WAS40" s="79"/>
      <c r="WAT40" s="79"/>
      <c r="WAU40" s="79"/>
      <c r="WAV40" s="79"/>
      <c r="WAW40" s="79"/>
      <c r="WAX40" s="79"/>
      <c r="WAY40" s="79"/>
      <c r="WAZ40" s="79"/>
      <c r="WBA40" s="79"/>
      <c r="WBB40" s="79"/>
      <c r="WBC40" s="79"/>
      <c r="WBD40" s="79"/>
      <c r="WBE40" s="79"/>
      <c r="WBF40" s="79"/>
      <c r="WBG40" s="79"/>
      <c r="WBH40" s="79"/>
      <c r="WBI40" s="79"/>
      <c r="WBJ40" s="79"/>
      <c r="WBK40" s="79"/>
      <c r="WBL40" s="79"/>
      <c r="WBM40" s="79"/>
      <c r="WBN40" s="79"/>
      <c r="WBO40" s="79"/>
      <c r="WBP40" s="79"/>
      <c r="WBQ40" s="79"/>
      <c r="WBR40" s="79"/>
      <c r="WBS40" s="79"/>
      <c r="WBT40" s="79"/>
      <c r="WBU40" s="79"/>
      <c r="WBV40" s="79"/>
      <c r="WBW40" s="79"/>
      <c r="WBX40" s="79"/>
      <c r="WBY40" s="79"/>
      <c r="WBZ40" s="79"/>
      <c r="WCA40" s="79"/>
      <c r="WCB40" s="79"/>
      <c r="WCC40" s="79"/>
      <c r="WCD40" s="79"/>
      <c r="WCE40" s="79"/>
      <c r="WCF40" s="79"/>
      <c r="WCG40" s="79"/>
      <c r="WCH40" s="79"/>
      <c r="WCI40" s="79"/>
      <c r="WCJ40" s="79"/>
      <c r="WCK40" s="79"/>
      <c r="WCL40" s="79"/>
      <c r="WCM40" s="79"/>
      <c r="WCN40" s="79"/>
      <c r="WCO40" s="79"/>
      <c r="WCP40" s="79"/>
      <c r="WCQ40" s="79"/>
      <c r="WCR40" s="79"/>
      <c r="WCS40" s="79"/>
      <c r="WCT40" s="79"/>
      <c r="WCU40" s="79"/>
      <c r="WCV40" s="79"/>
      <c r="WCW40" s="79"/>
      <c r="WCX40" s="79"/>
      <c r="WCY40" s="79"/>
      <c r="WCZ40" s="79"/>
      <c r="WDA40" s="79"/>
      <c r="WDB40" s="79"/>
      <c r="WDC40" s="79"/>
      <c r="WDD40" s="79"/>
      <c r="WDE40" s="79"/>
      <c r="WDF40" s="79"/>
      <c r="WDG40" s="79"/>
      <c r="WDH40" s="79"/>
      <c r="WDI40" s="79"/>
      <c r="WDJ40" s="79"/>
      <c r="WDK40" s="79"/>
      <c r="WDL40" s="79"/>
      <c r="WDM40" s="79"/>
      <c r="WDN40" s="79"/>
      <c r="WDO40" s="79"/>
      <c r="WDP40" s="79"/>
      <c r="WDQ40" s="79"/>
      <c r="WDR40" s="79"/>
      <c r="WDS40" s="79"/>
      <c r="WDT40" s="79"/>
      <c r="WDU40" s="79"/>
      <c r="WDV40" s="79"/>
      <c r="WDW40" s="79"/>
      <c r="WDX40" s="79"/>
      <c r="WDY40" s="79"/>
      <c r="WDZ40" s="79"/>
      <c r="WEA40" s="79"/>
      <c r="WEB40" s="79"/>
      <c r="WEC40" s="79"/>
      <c r="WED40" s="79"/>
      <c r="WEE40" s="79"/>
      <c r="WEF40" s="79"/>
      <c r="WEG40" s="79"/>
      <c r="WEH40" s="79"/>
      <c r="WEI40" s="79"/>
      <c r="WEJ40" s="79"/>
      <c r="WEK40" s="79"/>
      <c r="WEL40" s="79"/>
      <c r="WEM40" s="79"/>
      <c r="WEN40" s="79"/>
      <c r="WEO40" s="79"/>
      <c r="WEP40" s="79"/>
      <c r="WEQ40" s="79"/>
      <c r="WER40" s="79"/>
      <c r="WES40" s="79"/>
      <c r="WET40" s="79"/>
      <c r="WEU40" s="79"/>
      <c r="WEV40" s="79"/>
      <c r="WEW40" s="79"/>
      <c r="WEX40" s="79"/>
      <c r="WEY40" s="79"/>
      <c r="WEZ40" s="79"/>
      <c r="WFA40" s="79"/>
      <c r="WFB40" s="79"/>
      <c r="WFC40" s="79"/>
      <c r="WFD40" s="79"/>
      <c r="WFE40" s="79"/>
      <c r="WFF40" s="79"/>
      <c r="WFG40" s="79"/>
      <c r="WFH40" s="79"/>
      <c r="WFI40" s="79"/>
      <c r="WFJ40" s="79"/>
      <c r="WFK40" s="79"/>
      <c r="WFL40" s="79"/>
      <c r="WFM40" s="79"/>
      <c r="WFN40" s="79"/>
      <c r="WFO40" s="79"/>
      <c r="WFP40" s="79"/>
      <c r="WFQ40" s="79"/>
      <c r="WFR40" s="79"/>
      <c r="WFS40" s="79"/>
      <c r="WFT40" s="79"/>
      <c r="WFU40" s="79"/>
      <c r="WFV40" s="79"/>
      <c r="WFW40" s="79"/>
      <c r="WFX40" s="79"/>
      <c r="WFY40" s="79"/>
      <c r="WFZ40" s="79"/>
      <c r="WGA40" s="79"/>
      <c r="WGB40" s="79"/>
      <c r="WGC40" s="79"/>
      <c r="WGD40" s="79"/>
      <c r="WGE40" s="79"/>
      <c r="WGF40" s="79"/>
      <c r="WGG40" s="79"/>
      <c r="WGH40" s="79"/>
      <c r="WGI40" s="79"/>
      <c r="WGJ40" s="79"/>
      <c r="WGK40" s="79"/>
      <c r="WGL40" s="79"/>
      <c r="WGM40" s="79"/>
      <c r="WGN40" s="79"/>
      <c r="WGO40" s="79"/>
      <c r="WGP40" s="79"/>
      <c r="WGQ40" s="79"/>
      <c r="WGR40" s="79"/>
      <c r="WGS40" s="79"/>
      <c r="WGT40" s="79"/>
      <c r="WGU40" s="79"/>
      <c r="WGV40" s="79"/>
      <c r="WGW40" s="79"/>
      <c r="WGX40" s="79"/>
      <c r="WGY40" s="79"/>
      <c r="WGZ40" s="79"/>
      <c r="WHA40" s="79"/>
      <c r="WHB40" s="79"/>
      <c r="WHC40" s="79"/>
      <c r="WHD40" s="79"/>
      <c r="WHE40" s="79"/>
      <c r="WHF40" s="79"/>
      <c r="WHG40" s="79"/>
      <c r="WHH40" s="79"/>
      <c r="WHI40" s="79"/>
      <c r="WHJ40" s="79"/>
      <c r="WHK40" s="79"/>
      <c r="WHL40" s="79"/>
      <c r="WHM40" s="79"/>
      <c r="WHN40" s="79"/>
      <c r="WHO40" s="79"/>
      <c r="WHP40" s="79"/>
      <c r="WHQ40" s="79"/>
      <c r="WHR40" s="79"/>
      <c r="WHS40" s="79"/>
      <c r="WHT40" s="79"/>
      <c r="WHU40" s="79"/>
      <c r="WHV40" s="79"/>
      <c r="WHW40" s="79"/>
      <c r="WHX40" s="79"/>
      <c r="WHY40" s="79"/>
      <c r="WHZ40" s="79"/>
      <c r="WIA40" s="79"/>
      <c r="WIB40" s="79"/>
      <c r="WIC40" s="79"/>
      <c r="WID40" s="79"/>
      <c r="WIE40" s="79"/>
      <c r="WIF40" s="79"/>
      <c r="WIG40" s="79"/>
      <c r="WIH40" s="79"/>
      <c r="WII40" s="79"/>
      <c r="WIJ40" s="79"/>
      <c r="WIK40" s="79"/>
      <c r="WIL40" s="79"/>
      <c r="WIM40" s="79"/>
      <c r="WIN40" s="79"/>
      <c r="WIO40" s="79"/>
      <c r="WIP40" s="79"/>
      <c r="WIQ40" s="79"/>
      <c r="WIR40" s="79"/>
      <c r="WIS40" s="79"/>
      <c r="WIT40" s="79"/>
      <c r="WIU40" s="79"/>
      <c r="WIV40" s="79"/>
      <c r="WIW40" s="79"/>
      <c r="WIX40" s="79"/>
      <c r="WIY40" s="79"/>
      <c r="WIZ40" s="79"/>
      <c r="WJA40" s="79"/>
      <c r="WJB40" s="79"/>
      <c r="WJC40" s="79"/>
      <c r="WJD40" s="79"/>
      <c r="WJE40" s="79"/>
      <c r="WJF40" s="79"/>
      <c r="WJG40" s="79"/>
      <c r="WJH40" s="79"/>
      <c r="WJI40" s="79"/>
      <c r="WJJ40" s="79"/>
      <c r="WJK40" s="79"/>
      <c r="WJL40" s="79"/>
      <c r="WJM40" s="79"/>
      <c r="WJN40" s="79"/>
      <c r="WJO40" s="79"/>
      <c r="WJP40" s="79"/>
      <c r="WJQ40" s="79"/>
      <c r="WJR40" s="79"/>
      <c r="WJS40" s="79"/>
      <c r="WJT40" s="79"/>
      <c r="WJU40" s="79"/>
      <c r="WJV40" s="79"/>
      <c r="WJW40" s="79"/>
      <c r="WJX40" s="79"/>
      <c r="WJY40" s="79"/>
      <c r="WJZ40" s="79"/>
      <c r="WKA40" s="79"/>
      <c r="WKB40" s="79"/>
      <c r="WKC40" s="79"/>
      <c r="WKD40" s="79"/>
      <c r="WKE40" s="79"/>
      <c r="WKF40" s="79"/>
      <c r="WKG40" s="79"/>
      <c r="WKH40" s="79"/>
      <c r="WKI40" s="79"/>
      <c r="WKJ40" s="79"/>
      <c r="WKK40" s="79"/>
      <c r="WKL40" s="79"/>
      <c r="WKM40" s="79"/>
      <c r="WKN40" s="79"/>
      <c r="WKO40" s="79"/>
      <c r="WKP40" s="79"/>
      <c r="WKQ40" s="79"/>
      <c r="WKR40" s="79"/>
      <c r="WKS40" s="79"/>
      <c r="WKT40" s="79"/>
      <c r="WKU40" s="79"/>
      <c r="WKV40" s="79"/>
      <c r="WKW40" s="79"/>
      <c r="WKX40" s="79"/>
      <c r="WKY40" s="79"/>
      <c r="WKZ40" s="79"/>
      <c r="WLA40" s="79"/>
      <c r="WLB40" s="79"/>
      <c r="WLC40" s="79"/>
      <c r="WLD40" s="79"/>
      <c r="WLE40" s="79"/>
      <c r="WLF40" s="79"/>
      <c r="WLG40" s="79"/>
      <c r="WLH40" s="79"/>
      <c r="WLI40" s="79"/>
      <c r="WLJ40" s="79"/>
      <c r="WLK40" s="79"/>
      <c r="WLL40" s="79"/>
      <c r="WLM40" s="79"/>
      <c r="WLN40" s="79"/>
      <c r="WLO40" s="79"/>
      <c r="WLP40" s="79"/>
      <c r="WLQ40" s="79"/>
      <c r="WLR40" s="79"/>
      <c r="WLS40" s="79"/>
      <c r="WLT40" s="79"/>
      <c r="WLU40" s="79"/>
      <c r="WLV40" s="79"/>
      <c r="WLW40" s="79"/>
      <c r="WLX40" s="79"/>
      <c r="WLY40" s="79"/>
      <c r="WLZ40" s="79"/>
      <c r="WMA40" s="79"/>
      <c r="WMB40" s="79"/>
      <c r="WMC40" s="79"/>
      <c r="WMD40" s="79"/>
      <c r="WME40" s="79"/>
      <c r="WMF40" s="79"/>
      <c r="WMG40" s="79"/>
      <c r="WMH40" s="79"/>
      <c r="WMI40" s="79"/>
      <c r="WMJ40" s="79"/>
      <c r="WMK40" s="79"/>
      <c r="WML40" s="79"/>
      <c r="WMM40" s="79"/>
      <c r="WMN40" s="79"/>
      <c r="WMO40" s="79"/>
      <c r="WMP40" s="79"/>
      <c r="WMQ40" s="79"/>
      <c r="WMR40" s="79"/>
      <c r="WMS40" s="79"/>
      <c r="WMT40" s="79"/>
      <c r="WMU40" s="79"/>
      <c r="WMV40" s="79"/>
      <c r="WMW40" s="79"/>
      <c r="WMX40" s="79"/>
      <c r="WMY40" s="79"/>
      <c r="WMZ40" s="79"/>
      <c r="WNA40" s="79"/>
      <c r="WNB40" s="79"/>
      <c r="WNC40" s="79"/>
      <c r="WND40" s="79"/>
      <c r="WNE40" s="79"/>
      <c r="WNF40" s="79"/>
      <c r="WNG40" s="79"/>
      <c r="WNH40" s="79"/>
      <c r="WNI40" s="79"/>
      <c r="WNJ40" s="79"/>
      <c r="WNK40" s="79"/>
      <c r="WNL40" s="79"/>
      <c r="WNM40" s="79"/>
      <c r="WNN40" s="79"/>
      <c r="WNO40" s="79"/>
      <c r="WNP40" s="79"/>
      <c r="WNQ40" s="79"/>
      <c r="WNR40" s="79"/>
      <c r="WNS40" s="79"/>
      <c r="WNT40" s="79"/>
      <c r="WNU40" s="79"/>
      <c r="WNV40" s="79"/>
      <c r="WNW40" s="79"/>
      <c r="WNX40" s="79"/>
      <c r="WNY40" s="79"/>
      <c r="WNZ40" s="79"/>
      <c r="WOA40" s="79"/>
      <c r="WOB40" s="79"/>
      <c r="WOC40" s="79"/>
      <c r="WOD40" s="79"/>
      <c r="WOE40" s="79"/>
      <c r="WOF40" s="79"/>
      <c r="WOG40" s="79"/>
      <c r="WOH40" s="79"/>
      <c r="WOI40" s="79"/>
      <c r="WOJ40" s="79"/>
      <c r="WOK40" s="79"/>
      <c r="WOL40" s="79"/>
      <c r="WOM40" s="79"/>
      <c r="WON40" s="79"/>
      <c r="WOO40" s="79"/>
      <c r="WOP40" s="79"/>
      <c r="WOQ40" s="79"/>
      <c r="WOR40" s="79"/>
      <c r="WOS40" s="79"/>
      <c r="WOT40" s="79"/>
      <c r="WOU40" s="79"/>
      <c r="WOV40" s="79"/>
      <c r="WOW40" s="79"/>
      <c r="WOX40" s="79"/>
      <c r="WOY40" s="79"/>
      <c r="WOZ40" s="79"/>
      <c r="WPA40" s="79"/>
      <c r="WPB40" s="79"/>
      <c r="WPC40" s="79"/>
      <c r="WPD40" s="79"/>
      <c r="WPE40" s="79"/>
      <c r="WPF40" s="79"/>
      <c r="WPG40" s="79"/>
      <c r="WPH40" s="79"/>
      <c r="WPI40" s="79"/>
      <c r="WPJ40" s="79"/>
      <c r="WPK40" s="79"/>
      <c r="WPL40" s="79"/>
      <c r="WPM40" s="79"/>
      <c r="WPN40" s="79"/>
      <c r="WPO40" s="79"/>
      <c r="WPP40" s="79"/>
      <c r="WPQ40" s="79"/>
      <c r="WPR40" s="79"/>
      <c r="WPS40" s="79"/>
      <c r="WPT40" s="79"/>
      <c r="WPU40" s="79"/>
      <c r="WPV40" s="79"/>
      <c r="WPW40" s="79"/>
      <c r="WPX40" s="79"/>
      <c r="WPY40" s="79"/>
      <c r="WPZ40" s="79"/>
      <c r="WQA40" s="79"/>
      <c r="WQB40" s="79"/>
      <c r="WQC40" s="79"/>
      <c r="WQD40" s="79"/>
      <c r="WQE40" s="79"/>
      <c r="WQF40" s="79"/>
      <c r="WQG40" s="79"/>
      <c r="WQH40" s="79"/>
      <c r="WQI40" s="79"/>
      <c r="WQJ40" s="79"/>
      <c r="WQK40" s="79"/>
      <c r="WQL40" s="79"/>
      <c r="WQM40" s="79"/>
      <c r="WQN40" s="79"/>
      <c r="WQO40" s="79"/>
      <c r="WQP40" s="79"/>
      <c r="WQQ40" s="79"/>
      <c r="WQR40" s="79"/>
      <c r="WQS40" s="79"/>
      <c r="WQT40" s="79"/>
      <c r="WQU40" s="79"/>
      <c r="WQV40" s="79"/>
      <c r="WQW40" s="79"/>
      <c r="WQX40" s="79"/>
      <c r="WQY40" s="79"/>
      <c r="WQZ40" s="79"/>
      <c r="WRA40" s="79"/>
      <c r="WRB40" s="79"/>
      <c r="WRC40" s="79"/>
      <c r="WRD40" s="79"/>
      <c r="WRE40" s="79"/>
      <c r="WRF40" s="79"/>
      <c r="WRG40" s="79"/>
      <c r="WRH40" s="79"/>
      <c r="WRI40" s="79"/>
      <c r="WRJ40" s="79"/>
      <c r="WRK40" s="79"/>
      <c r="WRL40" s="79"/>
      <c r="WRM40" s="79"/>
      <c r="WRN40" s="79"/>
      <c r="WRO40" s="79"/>
      <c r="WRP40" s="79"/>
      <c r="WRQ40" s="79"/>
      <c r="WRR40" s="79"/>
      <c r="WRS40" s="79"/>
      <c r="WRT40" s="79"/>
      <c r="WRU40" s="79"/>
      <c r="WRV40" s="79"/>
      <c r="WRW40" s="79"/>
      <c r="WRX40" s="79"/>
      <c r="WRY40" s="79"/>
      <c r="WRZ40" s="79"/>
      <c r="WSA40" s="79"/>
      <c r="WSB40" s="79"/>
      <c r="WSC40" s="79"/>
      <c r="WSD40" s="79"/>
      <c r="WSE40" s="79"/>
      <c r="WSF40" s="79"/>
      <c r="WSG40" s="79"/>
      <c r="WSH40" s="79"/>
      <c r="WSI40" s="79"/>
      <c r="WSJ40" s="79"/>
      <c r="WSK40" s="79"/>
      <c r="WSL40" s="79"/>
      <c r="WSM40" s="79"/>
      <c r="WSN40" s="79"/>
      <c r="WSO40" s="79"/>
      <c r="WSP40" s="79"/>
      <c r="WSQ40" s="79"/>
      <c r="WSR40" s="79"/>
      <c r="WSS40" s="79"/>
      <c r="WST40" s="79"/>
      <c r="WSU40" s="79"/>
      <c r="WSV40" s="79"/>
      <c r="WSW40" s="79"/>
      <c r="WSX40" s="79"/>
      <c r="WSY40" s="79"/>
      <c r="WSZ40" s="79"/>
      <c r="WTA40" s="79"/>
      <c r="WTB40" s="79"/>
      <c r="WTC40" s="79"/>
      <c r="WTD40" s="79"/>
      <c r="WTE40" s="79"/>
      <c r="WTF40" s="79"/>
      <c r="WTG40" s="79"/>
      <c r="WTH40" s="79"/>
      <c r="WTI40" s="79"/>
      <c r="WTJ40" s="79"/>
      <c r="WTK40" s="79"/>
      <c r="WTL40" s="79"/>
      <c r="WTM40" s="79"/>
      <c r="WTN40" s="79"/>
      <c r="WTO40" s="79"/>
      <c r="WTP40" s="79"/>
      <c r="WTQ40" s="79"/>
      <c r="WTR40" s="79"/>
      <c r="WTS40" s="79"/>
      <c r="WTT40" s="79"/>
      <c r="WTU40" s="79"/>
      <c r="WTV40" s="79"/>
      <c r="WTW40" s="79"/>
      <c r="WTX40" s="79"/>
      <c r="WTY40" s="79"/>
      <c r="WTZ40" s="79"/>
      <c r="WUA40" s="79"/>
      <c r="WUB40" s="79"/>
      <c r="WUC40" s="79"/>
      <c r="WUD40" s="79"/>
      <c r="WUE40" s="79"/>
      <c r="WUF40" s="79"/>
      <c r="WUG40" s="79"/>
      <c r="WUH40" s="79"/>
      <c r="WUI40" s="79"/>
      <c r="WUJ40" s="79"/>
      <c r="WUK40" s="79"/>
      <c r="WUL40" s="79"/>
      <c r="WUM40" s="79"/>
      <c r="WUN40" s="79"/>
      <c r="WUO40" s="79"/>
      <c r="WUP40" s="79"/>
      <c r="WUQ40" s="79"/>
      <c r="WUR40" s="79"/>
      <c r="WUS40" s="79"/>
      <c r="WUT40" s="79"/>
      <c r="WUU40" s="79"/>
      <c r="WUV40" s="79"/>
      <c r="WUW40" s="79"/>
      <c r="WUX40" s="79"/>
      <c r="WUY40" s="79"/>
      <c r="WUZ40" s="79"/>
      <c r="WVA40" s="79"/>
      <c r="WVB40" s="79"/>
      <c r="WVC40" s="79"/>
      <c r="WVD40" s="79"/>
      <c r="WVE40" s="79"/>
      <c r="WVF40" s="79"/>
      <c r="WVG40" s="79"/>
      <c r="WVH40" s="79"/>
      <c r="WVI40" s="79"/>
      <c r="WVJ40" s="79"/>
      <c r="WVK40" s="79"/>
      <c r="WVL40" s="79"/>
      <c r="WVM40" s="79"/>
      <c r="WVN40" s="79"/>
      <c r="WVO40" s="79"/>
      <c r="WVP40" s="79"/>
      <c r="WVQ40" s="79"/>
      <c r="WVR40" s="79"/>
      <c r="WVS40" s="79"/>
      <c r="WVT40" s="79"/>
      <c r="WVU40" s="79"/>
      <c r="WVV40" s="79"/>
      <c r="WVW40" s="79"/>
      <c r="WVX40" s="79"/>
      <c r="WVY40" s="79"/>
      <c r="WVZ40" s="79"/>
      <c r="WWA40" s="79"/>
      <c r="WWB40" s="79"/>
      <c r="WWC40" s="79"/>
      <c r="WWD40" s="79"/>
      <c r="WWE40" s="79"/>
      <c r="WWF40" s="79"/>
      <c r="WWG40" s="79"/>
      <c r="WWH40" s="79"/>
      <c r="WWI40" s="79"/>
      <c r="WWJ40" s="79"/>
      <c r="WWK40" s="79"/>
      <c r="WWL40" s="79"/>
      <c r="WWM40" s="79"/>
      <c r="WWN40" s="79"/>
      <c r="WWO40" s="79"/>
      <c r="WWP40" s="79"/>
      <c r="WWQ40" s="79"/>
      <c r="WWR40" s="79"/>
      <c r="WWS40" s="79"/>
      <c r="WWT40" s="79"/>
      <c r="WWU40" s="79"/>
      <c r="WWV40" s="79"/>
      <c r="WWW40" s="79"/>
      <c r="WWX40" s="79"/>
      <c r="WWY40" s="79"/>
      <c r="WWZ40" s="79"/>
      <c r="WXA40" s="79"/>
      <c r="WXB40" s="79"/>
      <c r="WXC40" s="79"/>
      <c r="WXD40" s="79"/>
      <c r="WXE40" s="79"/>
      <c r="WXF40" s="79"/>
      <c r="WXG40" s="79"/>
      <c r="WXH40" s="79"/>
      <c r="WXI40" s="79"/>
      <c r="WXJ40" s="79"/>
      <c r="WXK40" s="79"/>
      <c r="WXL40" s="79"/>
      <c r="WXM40" s="79"/>
      <c r="WXN40" s="79"/>
      <c r="WXO40" s="79"/>
      <c r="WXP40" s="79"/>
      <c r="WXQ40" s="79"/>
      <c r="WXR40" s="79"/>
      <c r="WXS40" s="79"/>
      <c r="WXT40" s="79"/>
      <c r="WXU40" s="79"/>
      <c r="WXV40" s="79"/>
      <c r="WXW40" s="79"/>
      <c r="WXX40" s="79"/>
      <c r="WXY40" s="79"/>
      <c r="WXZ40" s="79"/>
      <c r="WYA40" s="79"/>
      <c r="WYB40" s="79"/>
      <c r="WYC40" s="79"/>
      <c r="WYD40" s="79"/>
      <c r="WYE40" s="79"/>
      <c r="WYF40" s="79"/>
      <c r="WYG40" s="79"/>
      <c r="WYH40" s="79"/>
      <c r="WYI40" s="79"/>
      <c r="WYJ40" s="79"/>
      <c r="WYK40" s="79"/>
      <c r="WYL40" s="79"/>
      <c r="WYM40" s="79"/>
      <c r="WYN40" s="79"/>
      <c r="WYO40" s="79"/>
      <c r="WYP40" s="79"/>
      <c r="WYQ40" s="79"/>
      <c r="WYR40" s="79"/>
      <c r="WYS40" s="79"/>
      <c r="WYT40" s="79"/>
      <c r="WYU40" s="79"/>
      <c r="WYV40" s="79"/>
      <c r="WYW40" s="79"/>
      <c r="WYX40" s="79"/>
      <c r="WYY40" s="79"/>
      <c r="WYZ40" s="79"/>
      <c r="WZA40" s="79"/>
      <c r="WZB40" s="79"/>
      <c r="WZC40" s="79"/>
      <c r="WZD40" s="79"/>
      <c r="WZE40" s="79"/>
      <c r="WZF40" s="79"/>
      <c r="WZG40" s="79"/>
      <c r="WZH40" s="79"/>
      <c r="WZI40" s="79"/>
      <c r="WZJ40" s="79"/>
      <c r="WZK40" s="79"/>
      <c r="WZL40" s="79"/>
      <c r="WZM40" s="79"/>
      <c r="WZN40" s="79"/>
      <c r="WZO40" s="79"/>
      <c r="WZP40" s="79"/>
      <c r="WZQ40" s="79"/>
      <c r="WZR40" s="79"/>
      <c r="WZS40" s="79"/>
      <c r="WZT40" s="79"/>
      <c r="WZU40" s="79"/>
      <c r="WZV40" s="79"/>
      <c r="WZW40" s="79"/>
      <c r="WZX40" s="79"/>
      <c r="WZY40" s="79"/>
      <c r="WZZ40" s="79"/>
      <c r="XAA40" s="79"/>
      <c r="XAB40" s="79"/>
      <c r="XAC40" s="79"/>
      <c r="XAD40" s="79"/>
      <c r="XAE40" s="79"/>
      <c r="XAF40" s="79"/>
      <c r="XAG40" s="79"/>
      <c r="XAH40" s="79"/>
      <c r="XAI40" s="79"/>
      <c r="XAJ40" s="79"/>
      <c r="XAK40" s="79"/>
      <c r="XAL40" s="79"/>
      <c r="XAM40" s="79"/>
      <c r="XAN40" s="79"/>
      <c r="XAO40" s="79"/>
      <c r="XAP40" s="79"/>
      <c r="XAQ40" s="79"/>
      <c r="XAR40" s="79"/>
      <c r="XAS40" s="79"/>
      <c r="XAT40" s="79"/>
      <c r="XAU40" s="79"/>
      <c r="XAV40" s="79"/>
      <c r="XAW40" s="79"/>
      <c r="XAX40" s="79"/>
      <c r="XAY40" s="79"/>
      <c r="XAZ40" s="79"/>
      <c r="XBA40" s="79"/>
      <c r="XBB40" s="79"/>
      <c r="XBC40" s="79"/>
      <c r="XBD40" s="79"/>
      <c r="XBE40" s="79"/>
      <c r="XBF40" s="79"/>
      <c r="XBG40" s="79"/>
      <c r="XBH40" s="79"/>
      <c r="XBI40" s="79"/>
      <c r="XBJ40" s="79"/>
      <c r="XBK40" s="79"/>
      <c r="XBL40" s="79"/>
      <c r="XBM40" s="79"/>
      <c r="XBN40" s="79"/>
      <c r="XBO40" s="79"/>
      <c r="XBP40" s="79"/>
      <c r="XBQ40" s="79"/>
      <c r="XBR40" s="79"/>
      <c r="XBS40" s="79"/>
      <c r="XBT40" s="79"/>
      <c r="XBU40" s="79"/>
      <c r="XBV40" s="79"/>
      <c r="XBW40" s="79"/>
      <c r="XBX40" s="79"/>
      <c r="XBY40" s="79"/>
      <c r="XBZ40" s="79"/>
      <c r="XCA40" s="79"/>
      <c r="XCB40" s="79"/>
      <c r="XCC40" s="79"/>
      <c r="XCD40" s="79"/>
      <c r="XCE40" s="79"/>
      <c r="XCF40" s="79"/>
      <c r="XCG40" s="79"/>
      <c r="XCH40" s="79"/>
      <c r="XCI40" s="79"/>
      <c r="XCJ40" s="79"/>
      <c r="XCK40" s="79"/>
      <c r="XCL40" s="79"/>
      <c r="XCM40" s="79"/>
      <c r="XCN40" s="79"/>
      <c r="XCO40" s="79"/>
      <c r="XCP40" s="79"/>
      <c r="XCQ40" s="79"/>
      <c r="XCR40" s="79"/>
      <c r="XCS40" s="79"/>
      <c r="XCT40" s="79"/>
      <c r="XCU40" s="79"/>
      <c r="XCV40" s="79"/>
      <c r="XCW40" s="79"/>
      <c r="XCX40" s="79"/>
      <c r="XCY40" s="79"/>
      <c r="XCZ40" s="79"/>
      <c r="XDA40" s="79"/>
      <c r="XDB40" s="79"/>
      <c r="XDC40" s="79"/>
      <c r="XDD40" s="79"/>
      <c r="XDE40" s="79"/>
      <c r="XDF40" s="79"/>
      <c r="XDG40" s="79"/>
      <c r="XDH40" s="79"/>
      <c r="XDI40" s="79"/>
      <c r="XDJ40" s="79"/>
      <c r="XDK40" s="79"/>
      <c r="XDL40" s="79"/>
      <c r="XDM40" s="79"/>
      <c r="XDN40" s="79"/>
      <c r="XDO40" s="79"/>
      <c r="XDP40" s="79"/>
      <c r="XDQ40" s="79"/>
      <c r="XDR40" s="79"/>
      <c r="XDS40" s="79"/>
      <c r="XDT40" s="79"/>
      <c r="XDU40" s="79"/>
      <c r="XDV40" s="79"/>
      <c r="XDW40" s="79"/>
      <c r="XDX40" s="79"/>
      <c r="XDY40" s="79"/>
      <c r="XDZ40" s="79"/>
      <c r="XEA40" s="79"/>
      <c r="XEB40" s="79"/>
      <c r="XEC40" s="79"/>
      <c r="XED40" s="79"/>
      <c r="XEE40" s="79"/>
      <c r="XEF40" s="79"/>
      <c r="XEG40" s="79"/>
      <c r="XEH40" s="79"/>
      <c r="XEI40" s="79"/>
      <c r="XEJ40" s="79"/>
      <c r="XEK40" s="79"/>
      <c r="XEL40" s="79"/>
      <c r="XEM40" s="79"/>
      <c r="XEN40" s="79"/>
      <c r="XEO40" s="79"/>
      <c r="XEP40" s="79"/>
      <c r="XEQ40" s="79"/>
      <c r="XER40" s="79"/>
      <c r="XES40" s="79"/>
      <c r="XET40" s="79"/>
      <c r="XEU40" s="79"/>
      <c r="XEV40" s="79"/>
      <c r="XEW40" s="79"/>
      <c r="XEX40" s="79"/>
      <c r="XEY40" s="79"/>
      <c r="XEZ40" s="79"/>
      <c r="XFA40" s="79"/>
      <c r="XFB40" s="79"/>
    </row>
    <row r="41" spans="1:16382" ht="48">
      <c r="A41" s="377" t="s">
        <v>6368</v>
      </c>
      <c r="B41" s="31">
        <v>80419560588</v>
      </c>
      <c r="C41" s="1" t="s">
        <v>8787</v>
      </c>
      <c r="D41" s="377" t="s">
        <v>6507</v>
      </c>
      <c r="E41" s="377" t="s">
        <v>8791</v>
      </c>
      <c r="F41" s="377" t="s">
        <v>8789</v>
      </c>
      <c r="G41" s="377" t="s">
        <v>4344</v>
      </c>
      <c r="H41" s="377" t="s">
        <v>2859</v>
      </c>
      <c r="I41" s="377" t="s">
        <v>2859</v>
      </c>
      <c r="J41" s="469" t="s">
        <v>1634</v>
      </c>
      <c r="K41" s="469" t="s">
        <v>1634</v>
      </c>
      <c r="L41" s="486">
        <v>392</v>
      </c>
      <c r="M41" s="90">
        <v>45034</v>
      </c>
      <c r="N41" s="90">
        <v>45113</v>
      </c>
      <c r="O41" s="486">
        <v>392</v>
      </c>
    </row>
    <row r="42" spans="1:16382" ht="48">
      <c r="A42" s="377" t="s">
        <v>6370</v>
      </c>
      <c r="B42" s="31">
        <v>80419560588</v>
      </c>
      <c r="C42" s="1" t="s">
        <v>8787</v>
      </c>
      <c r="D42" s="377" t="s">
        <v>6509</v>
      </c>
      <c r="E42" s="377" t="s">
        <v>8791</v>
      </c>
      <c r="F42" s="377" t="s">
        <v>8789</v>
      </c>
      <c r="G42" s="377" t="s">
        <v>4339</v>
      </c>
      <c r="H42" s="377" t="s">
        <v>2859</v>
      </c>
      <c r="I42" s="377" t="s">
        <v>2859</v>
      </c>
      <c r="J42" s="34" t="s">
        <v>8716</v>
      </c>
      <c r="K42" s="34" t="s">
        <v>8716</v>
      </c>
      <c r="L42" s="486">
        <v>869.55</v>
      </c>
      <c r="M42" s="90">
        <v>45036</v>
      </c>
      <c r="N42" s="90">
        <v>45036</v>
      </c>
      <c r="O42" s="486">
        <v>869.55</v>
      </c>
    </row>
    <row r="43" spans="1:16382" ht="48">
      <c r="A43" s="377" t="s">
        <v>6371</v>
      </c>
      <c r="B43" s="31">
        <v>80419560588</v>
      </c>
      <c r="C43" s="1" t="s">
        <v>8787</v>
      </c>
      <c r="D43" s="377" t="s">
        <v>6510</v>
      </c>
      <c r="E43" s="377" t="s">
        <v>8791</v>
      </c>
      <c r="F43" s="377" t="s">
        <v>8789</v>
      </c>
      <c r="G43" s="377" t="s">
        <v>4424</v>
      </c>
      <c r="H43" s="377" t="s">
        <v>2859</v>
      </c>
      <c r="I43" s="377" t="s">
        <v>2859</v>
      </c>
      <c r="J43" s="469" t="s">
        <v>8723</v>
      </c>
      <c r="K43" s="469" t="s">
        <v>8723</v>
      </c>
      <c r="L43" s="486">
        <v>601.86</v>
      </c>
      <c r="M43" s="90">
        <v>45406</v>
      </c>
      <c r="N43" s="90">
        <v>45417</v>
      </c>
      <c r="O43" s="486">
        <v>601.86</v>
      </c>
    </row>
    <row r="44" spans="1:16382" ht="48">
      <c r="A44" s="377" t="s">
        <v>6372</v>
      </c>
      <c r="B44" s="31">
        <v>80419560588</v>
      </c>
      <c r="C44" s="1" t="s">
        <v>8787</v>
      </c>
      <c r="D44" s="377" t="s">
        <v>6511</v>
      </c>
      <c r="E44" s="377" t="s">
        <v>8788</v>
      </c>
      <c r="F44" s="377" t="s">
        <v>8789</v>
      </c>
      <c r="G44" s="377" t="s">
        <v>4339</v>
      </c>
      <c r="H44" s="377" t="s">
        <v>2859</v>
      </c>
      <c r="I44" s="377" t="s">
        <v>2859</v>
      </c>
      <c r="J44" s="132" t="s">
        <v>8716</v>
      </c>
      <c r="K44" s="132" t="s">
        <v>8716</v>
      </c>
      <c r="L44" s="486">
        <v>173</v>
      </c>
      <c r="M44" s="90">
        <v>45050</v>
      </c>
      <c r="N44" s="90">
        <v>45051</v>
      </c>
      <c r="O44" s="377" t="s">
        <v>8803</v>
      </c>
    </row>
    <row r="45" spans="1:16382" ht="24">
      <c r="A45" s="377" t="s">
        <v>6369</v>
      </c>
      <c r="B45" s="31">
        <v>80419560588</v>
      </c>
      <c r="C45" s="1" t="s">
        <v>8787</v>
      </c>
      <c r="D45" s="373" t="s">
        <v>6508</v>
      </c>
      <c r="E45" s="377"/>
      <c r="F45" s="377"/>
      <c r="G45" s="377"/>
      <c r="H45" s="377"/>
      <c r="I45" s="377" t="s">
        <v>2859</v>
      </c>
      <c r="J45" s="31" t="s">
        <v>8727</v>
      </c>
      <c r="K45" s="31" t="s">
        <v>8727</v>
      </c>
      <c r="L45" s="486">
        <v>2100</v>
      </c>
      <c r="M45" s="90">
        <v>45021</v>
      </c>
      <c r="N45" s="90">
        <v>45111</v>
      </c>
      <c r="O45" s="492">
        <v>2100</v>
      </c>
    </row>
    <row r="46" spans="1:16382" ht="48">
      <c r="A46" s="377" t="s">
        <v>6373</v>
      </c>
      <c r="B46" s="31">
        <v>80419560588</v>
      </c>
      <c r="C46" s="1" t="s">
        <v>8787</v>
      </c>
      <c r="D46" s="377" t="s">
        <v>6512</v>
      </c>
      <c r="E46" s="377" t="s">
        <v>8791</v>
      </c>
      <c r="F46" s="377" t="s">
        <v>8789</v>
      </c>
      <c r="G46" s="377" t="s">
        <v>4344</v>
      </c>
      <c r="H46" s="377" t="s">
        <v>2859</v>
      </c>
      <c r="I46" s="377" t="s">
        <v>2859</v>
      </c>
      <c r="J46" s="469" t="s">
        <v>2346</v>
      </c>
      <c r="K46" s="469" t="s">
        <v>2346</v>
      </c>
      <c r="L46" s="486">
        <v>500</v>
      </c>
      <c r="M46" s="90">
        <v>45054</v>
      </c>
      <c r="N46" s="90">
        <v>45054</v>
      </c>
      <c r="O46" s="486">
        <v>446.76</v>
      </c>
    </row>
    <row r="47" spans="1:16382" ht="48">
      <c r="A47" s="377" t="s">
        <v>6374</v>
      </c>
      <c r="B47" s="31">
        <v>80419560588</v>
      </c>
      <c r="C47" s="1" t="s">
        <v>8787</v>
      </c>
      <c r="D47" s="377" t="s">
        <v>6513</v>
      </c>
      <c r="E47" s="377" t="s">
        <v>8791</v>
      </c>
      <c r="F47" s="377" t="s">
        <v>8789</v>
      </c>
      <c r="G47" s="377" t="s">
        <v>4424</v>
      </c>
      <c r="H47" s="377" t="s">
        <v>2859</v>
      </c>
      <c r="I47" s="377" t="s">
        <v>2859</v>
      </c>
      <c r="J47" s="469" t="s">
        <v>1634</v>
      </c>
      <c r="K47" s="469" t="s">
        <v>1634</v>
      </c>
      <c r="L47" s="486">
        <v>105</v>
      </c>
      <c r="M47" s="90">
        <v>45055</v>
      </c>
      <c r="N47" s="90">
        <v>45076</v>
      </c>
      <c r="O47" s="486">
        <v>105</v>
      </c>
    </row>
    <row r="48" spans="1:16382" ht="48">
      <c r="A48" s="377" t="s">
        <v>6375</v>
      </c>
      <c r="B48" s="31">
        <v>80419560588</v>
      </c>
      <c r="C48" s="1" t="s">
        <v>8787</v>
      </c>
      <c r="D48" s="377" t="s">
        <v>6514</v>
      </c>
      <c r="E48" s="377" t="s">
        <v>8791</v>
      </c>
      <c r="F48" s="377" t="s">
        <v>8789</v>
      </c>
      <c r="G48" s="377" t="s">
        <v>4424</v>
      </c>
      <c r="H48" s="377" t="s">
        <v>2859</v>
      </c>
      <c r="I48" s="377" t="s">
        <v>2859</v>
      </c>
      <c r="J48" s="469" t="s">
        <v>1634</v>
      </c>
      <c r="K48" s="469" t="s">
        <v>1634</v>
      </c>
      <c r="L48" s="486">
        <v>35</v>
      </c>
      <c r="M48" s="90">
        <v>45055</v>
      </c>
      <c r="N48" s="90">
        <v>45076</v>
      </c>
      <c r="O48" s="486">
        <v>35</v>
      </c>
    </row>
    <row r="49" spans="1:16382" ht="48">
      <c r="A49" s="377" t="s">
        <v>6376</v>
      </c>
      <c r="B49" s="31">
        <v>80419560588</v>
      </c>
      <c r="C49" s="1" t="s">
        <v>8787</v>
      </c>
      <c r="D49" s="377" t="s">
        <v>6515</v>
      </c>
      <c r="E49" s="377" t="s">
        <v>8791</v>
      </c>
      <c r="F49" s="377" t="s">
        <v>8789</v>
      </c>
      <c r="G49" s="377" t="s">
        <v>4339</v>
      </c>
      <c r="H49" s="377" t="s">
        <v>2859</v>
      </c>
      <c r="I49" s="377" t="s">
        <v>2859</v>
      </c>
      <c r="J49" s="132" t="s">
        <v>6515</v>
      </c>
      <c r="K49" s="132" t="s">
        <v>6515</v>
      </c>
      <c r="L49" s="486">
        <v>900</v>
      </c>
      <c r="M49" s="90">
        <v>45057</v>
      </c>
      <c r="N49" s="90">
        <v>45083</v>
      </c>
      <c r="O49" s="486">
        <v>900</v>
      </c>
    </row>
    <row r="50" spans="1:16382" ht="48">
      <c r="A50" s="377" t="s">
        <v>6377</v>
      </c>
      <c r="B50" s="31">
        <v>80419560588</v>
      </c>
      <c r="C50" s="1" t="s">
        <v>8787</v>
      </c>
      <c r="D50" s="377" t="s">
        <v>6516</v>
      </c>
      <c r="E50" s="377" t="s">
        <v>8791</v>
      </c>
      <c r="F50" s="377" t="s">
        <v>8789</v>
      </c>
      <c r="G50" s="377" t="s">
        <v>4344</v>
      </c>
      <c r="H50" s="377" t="s">
        <v>2859</v>
      </c>
      <c r="I50" s="377" t="s">
        <v>2859</v>
      </c>
      <c r="J50" s="469" t="s">
        <v>8739</v>
      </c>
      <c r="K50" s="469" t="s">
        <v>8739</v>
      </c>
      <c r="L50" s="486">
        <v>562.53</v>
      </c>
      <c r="M50" s="90">
        <v>45071</v>
      </c>
      <c r="N50" s="90">
        <v>45080</v>
      </c>
      <c r="O50" s="486">
        <v>562.53</v>
      </c>
    </row>
    <row r="51" spans="1:16382" ht="48">
      <c r="A51" s="377" t="s">
        <v>6378</v>
      </c>
      <c r="B51" s="31">
        <v>80419560588</v>
      </c>
      <c r="C51" s="1" t="s">
        <v>8787</v>
      </c>
      <c r="D51" s="377" t="s">
        <v>6517</v>
      </c>
      <c r="E51" s="377" t="s">
        <v>8791</v>
      </c>
      <c r="F51" s="377" t="s">
        <v>8789</v>
      </c>
      <c r="G51" s="377" t="s">
        <v>4339</v>
      </c>
      <c r="H51" s="377" t="s">
        <v>2859</v>
      </c>
      <c r="I51" s="377" t="s">
        <v>2859</v>
      </c>
      <c r="J51" s="469" t="s">
        <v>4678</v>
      </c>
      <c r="K51" s="469" t="s">
        <v>4678</v>
      </c>
      <c r="L51" s="486">
        <v>1853.6</v>
      </c>
      <c r="M51" s="90">
        <v>45057</v>
      </c>
      <c r="N51" s="90">
        <v>45112</v>
      </c>
      <c r="O51" s="486">
        <v>1853.6</v>
      </c>
    </row>
    <row r="52" spans="1:16382" ht="48">
      <c r="A52" s="377" t="s">
        <v>6379</v>
      </c>
      <c r="B52" s="31">
        <v>80419560588</v>
      </c>
      <c r="C52" s="1" t="s">
        <v>8787</v>
      </c>
      <c r="D52" s="377" t="s">
        <v>6518</v>
      </c>
      <c r="E52" s="377" t="s">
        <v>8791</v>
      </c>
      <c r="F52" s="377" t="s">
        <v>8789</v>
      </c>
      <c r="G52" s="377" t="s">
        <v>4339</v>
      </c>
      <c r="H52" s="377" t="s">
        <v>2859</v>
      </c>
      <c r="I52" s="377" t="s">
        <v>2859</v>
      </c>
      <c r="J52" s="469" t="s">
        <v>8740</v>
      </c>
      <c r="K52" s="469" t="s">
        <v>8740</v>
      </c>
      <c r="L52" s="486">
        <v>189</v>
      </c>
      <c r="M52" s="90">
        <v>45057</v>
      </c>
      <c r="N52" s="90">
        <v>45057</v>
      </c>
      <c r="O52" s="486">
        <v>189</v>
      </c>
    </row>
    <row r="53" spans="1:16382" ht="48">
      <c r="A53" s="377" t="s">
        <v>6380</v>
      </c>
      <c r="B53" s="31">
        <v>80419560588</v>
      </c>
      <c r="C53" s="1" t="s">
        <v>8787</v>
      </c>
      <c r="D53" s="377" t="s">
        <v>6519</v>
      </c>
      <c r="E53" s="377" t="s">
        <v>8791</v>
      </c>
      <c r="F53" s="377" t="s">
        <v>8789</v>
      </c>
      <c r="G53" s="377" t="s">
        <v>4339</v>
      </c>
      <c r="H53" s="377" t="s">
        <v>2859</v>
      </c>
      <c r="I53" s="377" t="s">
        <v>2859</v>
      </c>
      <c r="J53" s="132" t="s">
        <v>3053</v>
      </c>
      <c r="K53" s="132" t="s">
        <v>3053</v>
      </c>
      <c r="L53" s="486">
        <v>540</v>
      </c>
      <c r="M53" s="90">
        <v>45057</v>
      </c>
      <c r="N53" s="90">
        <v>45083</v>
      </c>
      <c r="O53" s="486">
        <v>540</v>
      </c>
    </row>
    <row r="54" spans="1:16382" ht="48">
      <c r="A54" s="377" t="s">
        <v>6381</v>
      </c>
      <c r="B54" s="31">
        <v>80419560588</v>
      </c>
      <c r="C54" s="1" t="s">
        <v>8787</v>
      </c>
      <c r="D54" s="377" t="s">
        <v>6520</v>
      </c>
      <c r="E54" s="377" t="s">
        <v>8791</v>
      </c>
      <c r="F54" s="377" t="s">
        <v>8789</v>
      </c>
      <c r="G54" s="377" t="s">
        <v>4344</v>
      </c>
      <c r="H54" s="377" t="s">
        <v>2859</v>
      </c>
      <c r="I54" s="377" t="s">
        <v>2859</v>
      </c>
      <c r="J54" s="469" t="s">
        <v>8741</v>
      </c>
      <c r="K54" s="469" t="s">
        <v>8741</v>
      </c>
      <c r="L54" s="486">
        <v>4800</v>
      </c>
      <c r="M54" s="90">
        <v>45061</v>
      </c>
      <c r="N54" s="90">
        <v>45427</v>
      </c>
      <c r="O54" s="486">
        <v>2376</v>
      </c>
    </row>
    <row r="55" spans="1:16382" ht="48">
      <c r="A55" s="377" t="s">
        <v>6382</v>
      </c>
      <c r="B55" s="31">
        <v>80419560588</v>
      </c>
      <c r="C55" s="1" t="s">
        <v>8787</v>
      </c>
      <c r="D55" s="377" t="s">
        <v>6521</v>
      </c>
      <c r="E55" s="377" t="s">
        <v>8791</v>
      </c>
      <c r="F55" s="377" t="s">
        <v>8789</v>
      </c>
      <c r="G55" s="377" t="s">
        <v>4344</v>
      </c>
      <c r="H55" s="377" t="s">
        <v>2859</v>
      </c>
      <c r="I55" s="377" t="s">
        <v>2859</v>
      </c>
      <c r="J55" s="469" t="s">
        <v>5795</v>
      </c>
      <c r="K55" s="469" t="s">
        <v>5795</v>
      </c>
      <c r="L55" s="486">
        <v>480</v>
      </c>
      <c r="M55" s="90">
        <v>45061</v>
      </c>
      <c r="N55" s="90">
        <v>45291</v>
      </c>
      <c r="O55" s="486" t="s">
        <v>3646</v>
      </c>
    </row>
    <row r="56" spans="1:16382" ht="48">
      <c r="A56" s="377" t="s">
        <v>6383</v>
      </c>
      <c r="B56" s="31">
        <v>80419560588</v>
      </c>
      <c r="C56" s="1" t="s">
        <v>8787</v>
      </c>
      <c r="D56" s="377" t="s">
        <v>6522</v>
      </c>
      <c r="E56" s="377" t="s">
        <v>8791</v>
      </c>
      <c r="F56" s="377" t="s">
        <v>8789</v>
      </c>
      <c r="G56" s="377" t="s">
        <v>4339</v>
      </c>
      <c r="H56" s="377" t="s">
        <v>2859</v>
      </c>
      <c r="I56" s="377" t="s">
        <v>2859</v>
      </c>
      <c r="J56" s="469" t="s">
        <v>1634</v>
      </c>
      <c r="K56" s="469" t="s">
        <v>1634</v>
      </c>
      <c r="L56" s="486">
        <v>491.8</v>
      </c>
      <c r="M56" s="90">
        <v>45061</v>
      </c>
      <c r="N56" s="90">
        <v>45104</v>
      </c>
      <c r="O56" s="486">
        <v>491.8</v>
      </c>
    </row>
    <row r="57" spans="1:16382" ht="48">
      <c r="A57" s="377" t="s">
        <v>6384</v>
      </c>
      <c r="B57" s="31">
        <v>80419560588</v>
      </c>
      <c r="C57" s="1" t="s">
        <v>8787</v>
      </c>
      <c r="D57" s="377" t="s">
        <v>6523</v>
      </c>
      <c r="E57" s="377" t="s">
        <v>8791</v>
      </c>
      <c r="F57" s="377" t="s">
        <v>8789</v>
      </c>
      <c r="G57" s="377" t="s">
        <v>4424</v>
      </c>
      <c r="H57" s="377" t="s">
        <v>2859</v>
      </c>
      <c r="I57" s="377" t="s">
        <v>2859</v>
      </c>
      <c r="J57" s="469" t="s">
        <v>1634</v>
      </c>
      <c r="K57" s="469" t="s">
        <v>1634</v>
      </c>
      <c r="L57" s="486">
        <v>123.98</v>
      </c>
      <c r="M57" s="90">
        <v>45062</v>
      </c>
      <c r="N57" s="90">
        <v>45076</v>
      </c>
      <c r="O57" s="486">
        <v>123.98</v>
      </c>
    </row>
    <row r="58" spans="1:16382" ht="48">
      <c r="A58" s="377" t="s">
        <v>6385</v>
      </c>
      <c r="B58" s="31">
        <v>80419560588</v>
      </c>
      <c r="C58" s="1" t="s">
        <v>8787</v>
      </c>
      <c r="D58" s="377" t="s">
        <v>6524</v>
      </c>
      <c r="E58" s="377" t="s">
        <v>8791</v>
      </c>
      <c r="F58" s="377" t="s">
        <v>8789</v>
      </c>
      <c r="G58" s="377" t="s">
        <v>4424</v>
      </c>
      <c r="H58" s="377" t="s">
        <v>2859</v>
      </c>
      <c r="I58" s="377" t="s">
        <v>2859</v>
      </c>
      <c r="J58" s="469" t="s">
        <v>8725</v>
      </c>
      <c r="K58" s="469" t="s">
        <v>8725</v>
      </c>
      <c r="L58" s="486">
        <v>402.14</v>
      </c>
      <c r="M58" s="90">
        <v>45062</v>
      </c>
      <c r="N58" s="90">
        <v>45173</v>
      </c>
      <c r="O58" s="486">
        <v>254.64</v>
      </c>
    </row>
    <row r="59" spans="1:16382" ht="48">
      <c r="A59" s="377" t="s">
        <v>6386</v>
      </c>
      <c r="B59" s="31">
        <v>80419560588</v>
      </c>
      <c r="C59" s="1" t="s">
        <v>8787</v>
      </c>
      <c r="D59" s="377" t="s">
        <v>6525</v>
      </c>
      <c r="E59" s="377" t="s">
        <v>8791</v>
      </c>
      <c r="F59" s="377" t="s">
        <v>8789</v>
      </c>
      <c r="G59" s="377" t="s">
        <v>4339</v>
      </c>
      <c r="H59" s="377" t="s">
        <v>2859</v>
      </c>
      <c r="I59" s="377" t="s">
        <v>2859</v>
      </c>
      <c r="J59" s="469" t="s">
        <v>8742</v>
      </c>
      <c r="K59" s="469" t="s">
        <v>8742</v>
      </c>
      <c r="L59" s="486">
        <v>1993.5</v>
      </c>
      <c r="M59" s="90">
        <v>45068</v>
      </c>
      <c r="N59" s="90">
        <v>45112</v>
      </c>
      <c r="O59" s="486">
        <v>1993.52</v>
      </c>
    </row>
    <row r="60" spans="1:16382" ht="24">
      <c r="A60" s="484" t="s">
        <v>6387</v>
      </c>
      <c r="B60" s="31">
        <v>80419560588</v>
      </c>
      <c r="C60" s="1" t="s">
        <v>8787</v>
      </c>
      <c r="D60" s="484" t="s">
        <v>6479</v>
      </c>
      <c r="E60" s="484"/>
      <c r="F60" s="484"/>
      <c r="G60" s="484"/>
      <c r="H60" s="484"/>
      <c r="I60" s="377" t="s">
        <v>2859</v>
      </c>
      <c r="J60" s="464" t="s">
        <v>8718</v>
      </c>
      <c r="K60" s="464" t="s">
        <v>8718</v>
      </c>
      <c r="L60" s="493">
        <v>720</v>
      </c>
      <c r="M60" s="494">
        <v>45069</v>
      </c>
      <c r="N60" s="494">
        <v>45090</v>
      </c>
      <c r="O60" s="493">
        <v>600</v>
      </c>
      <c r="P60" s="484"/>
      <c r="Q60" s="484"/>
      <c r="R60" s="484"/>
      <c r="S60" s="484"/>
      <c r="T60" s="484"/>
      <c r="U60" s="484"/>
      <c r="V60" s="484"/>
      <c r="W60" s="484"/>
      <c r="X60" s="484"/>
      <c r="Y60" s="484"/>
      <c r="Z60" s="484"/>
      <c r="AA60" s="484"/>
      <c r="AB60" s="484"/>
      <c r="AC60" s="484"/>
      <c r="AD60" s="484"/>
      <c r="AE60" s="484"/>
      <c r="AF60" s="484"/>
      <c r="AG60" s="484"/>
      <c r="AH60" s="484"/>
      <c r="AI60" s="484"/>
      <c r="AJ60" s="484"/>
      <c r="AK60" s="484"/>
      <c r="AL60" s="484"/>
      <c r="AM60" s="484"/>
      <c r="AN60" s="484"/>
      <c r="AO60" s="484"/>
      <c r="AP60" s="484"/>
      <c r="AQ60" s="484"/>
      <c r="AR60" s="484"/>
      <c r="AS60" s="484"/>
      <c r="AT60" s="484"/>
      <c r="AU60" s="484"/>
      <c r="AV60" s="484"/>
      <c r="AW60" s="484"/>
      <c r="AX60" s="484"/>
      <c r="AY60" s="484"/>
      <c r="AZ60" s="484"/>
      <c r="BA60" s="484"/>
      <c r="BB60" s="484"/>
      <c r="BC60" s="484"/>
      <c r="BD60" s="484"/>
      <c r="BE60" s="484"/>
      <c r="BF60" s="484"/>
      <c r="BG60" s="484"/>
      <c r="BH60" s="484"/>
      <c r="BI60" s="484"/>
      <c r="BJ60" s="484"/>
      <c r="BK60" s="484"/>
      <c r="BL60" s="484"/>
      <c r="BM60" s="484"/>
      <c r="BN60" s="484"/>
      <c r="BO60" s="484"/>
      <c r="BP60" s="484"/>
      <c r="BQ60" s="484"/>
      <c r="BR60" s="484"/>
      <c r="BS60" s="484"/>
      <c r="BT60" s="484"/>
      <c r="BU60" s="484"/>
      <c r="BV60" s="484"/>
      <c r="BW60" s="484"/>
      <c r="BX60" s="484"/>
      <c r="BY60" s="484"/>
      <c r="BZ60" s="484"/>
      <c r="CA60" s="484"/>
      <c r="CB60" s="484"/>
      <c r="CC60" s="484"/>
      <c r="CD60" s="484"/>
      <c r="CE60" s="484"/>
      <c r="CF60" s="484"/>
      <c r="CG60" s="484"/>
      <c r="CH60" s="484"/>
      <c r="CI60" s="484"/>
      <c r="CJ60" s="484"/>
      <c r="CK60" s="484"/>
      <c r="CL60" s="484"/>
      <c r="CM60" s="484"/>
      <c r="CN60" s="484"/>
      <c r="CO60" s="484"/>
      <c r="CP60" s="484"/>
      <c r="CQ60" s="484"/>
      <c r="CR60" s="484"/>
      <c r="CS60" s="484"/>
      <c r="CT60" s="484"/>
      <c r="CU60" s="484"/>
      <c r="CV60" s="484"/>
      <c r="CW60" s="484"/>
      <c r="CX60" s="484"/>
      <c r="CY60" s="484"/>
      <c r="CZ60" s="484"/>
      <c r="DA60" s="484"/>
      <c r="DB60" s="484"/>
      <c r="DC60" s="484"/>
      <c r="DD60" s="484"/>
      <c r="DE60" s="484"/>
      <c r="DF60" s="484"/>
      <c r="DG60" s="484"/>
      <c r="DH60" s="484"/>
      <c r="DI60" s="484"/>
      <c r="DJ60" s="484"/>
      <c r="DK60" s="484"/>
      <c r="DL60" s="484"/>
      <c r="DM60" s="484"/>
      <c r="DN60" s="484"/>
      <c r="DO60" s="484"/>
      <c r="DP60" s="484"/>
      <c r="DQ60" s="484"/>
      <c r="DR60" s="484"/>
      <c r="DS60" s="484"/>
      <c r="DT60" s="484"/>
      <c r="DU60" s="484"/>
      <c r="DV60" s="484"/>
      <c r="DW60" s="484"/>
      <c r="DX60" s="484"/>
      <c r="DY60" s="484"/>
      <c r="DZ60" s="484"/>
      <c r="EA60" s="484"/>
      <c r="EB60" s="484"/>
      <c r="EC60" s="484"/>
      <c r="ED60" s="484"/>
      <c r="EE60" s="484"/>
      <c r="EF60" s="484"/>
      <c r="EG60" s="484"/>
      <c r="EH60" s="484"/>
      <c r="EI60" s="484"/>
      <c r="EJ60" s="484"/>
      <c r="EK60" s="484"/>
      <c r="EL60" s="484"/>
      <c r="EM60" s="484"/>
      <c r="EN60" s="484"/>
      <c r="EO60" s="484"/>
      <c r="EP60" s="484"/>
      <c r="EQ60" s="484"/>
      <c r="ER60" s="484"/>
      <c r="ES60" s="484"/>
      <c r="ET60" s="484"/>
      <c r="EU60" s="484"/>
      <c r="EV60" s="484"/>
      <c r="EW60" s="484"/>
      <c r="EX60" s="484"/>
      <c r="EY60" s="484"/>
      <c r="EZ60" s="484"/>
      <c r="FA60" s="484"/>
      <c r="FB60" s="484"/>
      <c r="FC60" s="484"/>
      <c r="FD60" s="484"/>
      <c r="FE60" s="484"/>
      <c r="FF60" s="484"/>
      <c r="FG60" s="484"/>
      <c r="FH60" s="484"/>
      <c r="FI60" s="484"/>
      <c r="FJ60" s="484"/>
      <c r="FK60" s="484"/>
      <c r="FL60" s="484"/>
      <c r="FM60" s="484"/>
      <c r="FN60" s="484"/>
      <c r="FO60" s="484"/>
      <c r="FP60" s="484"/>
      <c r="FQ60" s="484"/>
      <c r="FR60" s="484"/>
      <c r="FS60" s="484"/>
      <c r="FT60" s="484"/>
      <c r="FU60" s="484"/>
      <c r="FV60" s="484"/>
      <c r="FW60" s="484"/>
      <c r="FX60" s="484"/>
      <c r="FY60" s="484"/>
      <c r="FZ60" s="484"/>
      <c r="GA60" s="484"/>
      <c r="GB60" s="484"/>
      <c r="GC60" s="484"/>
      <c r="GD60" s="484"/>
      <c r="GE60" s="484"/>
      <c r="GF60" s="484"/>
      <c r="GG60" s="484"/>
      <c r="GH60" s="484"/>
      <c r="GI60" s="484"/>
      <c r="GJ60" s="484"/>
      <c r="GK60" s="484"/>
      <c r="GL60" s="484"/>
      <c r="GM60" s="484"/>
      <c r="GN60" s="484"/>
      <c r="GO60" s="484"/>
      <c r="GP60" s="484"/>
      <c r="GQ60" s="484"/>
      <c r="GR60" s="484"/>
      <c r="GS60" s="484"/>
      <c r="GT60" s="484"/>
      <c r="GU60" s="484"/>
      <c r="GV60" s="484"/>
      <c r="GW60" s="484"/>
      <c r="GX60" s="484"/>
      <c r="GY60" s="484"/>
      <c r="GZ60" s="484"/>
      <c r="HA60" s="484"/>
      <c r="HB60" s="484"/>
      <c r="HC60" s="484"/>
      <c r="HD60" s="484"/>
      <c r="HE60" s="484"/>
      <c r="HF60" s="484"/>
      <c r="HG60" s="484"/>
      <c r="HH60" s="484"/>
      <c r="HI60" s="484"/>
      <c r="HJ60" s="484"/>
      <c r="HK60" s="484"/>
      <c r="HL60" s="484"/>
      <c r="HM60" s="484"/>
      <c r="HN60" s="484"/>
      <c r="HO60" s="484"/>
      <c r="HP60" s="484"/>
      <c r="HQ60" s="484"/>
      <c r="HR60" s="484"/>
      <c r="HS60" s="484"/>
      <c r="HT60" s="484"/>
      <c r="HU60" s="484"/>
      <c r="HV60" s="484"/>
      <c r="HW60" s="484"/>
      <c r="HX60" s="484"/>
      <c r="HY60" s="484"/>
      <c r="HZ60" s="484"/>
      <c r="IA60" s="484"/>
      <c r="IB60" s="484"/>
      <c r="IC60" s="484"/>
      <c r="ID60" s="484"/>
      <c r="IE60" s="484"/>
      <c r="IF60" s="484"/>
      <c r="IG60" s="484"/>
      <c r="IH60" s="484"/>
      <c r="II60" s="484"/>
      <c r="IJ60" s="484"/>
      <c r="IK60" s="484"/>
      <c r="IL60" s="484"/>
      <c r="IM60" s="484"/>
      <c r="IN60" s="484"/>
      <c r="IO60" s="484"/>
      <c r="IP60" s="484"/>
      <c r="IQ60" s="484"/>
      <c r="IR60" s="484"/>
      <c r="IS60" s="484"/>
      <c r="IT60" s="484"/>
      <c r="IU60" s="484"/>
      <c r="IV60" s="484"/>
      <c r="IW60" s="484"/>
      <c r="IX60" s="484"/>
      <c r="IY60" s="484"/>
      <c r="IZ60" s="484"/>
      <c r="JA60" s="484"/>
      <c r="JB60" s="484"/>
      <c r="JC60" s="484"/>
      <c r="JD60" s="484"/>
      <c r="JE60" s="484"/>
      <c r="JF60" s="484"/>
      <c r="JG60" s="484"/>
      <c r="JH60" s="484"/>
      <c r="JI60" s="484"/>
      <c r="JJ60" s="484"/>
      <c r="JK60" s="484"/>
      <c r="JL60" s="484"/>
      <c r="JM60" s="484"/>
      <c r="JN60" s="484"/>
      <c r="JO60" s="484"/>
      <c r="JP60" s="484"/>
      <c r="JQ60" s="484"/>
      <c r="JR60" s="484"/>
      <c r="JS60" s="484"/>
      <c r="JT60" s="484"/>
      <c r="JU60" s="484"/>
      <c r="JV60" s="484"/>
      <c r="JW60" s="484"/>
      <c r="JX60" s="484"/>
      <c r="JY60" s="484"/>
      <c r="JZ60" s="484"/>
      <c r="KA60" s="484"/>
      <c r="KB60" s="484"/>
      <c r="KC60" s="484"/>
      <c r="KD60" s="484"/>
      <c r="KE60" s="484"/>
      <c r="KF60" s="484"/>
      <c r="KG60" s="484"/>
      <c r="KH60" s="484"/>
      <c r="KI60" s="484"/>
      <c r="KJ60" s="484"/>
      <c r="KK60" s="484"/>
      <c r="KL60" s="484"/>
      <c r="KM60" s="484"/>
      <c r="KN60" s="484"/>
      <c r="KO60" s="484"/>
      <c r="KP60" s="484"/>
      <c r="KQ60" s="484"/>
      <c r="KR60" s="484"/>
      <c r="KS60" s="484"/>
      <c r="KT60" s="484"/>
      <c r="KU60" s="484"/>
      <c r="KV60" s="484"/>
      <c r="KW60" s="484"/>
      <c r="KX60" s="484"/>
      <c r="KY60" s="484"/>
      <c r="KZ60" s="484"/>
      <c r="LA60" s="484"/>
      <c r="LB60" s="484"/>
      <c r="LC60" s="484"/>
      <c r="LD60" s="484"/>
      <c r="LE60" s="484"/>
      <c r="LF60" s="484"/>
      <c r="LG60" s="484"/>
      <c r="LH60" s="484"/>
      <c r="LI60" s="484"/>
      <c r="LJ60" s="484"/>
      <c r="LK60" s="484"/>
      <c r="LL60" s="484"/>
      <c r="LM60" s="484"/>
      <c r="LN60" s="484"/>
      <c r="LO60" s="484"/>
      <c r="LP60" s="484"/>
      <c r="LQ60" s="484"/>
      <c r="LR60" s="484"/>
      <c r="LS60" s="484"/>
      <c r="LT60" s="484"/>
      <c r="LU60" s="484"/>
      <c r="LV60" s="484"/>
      <c r="LW60" s="484"/>
      <c r="LX60" s="484"/>
      <c r="LY60" s="484"/>
      <c r="LZ60" s="484"/>
      <c r="MA60" s="484"/>
      <c r="MB60" s="484"/>
      <c r="MC60" s="484"/>
      <c r="MD60" s="484"/>
      <c r="ME60" s="484"/>
      <c r="MF60" s="484"/>
      <c r="MG60" s="484"/>
      <c r="MH60" s="484"/>
      <c r="MI60" s="484"/>
      <c r="MJ60" s="484"/>
      <c r="MK60" s="484"/>
      <c r="ML60" s="484"/>
      <c r="MM60" s="484"/>
      <c r="MN60" s="484"/>
      <c r="MO60" s="484"/>
      <c r="MP60" s="484"/>
      <c r="MQ60" s="484"/>
      <c r="MR60" s="484"/>
      <c r="MS60" s="484"/>
      <c r="MT60" s="484"/>
      <c r="MU60" s="484"/>
      <c r="MV60" s="484"/>
      <c r="MW60" s="484"/>
      <c r="MX60" s="484"/>
      <c r="MY60" s="484"/>
      <c r="MZ60" s="484"/>
      <c r="NA60" s="484"/>
      <c r="NB60" s="484"/>
      <c r="NC60" s="484"/>
      <c r="ND60" s="484"/>
      <c r="NE60" s="484"/>
      <c r="NF60" s="484"/>
      <c r="NG60" s="484"/>
      <c r="NH60" s="484"/>
      <c r="NI60" s="484"/>
      <c r="NJ60" s="484"/>
      <c r="NK60" s="484"/>
      <c r="NL60" s="484"/>
      <c r="NM60" s="484"/>
      <c r="NN60" s="484"/>
      <c r="NO60" s="484"/>
      <c r="NP60" s="484"/>
      <c r="NQ60" s="484"/>
      <c r="NR60" s="484"/>
      <c r="NS60" s="484"/>
      <c r="NT60" s="484"/>
      <c r="NU60" s="484"/>
      <c r="NV60" s="484"/>
      <c r="NW60" s="484"/>
      <c r="NX60" s="484"/>
      <c r="NY60" s="484"/>
      <c r="NZ60" s="484"/>
      <c r="OA60" s="484"/>
      <c r="OB60" s="484"/>
      <c r="OC60" s="484"/>
      <c r="OD60" s="484"/>
      <c r="OE60" s="484"/>
      <c r="OF60" s="484"/>
      <c r="OG60" s="484"/>
      <c r="OH60" s="484"/>
      <c r="OI60" s="484"/>
      <c r="OJ60" s="484"/>
      <c r="OK60" s="484"/>
      <c r="OL60" s="484"/>
      <c r="OM60" s="484"/>
      <c r="ON60" s="484"/>
      <c r="OO60" s="484"/>
      <c r="OP60" s="484"/>
      <c r="OQ60" s="484"/>
      <c r="OR60" s="484"/>
      <c r="OS60" s="484"/>
      <c r="OT60" s="484"/>
      <c r="OU60" s="484"/>
      <c r="OV60" s="484"/>
      <c r="OW60" s="484"/>
      <c r="OX60" s="484"/>
      <c r="OY60" s="484"/>
      <c r="OZ60" s="484"/>
      <c r="PA60" s="484"/>
      <c r="PB60" s="484"/>
      <c r="PC60" s="484"/>
      <c r="PD60" s="484"/>
      <c r="PE60" s="484"/>
      <c r="PF60" s="484"/>
      <c r="PG60" s="484"/>
      <c r="PH60" s="484"/>
      <c r="PI60" s="484"/>
      <c r="PJ60" s="484"/>
      <c r="PK60" s="484"/>
      <c r="PL60" s="484"/>
      <c r="PM60" s="484"/>
      <c r="PN60" s="484"/>
      <c r="PO60" s="484"/>
      <c r="PP60" s="484"/>
      <c r="PQ60" s="484"/>
      <c r="PR60" s="484"/>
      <c r="PS60" s="484"/>
      <c r="PT60" s="484"/>
      <c r="PU60" s="484"/>
      <c r="PV60" s="484"/>
      <c r="PW60" s="484"/>
      <c r="PX60" s="484"/>
      <c r="PY60" s="484"/>
      <c r="PZ60" s="484"/>
      <c r="QA60" s="484"/>
      <c r="QB60" s="484"/>
      <c r="QC60" s="484"/>
      <c r="QD60" s="484"/>
      <c r="QE60" s="484"/>
      <c r="QF60" s="484"/>
      <c r="QG60" s="484"/>
      <c r="QH60" s="484"/>
      <c r="QI60" s="484"/>
      <c r="QJ60" s="484"/>
      <c r="QK60" s="484"/>
      <c r="QL60" s="484"/>
      <c r="QM60" s="484"/>
      <c r="QN60" s="484"/>
      <c r="QO60" s="484"/>
      <c r="QP60" s="484"/>
      <c r="QQ60" s="484"/>
      <c r="QR60" s="484"/>
      <c r="QS60" s="484"/>
      <c r="QT60" s="484"/>
      <c r="QU60" s="484"/>
      <c r="QV60" s="484"/>
      <c r="QW60" s="484"/>
      <c r="QX60" s="484"/>
      <c r="QY60" s="484"/>
      <c r="QZ60" s="484"/>
      <c r="RA60" s="484"/>
      <c r="RB60" s="484"/>
      <c r="RC60" s="484"/>
      <c r="RD60" s="484"/>
      <c r="RE60" s="484"/>
      <c r="RF60" s="484"/>
      <c r="RG60" s="484"/>
      <c r="RH60" s="484"/>
      <c r="RI60" s="484"/>
      <c r="RJ60" s="484"/>
      <c r="RK60" s="484"/>
      <c r="RL60" s="484"/>
      <c r="RM60" s="484"/>
      <c r="RN60" s="484"/>
      <c r="RO60" s="484"/>
      <c r="RP60" s="484"/>
      <c r="RQ60" s="484"/>
      <c r="RR60" s="484"/>
      <c r="RS60" s="484"/>
      <c r="RT60" s="484"/>
      <c r="RU60" s="484"/>
      <c r="RV60" s="484"/>
      <c r="RW60" s="484"/>
      <c r="RX60" s="484"/>
      <c r="RY60" s="484"/>
      <c r="RZ60" s="484"/>
      <c r="SA60" s="484"/>
      <c r="SB60" s="484"/>
      <c r="SC60" s="484"/>
      <c r="SD60" s="484"/>
      <c r="SE60" s="484"/>
      <c r="SF60" s="484"/>
      <c r="SG60" s="484"/>
      <c r="SH60" s="484"/>
      <c r="SI60" s="484"/>
      <c r="SJ60" s="484"/>
      <c r="SK60" s="484"/>
      <c r="SL60" s="484"/>
      <c r="SM60" s="484"/>
      <c r="SN60" s="484"/>
      <c r="SO60" s="484"/>
      <c r="SP60" s="484"/>
      <c r="SQ60" s="484"/>
      <c r="SR60" s="484"/>
      <c r="SS60" s="484"/>
      <c r="ST60" s="484"/>
      <c r="SU60" s="484"/>
      <c r="SV60" s="484"/>
      <c r="SW60" s="484"/>
      <c r="SX60" s="484"/>
      <c r="SY60" s="484"/>
      <c r="SZ60" s="484"/>
      <c r="TA60" s="484"/>
      <c r="TB60" s="484"/>
      <c r="TC60" s="484"/>
      <c r="TD60" s="484"/>
      <c r="TE60" s="484"/>
      <c r="TF60" s="484"/>
      <c r="TG60" s="484"/>
      <c r="TH60" s="484"/>
      <c r="TI60" s="484"/>
      <c r="TJ60" s="484"/>
      <c r="TK60" s="484"/>
      <c r="TL60" s="484"/>
      <c r="TM60" s="484"/>
      <c r="TN60" s="484"/>
      <c r="TO60" s="484"/>
      <c r="TP60" s="484"/>
      <c r="TQ60" s="484"/>
      <c r="TR60" s="484"/>
      <c r="TS60" s="484"/>
      <c r="TT60" s="484"/>
      <c r="TU60" s="484"/>
      <c r="TV60" s="484"/>
      <c r="TW60" s="484"/>
      <c r="TX60" s="484"/>
      <c r="TY60" s="484"/>
      <c r="TZ60" s="484"/>
      <c r="UA60" s="484"/>
      <c r="UB60" s="484"/>
      <c r="UC60" s="484"/>
      <c r="UD60" s="484"/>
      <c r="UE60" s="484"/>
      <c r="UF60" s="484"/>
      <c r="UG60" s="484"/>
      <c r="UH60" s="484"/>
      <c r="UI60" s="484"/>
      <c r="UJ60" s="484"/>
      <c r="UK60" s="484"/>
      <c r="UL60" s="484"/>
      <c r="UM60" s="484"/>
      <c r="UN60" s="484"/>
      <c r="UO60" s="484"/>
      <c r="UP60" s="484"/>
      <c r="UQ60" s="484"/>
      <c r="UR60" s="484"/>
      <c r="US60" s="484"/>
      <c r="UT60" s="484"/>
      <c r="UU60" s="484"/>
      <c r="UV60" s="484"/>
      <c r="UW60" s="484"/>
      <c r="UX60" s="484"/>
      <c r="UY60" s="484"/>
      <c r="UZ60" s="484"/>
      <c r="VA60" s="484"/>
      <c r="VB60" s="484"/>
      <c r="VC60" s="484"/>
      <c r="VD60" s="484"/>
      <c r="VE60" s="484"/>
      <c r="VF60" s="484"/>
      <c r="VG60" s="484"/>
      <c r="VH60" s="484"/>
      <c r="VI60" s="484"/>
      <c r="VJ60" s="484"/>
      <c r="VK60" s="484"/>
      <c r="VL60" s="484"/>
      <c r="VM60" s="484"/>
      <c r="VN60" s="484"/>
      <c r="VO60" s="484"/>
      <c r="VP60" s="484"/>
      <c r="VQ60" s="484"/>
      <c r="VR60" s="484"/>
      <c r="VS60" s="484"/>
      <c r="VT60" s="484"/>
      <c r="VU60" s="484"/>
      <c r="VV60" s="484"/>
      <c r="VW60" s="484"/>
      <c r="VX60" s="484"/>
      <c r="VY60" s="484"/>
      <c r="VZ60" s="484"/>
      <c r="WA60" s="484"/>
      <c r="WB60" s="484"/>
      <c r="WC60" s="484"/>
      <c r="WD60" s="484"/>
      <c r="WE60" s="484"/>
      <c r="WF60" s="484"/>
      <c r="WG60" s="484"/>
      <c r="WH60" s="484"/>
      <c r="WI60" s="484"/>
      <c r="WJ60" s="484"/>
      <c r="WK60" s="484"/>
      <c r="WL60" s="484"/>
      <c r="WM60" s="484"/>
      <c r="WN60" s="484"/>
      <c r="WO60" s="484"/>
      <c r="WP60" s="484"/>
      <c r="WQ60" s="484"/>
      <c r="WR60" s="484"/>
      <c r="WS60" s="484"/>
      <c r="WT60" s="484"/>
      <c r="WU60" s="484"/>
      <c r="WV60" s="484"/>
      <c r="WW60" s="484"/>
      <c r="WX60" s="484"/>
      <c r="WY60" s="484"/>
      <c r="WZ60" s="484"/>
      <c r="XA60" s="484"/>
      <c r="XB60" s="484"/>
      <c r="XC60" s="484"/>
      <c r="XD60" s="484"/>
      <c r="XE60" s="484"/>
      <c r="XF60" s="484"/>
      <c r="XG60" s="484"/>
      <c r="XH60" s="484"/>
      <c r="XI60" s="484"/>
      <c r="XJ60" s="484"/>
      <c r="XK60" s="484"/>
      <c r="XL60" s="484"/>
      <c r="XM60" s="484"/>
      <c r="XN60" s="484"/>
      <c r="XO60" s="484"/>
      <c r="XP60" s="484"/>
      <c r="XQ60" s="484"/>
      <c r="XR60" s="484"/>
      <c r="XS60" s="484"/>
      <c r="XT60" s="484"/>
      <c r="XU60" s="484"/>
      <c r="XV60" s="484"/>
      <c r="XW60" s="484"/>
      <c r="XX60" s="484"/>
      <c r="XY60" s="484"/>
      <c r="XZ60" s="484"/>
      <c r="YA60" s="484"/>
      <c r="YB60" s="484"/>
      <c r="YC60" s="484"/>
      <c r="YD60" s="484"/>
      <c r="YE60" s="484"/>
      <c r="YF60" s="484"/>
      <c r="YG60" s="484"/>
      <c r="YH60" s="484"/>
      <c r="YI60" s="484"/>
      <c r="YJ60" s="484"/>
      <c r="YK60" s="484"/>
      <c r="YL60" s="484"/>
      <c r="YM60" s="484"/>
      <c r="YN60" s="484"/>
      <c r="YO60" s="484"/>
      <c r="YP60" s="484"/>
      <c r="YQ60" s="484"/>
      <c r="YR60" s="484"/>
      <c r="YS60" s="484"/>
      <c r="YT60" s="484"/>
      <c r="YU60" s="484"/>
      <c r="YV60" s="484"/>
      <c r="YW60" s="484"/>
      <c r="YX60" s="484"/>
      <c r="YY60" s="484"/>
      <c r="YZ60" s="484"/>
      <c r="ZA60" s="484"/>
      <c r="ZB60" s="484"/>
      <c r="ZC60" s="484"/>
      <c r="ZD60" s="484"/>
      <c r="ZE60" s="484"/>
      <c r="ZF60" s="484"/>
      <c r="ZG60" s="484"/>
      <c r="ZH60" s="484"/>
      <c r="ZI60" s="484"/>
      <c r="ZJ60" s="484"/>
      <c r="ZK60" s="484"/>
      <c r="ZL60" s="484"/>
      <c r="ZM60" s="484"/>
      <c r="ZN60" s="484"/>
      <c r="ZO60" s="484"/>
      <c r="ZP60" s="484"/>
      <c r="ZQ60" s="484"/>
      <c r="ZR60" s="484"/>
      <c r="ZS60" s="484"/>
      <c r="ZT60" s="484"/>
      <c r="ZU60" s="484"/>
      <c r="ZV60" s="484"/>
      <c r="ZW60" s="484"/>
      <c r="ZX60" s="484"/>
      <c r="ZY60" s="484"/>
      <c r="ZZ60" s="484"/>
      <c r="AAA60" s="484"/>
      <c r="AAB60" s="484"/>
      <c r="AAC60" s="484"/>
      <c r="AAD60" s="484"/>
      <c r="AAE60" s="484"/>
      <c r="AAF60" s="484"/>
      <c r="AAG60" s="484"/>
      <c r="AAH60" s="484"/>
      <c r="AAI60" s="484"/>
      <c r="AAJ60" s="484"/>
      <c r="AAK60" s="484"/>
      <c r="AAL60" s="484"/>
      <c r="AAM60" s="484"/>
      <c r="AAN60" s="484"/>
      <c r="AAO60" s="484"/>
      <c r="AAP60" s="484"/>
      <c r="AAQ60" s="484"/>
      <c r="AAR60" s="484"/>
      <c r="AAS60" s="484"/>
      <c r="AAT60" s="484"/>
      <c r="AAU60" s="484"/>
      <c r="AAV60" s="484"/>
      <c r="AAW60" s="484"/>
      <c r="AAX60" s="484"/>
      <c r="AAY60" s="484"/>
      <c r="AAZ60" s="484"/>
      <c r="ABA60" s="484"/>
      <c r="ABB60" s="484"/>
      <c r="ABC60" s="484"/>
      <c r="ABD60" s="484"/>
      <c r="ABE60" s="484"/>
      <c r="ABF60" s="484"/>
      <c r="ABG60" s="484"/>
      <c r="ABH60" s="484"/>
      <c r="ABI60" s="484"/>
      <c r="ABJ60" s="484"/>
      <c r="ABK60" s="484"/>
      <c r="ABL60" s="484"/>
      <c r="ABM60" s="484"/>
      <c r="ABN60" s="484"/>
      <c r="ABO60" s="484"/>
      <c r="ABP60" s="484"/>
      <c r="ABQ60" s="484"/>
      <c r="ABR60" s="484"/>
      <c r="ABS60" s="484"/>
      <c r="ABT60" s="484"/>
      <c r="ABU60" s="484"/>
      <c r="ABV60" s="484"/>
      <c r="ABW60" s="484"/>
      <c r="ABX60" s="484"/>
      <c r="ABY60" s="484"/>
      <c r="ABZ60" s="484"/>
      <c r="ACA60" s="484"/>
      <c r="ACB60" s="484"/>
      <c r="ACC60" s="484"/>
      <c r="ACD60" s="484"/>
      <c r="ACE60" s="484"/>
      <c r="ACF60" s="484"/>
      <c r="ACG60" s="484"/>
      <c r="ACH60" s="484"/>
      <c r="ACI60" s="484"/>
      <c r="ACJ60" s="484"/>
      <c r="ACK60" s="484"/>
      <c r="ACL60" s="484"/>
      <c r="ACM60" s="484"/>
      <c r="ACN60" s="484"/>
      <c r="ACO60" s="484"/>
      <c r="ACP60" s="484"/>
      <c r="ACQ60" s="484"/>
      <c r="ACR60" s="484"/>
      <c r="ACS60" s="484"/>
      <c r="ACT60" s="484"/>
      <c r="ACU60" s="484"/>
      <c r="ACV60" s="484"/>
      <c r="ACW60" s="484"/>
      <c r="ACX60" s="484"/>
      <c r="ACY60" s="484"/>
      <c r="ACZ60" s="484"/>
      <c r="ADA60" s="484"/>
      <c r="ADB60" s="484"/>
      <c r="ADC60" s="484"/>
      <c r="ADD60" s="484"/>
      <c r="ADE60" s="484"/>
      <c r="ADF60" s="484"/>
      <c r="ADG60" s="484"/>
      <c r="ADH60" s="484"/>
      <c r="ADI60" s="484"/>
      <c r="ADJ60" s="484"/>
      <c r="ADK60" s="484"/>
      <c r="ADL60" s="484"/>
      <c r="ADM60" s="484"/>
      <c r="ADN60" s="484"/>
      <c r="ADO60" s="484"/>
      <c r="ADP60" s="484"/>
      <c r="ADQ60" s="484"/>
      <c r="ADR60" s="484"/>
      <c r="ADS60" s="484"/>
      <c r="ADT60" s="484"/>
      <c r="ADU60" s="484"/>
      <c r="ADV60" s="484"/>
      <c r="ADW60" s="484"/>
      <c r="ADX60" s="484"/>
      <c r="ADY60" s="484"/>
      <c r="ADZ60" s="484"/>
      <c r="AEA60" s="484"/>
      <c r="AEB60" s="484"/>
      <c r="AEC60" s="484"/>
      <c r="AED60" s="484"/>
      <c r="AEE60" s="484"/>
      <c r="AEF60" s="484"/>
      <c r="AEG60" s="484"/>
      <c r="AEH60" s="484"/>
      <c r="AEI60" s="484"/>
      <c r="AEJ60" s="484"/>
      <c r="AEK60" s="484"/>
      <c r="AEL60" s="484"/>
      <c r="AEM60" s="484"/>
      <c r="AEN60" s="484"/>
      <c r="AEO60" s="484"/>
      <c r="AEP60" s="484"/>
      <c r="AEQ60" s="484"/>
      <c r="AER60" s="484"/>
      <c r="AES60" s="484"/>
      <c r="AET60" s="484"/>
      <c r="AEU60" s="484"/>
      <c r="AEV60" s="484"/>
      <c r="AEW60" s="484"/>
      <c r="AEX60" s="484"/>
      <c r="AEY60" s="484"/>
      <c r="AEZ60" s="484"/>
      <c r="AFA60" s="484"/>
      <c r="AFB60" s="484"/>
      <c r="AFC60" s="484"/>
      <c r="AFD60" s="484"/>
      <c r="AFE60" s="484"/>
      <c r="AFF60" s="484"/>
      <c r="AFG60" s="484"/>
      <c r="AFH60" s="484"/>
      <c r="AFI60" s="484"/>
      <c r="AFJ60" s="484"/>
      <c r="AFK60" s="484"/>
      <c r="AFL60" s="484"/>
      <c r="AFM60" s="484"/>
      <c r="AFN60" s="484"/>
      <c r="AFO60" s="484"/>
      <c r="AFP60" s="484"/>
      <c r="AFQ60" s="484"/>
      <c r="AFR60" s="484"/>
      <c r="AFS60" s="484"/>
      <c r="AFT60" s="484"/>
      <c r="AFU60" s="484"/>
      <c r="AFV60" s="484"/>
      <c r="AFW60" s="484"/>
      <c r="AFX60" s="484"/>
      <c r="AFY60" s="484"/>
      <c r="AFZ60" s="484"/>
      <c r="AGA60" s="484"/>
      <c r="AGB60" s="484"/>
      <c r="AGC60" s="484"/>
      <c r="AGD60" s="484"/>
      <c r="AGE60" s="484"/>
      <c r="AGF60" s="484"/>
      <c r="AGG60" s="484"/>
      <c r="AGH60" s="484"/>
      <c r="AGI60" s="484"/>
      <c r="AGJ60" s="484"/>
      <c r="AGK60" s="484"/>
      <c r="AGL60" s="484"/>
      <c r="AGM60" s="484"/>
      <c r="AGN60" s="484"/>
      <c r="AGO60" s="484"/>
      <c r="AGP60" s="484"/>
      <c r="AGQ60" s="484"/>
      <c r="AGR60" s="484"/>
      <c r="AGS60" s="484"/>
      <c r="AGT60" s="484"/>
      <c r="AGU60" s="484"/>
      <c r="AGV60" s="484"/>
      <c r="AGW60" s="484"/>
      <c r="AGX60" s="484"/>
      <c r="AGY60" s="484"/>
      <c r="AGZ60" s="484"/>
      <c r="AHA60" s="484"/>
      <c r="AHB60" s="484"/>
      <c r="AHC60" s="484"/>
      <c r="AHD60" s="484"/>
      <c r="AHE60" s="484"/>
      <c r="AHF60" s="484"/>
      <c r="AHG60" s="484"/>
      <c r="AHH60" s="484"/>
      <c r="AHI60" s="484"/>
      <c r="AHJ60" s="484"/>
      <c r="AHK60" s="484"/>
      <c r="AHL60" s="484"/>
      <c r="AHM60" s="484"/>
      <c r="AHN60" s="484"/>
      <c r="AHO60" s="484"/>
      <c r="AHP60" s="484"/>
      <c r="AHQ60" s="484"/>
      <c r="AHR60" s="484"/>
      <c r="AHS60" s="484"/>
      <c r="AHT60" s="484"/>
      <c r="AHU60" s="484"/>
      <c r="AHV60" s="484"/>
      <c r="AHW60" s="484"/>
      <c r="AHX60" s="484"/>
      <c r="AHY60" s="484"/>
      <c r="AHZ60" s="484"/>
      <c r="AIA60" s="484"/>
      <c r="AIB60" s="484"/>
      <c r="AIC60" s="484"/>
      <c r="AID60" s="484"/>
      <c r="AIE60" s="484"/>
      <c r="AIF60" s="484"/>
      <c r="AIG60" s="484"/>
      <c r="AIH60" s="484"/>
      <c r="AII60" s="484"/>
      <c r="AIJ60" s="484"/>
      <c r="AIK60" s="484"/>
      <c r="AIL60" s="484"/>
      <c r="AIM60" s="484"/>
      <c r="AIN60" s="484"/>
      <c r="AIO60" s="484"/>
      <c r="AIP60" s="484"/>
      <c r="AIQ60" s="484"/>
      <c r="AIR60" s="484"/>
      <c r="AIS60" s="484"/>
      <c r="AIT60" s="484"/>
      <c r="AIU60" s="484"/>
      <c r="AIV60" s="484"/>
      <c r="AIW60" s="484"/>
      <c r="AIX60" s="484"/>
      <c r="AIY60" s="484"/>
      <c r="AIZ60" s="484"/>
      <c r="AJA60" s="484"/>
      <c r="AJB60" s="484"/>
      <c r="AJC60" s="484"/>
      <c r="AJD60" s="484"/>
      <c r="AJE60" s="484"/>
      <c r="AJF60" s="484"/>
      <c r="AJG60" s="484"/>
      <c r="AJH60" s="484"/>
      <c r="AJI60" s="484"/>
      <c r="AJJ60" s="484"/>
      <c r="AJK60" s="484"/>
      <c r="AJL60" s="484"/>
      <c r="AJM60" s="484"/>
      <c r="AJN60" s="484"/>
      <c r="AJO60" s="484"/>
      <c r="AJP60" s="484"/>
      <c r="AJQ60" s="484"/>
      <c r="AJR60" s="484"/>
      <c r="AJS60" s="484"/>
      <c r="AJT60" s="484"/>
      <c r="AJU60" s="484"/>
      <c r="AJV60" s="484"/>
      <c r="AJW60" s="484"/>
      <c r="AJX60" s="484"/>
      <c r="AJY60" s="484"/>
      <c r="AJZ60" s="484"/>
      <c r="AKA60" s="484"/>
      <c r="AKB60" s="484"/>
      <c r="AKC60" s="484"/>
      <c r="AKD60" s="484"/>
      <c r="AKE60" s="484"/>
      <c r="AKF60" s="484"/>
      <c r="AKG60" s="484"/>
      <c r="AKH60" s="484"/>
      <c r="AKI60" s="484"/>
      <c r="AKJ60" s="484"/>
      <c r="AKK60" s="484"/>
      <c r="AKL60" s="484"/>
      <c r="AKM60" s="484"/>
      <c r="AKN60" s="484"/>
      <c r="AKO60" s="484"/>
      <c r="AKP60" s="484"/>
      <c r="AKQ60" s="484"/>
      <c r="AKR60" s="484"/>
      <c r="AKS60" s="484"/>
      <c r="AKT60" s="484"/>
      <c r="AKU60" s="484"/>
      <c r="AKV60" s="484"/>
      <c r="AKW60" s="484"/>
      <c r="AKX60" s="484"/>
      <c r="AKY60" s="484"/>
      <c r="AKZ60" s="484"/>
      <c r="ALA60" s="484"/>
      <c r="ALB60" s="484"/>
      <c r="ALC60" s="484"/>
      <c r="ALD60" s="484"/>
      <c r="ALE60" s="484"/>
      <c r="ALF60" s="484"/>
      <c r="ALG60" s="484"/>
      <c r="ALH60" s="484"/>
      <c r="ALI60" s="484"/>
      <c r="ALJ60" s="484"/>
      <c r="ALK60" s="484"/>
      <c r="ALL60" s="484"/>
      <c r="ALM60" s="484"/>
      <c r="ALN60" s="484"/>
      <c r="ALO60" s="484"/>
      <c r="ALP60" s="484"/>
      <c r="ALQ60" s="484"/>
      <c r="ALR60" s="484"/>
      <c r="ALS60" s="484"/>
      <c r="ALT60" s="484"/>
      <c r="ALU60" s="484"/>
      <c r="ALV60" s="484"/>
      <c r="ALW60" s="484"/>
      <c r="ALX60" s="484"/>
      <c r="ALY60" s="484"/>
      <c r="ALZ60" s="484"/>
      <c r="AMA60" s="484"/>
      <c r="AMB60" s="484"/>
      <c r="AMC60" s="484"/>
      <c r="AMD60" s="484"/>
      <c r="AME60" s="484"/>
      <c r="AMF60" s="484"/>
      <c r="AMG60" s="484"/>
      <c r="AMH60" s="484"/>
      <c r="AMI60" s="484"/>
      <c r="AMJ60" s="484"/>
      <c r="AMK60" s="484"/>
      <c r="AML60" s="484"/>
      <c r="AMM60" s="484"/>
      <c r="AMN60" s="484"/>
      <c r="AMO60" s="484"/>
      <c r="AMP60" s="484"/>
      <c r="AMQ60" s="484"/>
      <c r="AMR60" s="484"/>
      <c r="AMS60" s="484"/>
      <c r="AMT60" s="484"/>
      <c r="AMU60" s="484"/>
      <c r="AMV60" s="484"/>
      <c r="AMW60" s="484"/>
      <c r="AMX60" s="484"/>
      <c r="AMY60" s="484"/>
      <c r="AMZ60" s="484"/>
      <c r="ANA60" s="484"/>
      <c r="ANB60" s="484"/>
      <c r="ANC60" s="484"/>
      <c r="AND60" s="484"/>
      <c r="ANE60" s="484"/>
      <c r="ANF60" s="484"/>
      <c r="ANG60" s="484"/>
      <c r="ANH60" s="484"/>
      <c r="ANI60" s="484"/>
      <c r="ANJ60" s="484"/>
      <c r="ANK60" s="484"/>
      <c r="ANL60" s="484"/>
      <c r="ANM60" s="484"/>
      <c r="ANN60" s="484"/>
      <c r="ANO60" s="484"/>
      <c r="ANP60" s="484"/>
      <c r="ANQ60" s="484"/>
      <c r="ANR60" s="484"/>
      <c r="ANS60" s="484"/>
      <c r="ANT60" s="484"/>
      <c r="ANU60" s="484"/>
      <c r="ANV60" s="484"/>
      <c r="ANW60" s="484"/>
      <c r="ANX60" s="484"/>
      <c r="ANY60" s="484"/>
      <c r="ANZ60" s="484"/>
      <c r="AOA60" s="484"/>
      <c r="AOB60" s="484"/>
      <c r="AOC60" s="484"/>
      <c r="AOD60" s="484"/>
      <c r="AOE60" s="484"/>
      <c r="AOF60" s="484"/>
      <c r="AOG60" s="484"/>
      <c r="AOH60" s="484"/>
      <c r="AOI60" s="484"/>
      <c r="AOJ60" s="484"/>
      <c r="AOK60" s="484"/>
      <c r="AOL60" s="484"/>
      <c r="AOM60" s="484"/>
      <c r="AON60" s="484"/>
      <c r="AOO60" s="484"/>
      <c r="AOP60" s="484"/>
      <c r="AOQ60" s="484"/>
      <c r="AOR60" s="484"/>
      <c r="AOS60" s="484"/>
      <c r="AOT60" s="484"/>
      <c r="AOU60" s="484"/>
      <c r="AOV60" s="484"/>
      <c r="AOW60" s="484"/>
      <c r="AOX60" s="484"/>
      <c r="AOY60" s="484"/>
      <c r="AOZ60" s="484"/>
      <c r="APA60" s="484"/>
      <c r="APB60" s="484"/>
      <c r="APC60" s="484"/>
      <c r="APD60" s="484"/>
      <c r="APE60" s="484"/>
      <c r="APF60" s="484"/>
      <c r="APG60" s="484"/>
      <c r="APH60" s="484"/>
      <c r="API60" s="484"/>
      <c r="APJ60" s="484"/>
      <c r="APK60" s="484"/>
      <c r="APL60" s="484"/>
      <c r="APM60" s="484"/>
      <c r="APN60" s="484"/>
      <c r="APO60" s="484"/>
      <c r="APP60" s="484"/>
      <c r="APQ60" s="484"/>
      <c r="APR60" s="484"/>
      <c r="APS60" s="484"/>
      <c r="APT60" s="484"/>
      <c r="APU60" s="484"/>
      <c r="APV60" s="484"/>
      <c r="APW60" s="484"/>
      <c r="APX60" s="484"/>
      <c r="APY60" s="484"/>
      <c r="APZ60" s="484"/>
      <c r="AQA60" s="484"/>
      <c r="AQB60" s="484"/>
      <c r="AQC60" s="484"/>
      <c r="AQD60" s="484"/>
      <c r="AQE60" s="484"/>
      <c r="AQF60" s="484"/>
      <c r="AQG60" s="484"/>
      <c r="AQH60" s="484"/>
      <c r="AQI60" s="484"/>
      <c r="AQJ60" s="484"/>
      <c r="AQK60" s="484"/>
      <c r="AQL60" s="484"/>
      <c r="AQM60" s="484"/>
      <c r="AQN60" s="484"/>
      <c r="AQO60" s="484"/>
      <c r="AQP60" s="484"/>
      <c r="AQQ60" s="484"/>
      <c r="AQR60" s="484"/>
      <c r="AQS60" s="484"/>
      <c r="AQT60" s="484"/>
      <c r="AQU60" s="484"/>
      <c r="AQV60" s="484"/>
      <c r="AQW60" s="484"/>
      <c r="AQX60" s="484"/>
      <c r="AQY60" s="484"/>
      <c r="AQZ60" s="484"/>
      <c r="ARA60" s="484"/>
      <c r="ARB60" s="484"/>
      <c r="ARC60" s="484"/>
      <c r="ARD60" s="484"/>
      <c r="ARE60" s="484"/>
      <c r="ARF60" s="484"/>
      <c r="ARG60" s="484"/>
      <c r="ARH60" s="484"/>
      <c r="ARI60" s="484"/>
      <c r="ARJ60" s="484"/>
      <c r="ARK60" s="484"/>
      <c r="ARL60" s="484"/>
      <c r="ARM60" s="484"/>
      <c r="ARN60" s="484"/>
      <c r="ARO60" s="484"/>
      <c r="ARP60" s="484"/>
      <c r="ARQ60" s="484"/>
      <c r="ARR60" s="484"/>
      <c r="ARS60" s="484"/>
      <c r="ART60" s="484"/>
      <c r="ARU60" s="484"/>
      <c r="ARV60" s="484"/>
      <c r="ARW60" s="484"/>
      <c r="ARX60" s="484"/>
      <c r="ARY60" s="484"/>
      <c r="ARZ60" s="484"/>
      <c r="ASA60" s="484"/>
      <c r="ASB60" s="484"/>
      <c r="ASC60" s="484"/>
      <c r="ASD60" s="484"/>
      <c r="ASE60" s="484"/>
      <c r="ASF60" s="484"/>
      <c r="ASG60" s="484"/>
      <c r="ASH60" s="484"/>
      <c r="ASI60" s="484"/>
      <c r="ASJ60" s="484"/>
      <c r="ASK60" s="484"/>
      <c r="ASL60" s="484"/>
      <c r="ASM60" s="484"/>
      <c r="ASN60" s="484"/>
      <c r="ASO60" s="484"/>
      <c r="ASP60" s="484"/>
      <c r="ASQ60" s="484"/>
      <c r="ASR60" s="484"/>
      <c r="ASS60" s="484"/>
      <c r="AST60" s="484"/>
      <c r="ASU60" s="484"/>
      <c r="ASV60" s="484"/>
      <c r="ASW60" s="484"/>
      <c r="ASX60" s="484"/>
      <c r="ASY60" s="484"/>
      <c r="ASZ60" s="484"/>
      <c r="ATA60" s="484"/>
      <c r="ATB60" s="484"/>
      <c r="ATC60" s="484"/>
      <c r="ATD60" s="484"/>
      <c r="ATE60" s="484"/>
      <c r="ATF60" s="484"/>
      <c r="ATG60" s="484"/>
      <c r="ATH60" s="484"/>
      <c r="ATI60" s="484"/>
      <c r="ATJ60" s="484"/>
      <c r="ATK60" s="484"/>
      <c r="ATL60" s="484"/>
      <c r="ATM60" s="484"/>
      <c r="ATN60" s="484"/>
      <c r="ATO60" s="484"/>
      <c r="ATP60" s="484"/>
      <c r="ATQ60" s="484"/>
      <c r="ATR60" s="484"/>
      <c r="ATS60" s="484"/>
      <c r="ATT60" s="484"/>
      <c r="ATU60" s="484"/>
      <c r="ATV60" s="484"/>
      <c r="ATW60" s="484"/>
      <c r="ATX60" s="484"/>
      <c r="ATY60" s="484"/>
      <c r="ATZ60" s="484"/>
      <c r="AUA60" s="484"/>
      <c r="AUB60" s="484"/>
      <c r="AUC60" s="484"/>
      <c r="AUD60" s="484"/>
      <c r="AUE60" s="484"/>
      <c r="AUF60" s="484"/>
      <c r="AUG60" s="484"/>
      <c r="AUH60" s="484"/>
      <c r="AUI60" s="484"/>
      <c r="AUJ60" s="484"/>
      <c r="AUK60" s="484"/>
      <c r="AUL60" s="484"/>
      <c r="AUM60" s="484"/>
      <c r="AUN60" s="484"/>
      <c r="AUO60" s="484"/>
      <c r="AUP60" s="484"/>
      <c r="AUQ60" s="484"/>
      <c r="AUR60" s="484"/>
      <c r="AUS60" s="484"/>
      <c r="AUT60" s="484"/>
      <c r="AUU60" s="484"/>
      <c r="AUV60" s="484"/>
      <c r="AUW60" s="484"/>
      <c r="AUX60" s="484"/>
      <c r="AUY60" s="484"/>
      <c r="AUZ60" s="484"/>
      <c r="AVA60" s="484"/>
      <c r="AVB60" s="484"/>
      <c r="AVC60" s="484"/>
      <c r="AVD60" s="484"/>
      <c r="AVE60" s="484"/>
      <c r="AVF60" s="484"/>
      <c r="AVG60" s="484"/>
      <c r="AVH60" s="484"/>
      <c r="AVI60" s="484"/>
      <c r="AVJ60" s="484"/>
      <c r="AVK60" s="484"/>
      <c r="AVL60" s="484"/>
      <c r="AVM60" s="484"/>
      <c r="AVN60" s="484"/>
      <c r="AVO60" s="484"/>
      <c r="AVP60" s="484"/>
      <c r="AVQ60" s="484"/>
      <c r="AVR60" s="484"/>
      <c r="AVS60" s="484"/>
      <c r="AVT60" s="484"/>
      <c r="AVU60" s="484"/>
      <c r="AVV60" s="484"/>
      <c r="AVW60" s="484"/>
      <c r="AVX60" s="484"/>
      <c r="AVY60" s="484"/>
      <c r="AVZ60" s="484"/>
      <c r="AWA60" s="484"/>
      <c r="AWB60" s="484"/>
      <c r="AWC60" s="484"/>
      <c r="AWD60" s="484"/>
      <c r="AWE60" s="484"/>
      <c r="AWF60" s="484"/>
      <c r="AWG60" s="484"/>
      <c r="AWH60" s="484"/>
      <c r="AWI60" s="484"/>
      <c r="AWJ60" s="484"/>
      <c r="AWK60" s="484"/>
      <c r="AWL60" s="484"/>
      <c r="AWM60" s="484"/>
      <c r="AWN60" s="484"/>
      <c r="AWO60" s="484"/>
      <c r="AWP60" s="484"/>
      <c r="AWQ60" s="484"/>
      <c r="AWR60" s="484"/>
      <c r="AWS60" s="484"/>
      <c r="AWT60" s="484"/>
      <c r="AWU60" s="484"/>
      <c r="AWV60" s="484"/>
      <c r="AWW60" s="484"/>
      <c r="AWX60" s="484"/>
      <c r="AWY60" s="484"/>
      <c r="AWZ60" s="484"/>
      <c r="AXA60" s="484"/>
      <c r="AXB60" s="484"/>
      <c r="AXC60" s="484"/>
      <c r="AXD60" s="484"/>
      <c r="AXE60" s="484"/>
      <c r="AXF60" s="484"/>
      <c r="AXG60" s="484"/>
      <c r="AXH60" s="484"/>
      <c r="AXI60" s="484"/>
      <c r="AXJ60" s="484"/>
      <c r="AXK60" s="484"/>
      <c r="AXL60" s="484"/>
      <c r="AXM60" s="484"/>
      <c r="AXN60" s="484"/>
      <c r="AXO60" s="484"/>
      <c r="AXP60" s="484"/>
      <c r="AXQ60" s="484"/>
      <c r="AXR60" s="484"/>
      <c r="AXS60" s="484"/>
      <c r="AXT60" s="484"/>
      <c r="AXU60" s="484"/>
      <c r="AXV60" s="484"/>
      <c r="AXW60" s="484"/>
      <c r="AXX60" s="484"/>
      <c r="AXY60" s="484"/>
      <c r="AXZ60" s="484"/>
      <c r="AYA60" s="484"/>
      <c r="AYB60" s="484"/>
      <c r="AYC60" s="484"/>
      <c r="AYD60" s="484"/>
      <c r="AYE60" s="484"/>
      <c r="AYF60" s="484"/>
      <c r="AYG60" s="484"/>
      <c r="AYH60" s="484"/>
      <c r="AYI60" s="484"/>
      <c r="AYJ60" s="484"/>
      <c r="AYK60" s="484"/>
      <c r="AYL60" s="484"/>
      <c r="AYM60" s="484"/>
      <c r="AYN60" s="484"/>
      <c r="AYO60" s="484"/>
      <c r="AYP60" s="484"/>
      <c r="AYQ60" s="484"/>
      <c r="AYR60" s="484"/>
      <c r="AYS60" s="484"/>
      <c r="AYT60" s="484"/>
      <c r="AYU60" s="484"/>
      <c r="AYV60" s="484"/>
      <c r="AYW60" s="484"/>
      <c r="AYX60" s="484"/>
      <c r="AYY60" s="484"/>
      <c r="AYZ60" s="484"/>
      <c r="AZA60" s="484"/>
      <c r="AZB60" s="484"/>
      <c r="AZC60" s="484"/>
      <c r="AZD60" s="484"/>
      <c r="AZE60" s="484"/>
      <c r="AZF60" s="484"/>
      <c r="AZG60" s="484"/>
      <c r="AZH60" s="484"/>
      <c r="AZI60" s="484"/>
      <c r="AZJ60" s="484"/>
      <c r="AZK60" s="484"/>
      <c r="AZL60" s="484"/>
      <c r="AZM60" s="484"/>
      <c r="AZN60" s="484"/>
      <c r="AZO60" s="484"/>
      <c r="AZP60" s="484"/>
      <c r="AZQ60" s="484"/>
      <c r="AZR60" s="484"/>
      <c r="AZS60" s="484"/>
      <c r="AZT60" s="484"/>
      <c r="AZU60" s="484"/>
      <c r="AZV60" s="484"/>
      <c r="AZW60" s="484"/>
      <c r="AZX60" s="484"/>
      <c r="AZY60" s="484"/>
      <c r="AZZ60" s="484"/>
      <c r="BAA60" s="484"/>
      <c r="BAB60" s="484"/>
      <c r="BAC60" s="484"/>
      <c r="BAD60" s="484"/>
      <c r="BAE60" s="484"/>
      <c r="BAF60" s="484"/>
      <c r="BAG60" s="484"/>
      <c r="BAH60" s="484"/>
      <c r="BAI60" s="484"/>
      <c r="BAJ60" s="484"/>
      <c r="BAK60" s="484"/>
      <c r="BAL60" s="484"/>
      <c r="BAM60" s="484"/>
      <c r="BAN60" s="484"/>
      <c r="BAO60" s="484"/>
      <c r="BAP60" s="484"/>
      <c r="BAQ60" s="484"/>
      <c r="BAR60" s="484"/>
      <c r="BAS60" s="484"/>
      <c r="BAT60" s="484"/>
      <c r="BAU60" s="484"/>
      <c r="BAV60" s="484"/>
      <c r="BAW60" s="484"/>
      <c r="BAX60" s="484"/>
      <c r="BAY60" s="484"/>
      <c r="BAZ60" s="484"/>
      <c r="BBA60" s="484"/>
      <c r="BBB60" s="484"/>
      <c r="BBC60" s="484"/>
      <c r="BBD60" s="484"/>
      <c r="BBE60" s="484"/>
      <c r="BBF60" s="484"/>
      <c r="BBG60" s="484"/>
      <c r="BBH60" s="484"/>
      <c r="BBI60" s="484"/>
      <c r="BBJ60" s="484"/>
      <c r="BBK60" s="484"/>
      <c r="BBL60" s="484"/>
      <c r="BBM60" s="484"/>
      <c r="BBN60" s="484"/>
      <c r="BBO60" s="484"/>
      <c r="BBP60" s="484"/>
      <c r="BBQ60" s="484"/>
      <c r="BBR60" s="484"/>
      <c r="BBS60" s="484"/>
      <c r="BBT60" s="484"/>
      <c r="BBU60" s="484"/>
      <c r="BBV60" s="484"/>
      <c r="BBW60" s="484"/>
      <c r="BBX60" s="484"/>
      <c r="BBY60" s="484"/>
      <c r="BBZ60" s="484"/>
      <c r="BCA60" s="484"/>
      <c r="BCB60" s="484"/>
      <c r="BCC60" s="484"/>
      <c r="BCD60" s="484"/>
      <c r="BCE60" s="484"/>
      <c r="BCF60" s="484"/>
      <c r="BCG60" s="484"/>
      <c r="BCH60" s="484"/>
      <c r="BCI60" s="484"/>
      <c r="BCJ60" s="484"/>
      <c r="BCK60" s="484"/>
      <c r="BCL60" s="484"/>
      <c r="BCM60" s="484"/>
      <c r="BCN60" s="484"/>
      <c r="BCO60" s="484"/>
      <c r="BCP60" s="484"/>
      <c r="BCQ60" s="484"/>
      <c r="BCR60" s="484"/>
      <c r="BCS60" s="484"/>
      <c r="BCT60" s="484"/>
      <c r="BCU60" s="484"/>
      <c r="BCV60" s="484"/>
      <c r="BCW60" s="484"/>
      <c r="BCX60" s="484"/>
      <c r="BCY60" s="484"/>
      <c r="BCZ60" s="484"/>
      <c r="BDA60" s="484"/>
      <c r="BDB60" s="484"/>
      <c r="BDC60" s="484"/>
      <c r="BDD60" s="484"/>
      <c r="BDE60" s="484"/>
      <c r="BDF60" s="484"/>
      <c r="BDG60" s="484"/>
      <c r="BDH60" s="484"/>
      <c r="BDI60" s="484"/>
      <c r="BDJ60" s="484"/>
      <c r="BDK60" s="484"/>
      <c r="BDL60" s="484"/>
      <c r="BDM60" s="484"/>
      <c r="BDN60" s="484"/>
      <c r="BDO60" s="484"/>
      <c r="BDP60" s="484"/>
      <c r="BDQ60" s="484"/>
      <c r="BDR60" s="484"/>
      <c r="BDS60" s="484"/>
      <c r="BDT60" s="484"/>
      <c r="BDU60" s="484"/>
      <c r="BDV60" s="484"/>
      <c r="BDW60" s="484"/>
      <c r="BDX60" s="484"/>
      <c r="BDY60" s="484"/>
      <c r="BDZ60" s="484"/>
      <c r="BEA60" s="484"/>
      <c r="BEB60" s="484"/>
      <c r="BEC60" s="484"/>
      <c r="BED60" s="484"/>
      <c r="BEE60" s="484"/>
      <c r="BEF60" s="484"/>
      <c r="BEG60" s="484"/>
      <c r="BEH60" s="484"/>
      <c r="BEI60" s="484"/>
      <c r="BEJ60" s="484"/>
      <c r="BEK60" s="484"/>
      <c r="BEL60" s="484"/>
      <c r="BEM60" s="484"/>
      <c r="BEN60" s="484"/>
      <c r="BEO60" s="484"/>
      <c r="BEP60" s="484"/>
      <c r="BEQ60" s="484"/>
      <c r="BER60" s="484"/>
      <c r="BES60" s="484"/>
      <c r="BET60" s="484"/>
      <c r="BEU60" s="484"/>
      <c r="BEV60" s="484"/>
      <c r="BEW60" s="484"/>
      <c r="BEX60" s="484"/>
      <c r="BEY60" s="484"/>
      <c r="BEZ60" s="484"/>
      <c r="BFA60" s="484"/>
      <c r="BFB60" s="484"/>
      <c r="BFC60" s="484"/>
      <c r="BFD60" s="484"/>
      <c r="BFE60" s="484"/>
      <c r="BFF60" s="484"/>
      <c r="BFG60" s="484"/>
      <c r="BFH60" s="484"/>
      <c r="BFI60" s="484"/>
      <c r="BFJ60" s="484"/>
      <c r="BFK60" s="484"/>
      <c r="BFL60" s="484"/>
      <c r="BFM60" s="484"/>
      <c r="BFN60" s="484"/>
      <c r="BFO60" s="484"/>
      <c r="BFP60" s="484"/>
      <c r="BFQ60" s="484"/>
      <c r="BFR60" s="484"/>
      <c r="BFS60" s="484"/>
      <c r="BFT60" s="484"/>
      <c r="BFU60" s="484"/>
      <c r="BFV60" s="484"/>
      <c r="BFW60" s="484"/>
      <c r="BFX60" s="484"/>
      <c r="BFY60" s="484"/>
      <c r="BFZ60" s="484"/>
      <c r="BGA60" s="484"/>
      <c r="BGB60" s="484"/>
      <c r="BGC60" s="484"/>
      <c r="BGD60" s="484"/>
      <c r="BGE60" s="484"/>
      <c r="BGF60" s="484"/>
      <c r="BGG60" s="484"/>
      <c r="BGH60" s="484"/>
      <c r="BGI60" s="484"/>
      <c r="BGJ60" s="484"/>
      <c r="BGK60" s="484"/>
      <c r="BGL60" s="484"/>
      <c r="BGM60" s="484"/>
      <c r="BGN60" s="484"/>
      <c r="BGO60" s="484"/>
      <c r="BGP60" s="484"/>
      <c r="BGQ60" s="484"/>
      <c r="BGR60" s="484"/>
      <c r="BGS60" s="484"/>
      <c r="BGT60" s="484"/>
      <c r="BGU60" s="484"/>
      <c r="BGV60" s="484"/>
      <c r="BGW60" s="484"/>
      <c r="BGX60" s="484"/>
      <c r="BGY60" s="484"/>
      <c r="BGZ60" s="484"/>
      <c r="BHA60" s="484"/>
      <c r="BHB60" s="484"/>
      <c r="BHC60" s="484"/>
      <c r="BHD60" s="484"/>
      <c r="BHE60" s="484"/>
      <c r="BHF60" s="484"/>
      <c r="BHG60" s="484"/>
      <c r="BHH60" s="484"/>
      <c r="BHI60" s="484"/>
      <c r="BHJ60" s="484"/>
      <c r="BHK60" s="484"/>
      <c r="BHL60" s="484"/>
      <c r="BHM60" s="484"/>
      <c r="BHN60" s="484"/>
      <c r="BHO60" s="484"/>
      <c r="BHP60" s="484"/>
      <c r="BHQ60" s="484"/>
      <c r="BHR60" s="484"/>
      <c r="BHS60" s="484"/>
      <c r="BHT60" s="484"/>
      <c r="BHU60" s="484"/>
      <c r="BHV60" s="484"/>
      <c r="BHW60" s="484"/>
      <c r="BHX60" s="484"/>
      <c r="BHY60" s="484"/>
      <c r="BHZ60" s="484"/>
      <c r="BIA60" s="484"/>
      <c r="BIB60" s="484"/>
      <c r="BIC60" s="484"/>
      <c r="BID60" s="484"/>
      <c r="BIE60" s="484"/>
      <c r="BIF60" s="484"/>
      <c r="BIG60" s="484"/>
      <c r="BIH60" s="484"/>
      <c r="BII60" s="484"/>
      <c r="BIJ60" s="484"/>
      <c r="BIK60" s="484"/>
      <c r="BIL60" s="484"/>
      <c r="BIM60" s="484"/>
      <c r="BIN60" s="484"/>
      <c r="BIO60" s="484"/>
      <c r="BIP60" s="484"/>
      <c r="BIQ60" s="484"/>
      <c r="BIR60" s="484"/>
      <c r="BIS60" s="484"/>
      <c r="BIT60" s="484"/>
      <c r="BIU60" s="484"/>
      <c r="BIV60" s="484"/>
      <c r="BIW60" s="484"/>
      <c r="BIX60" s="484"/>
      <c r="BIY60" s="484"/>
      <c r="BIZ60" s="484"/>
      <c r="BJA60" s="484"/>
      <c r="BJB60" s="484"/>
      <c r="BJC60" s="484"/>
      <c r="BJD60" s="484"/>
      <c r="BJE60" s="484"/>
      <c r="BJF60" s="484"/>
      <c r="BJG60" s="484"/>
      <c r="BJH60" s="484"/>
      <c r="BJI60" s="484"/>
      <c r="BJJ60" s="484"/>
      <c r="BJK60" s="484"/>
      <c r="BJL60" s="484"/>
      <c r="BJM60" s="484"/>
      <c r="BJN60" s="484"/>
      <c r="BJO60" s="484"/>
      <c r="BJP60" s="484"/>
      <c r="BJQ60" s="484"/>
      <c r="BJR60" s="484"/>
      <c r="BJS60" s="484"/>
      <c r="BJT60" s="484"/>
      <c r="BJU60" s="484"/>
      <c r="BJV60" s="484"/>
      <c r="BJW60" s="484"/>
      <c r="BJX60" s="484"/>
      <c r="BJY60" s="484"/>
      <c r="BJZ60" s="484"/>
      <c r="BKA60" s="484"/>
      <c r="BKB60" s="484"/>
      <c r="BKC60" s="484"/>
      <c r="BKD60" s="484"/>
      <c r="BKE60" s="484"/>
      <c r="BKF60" s="484"/>
      <c r="BKG60" s="484"/>
      <c r="BKH60" s="484"/>
      <c r="BKI60" s="484"/>
      <c r="BKJ60" s="484"/>
      <c r="BKK60" s="484"/>
      <c r="BKL60" s="484"/>
      <c r="BKM60" s="484"/>
      <c r="BKN60" s="484"/>
      <c r="BKO60" s="484"/>
      <c r="BKP60" s="484"/>
      <c r="BKQ60" s="484"/>
      <c r="BKR60" s="484"/>
      <c r="BKS60" s="484"/>
      <c r="BKT60" s="484"/>
      <c r="BKU60" s="484"/>
      <c r="BKV60" s="484"/>
      <c r="BKW60" s="484"/>
      <c r="BKX60" s="484"/>
      <c r="BKY60" s="484"/>
      <c r="BKZ60" s="484"/>
      <c r="BLA60" s="484"/>
      <c r="BLB60" s="484"/>
      <c r="BLC60" s="484"/>
      <c r="BLD60" s="484"/>
      <c r="BLE60" s="484"/>
      <c r="BLF60" s="484"/>
      <c r="BLG60" s="484"/>
      <c r="BLH60" s="484"/>
      <c r="BLI60" s="484"/>
      <c r="BLJ60" s="484"/>
      <c r="BLK60" s="484"/>
      <c r="BLL60" s="484"/>
      <c r="BLM60" s="484"/>
      <c r="BLN60" s="484"/>
      <c r="BLO60" s="484"/>
      <c r="BLP60" s="484"/>
      <c r="BLQ60" s="484"/>
      <c r="BLR60" s="484"/>
      <c r="BLS60" s="484"/>
      <c r="BLT60" s="484"/>
      <c r="BLU60" s="484"/>
      <c r="BLV60" s="484"/>
      <c r="BLW60" s="484"/>
      <c r="BLX60" s="484"/>
      <c r="BLY60" s="484"/>
      <c r="BLZ60" s="484"/>
      <c r="BMA60" s="484"/>
      <c r="BMB60" s="484"/>
      <c r="BMC60" s="484"/>
      <c r="BMD60" s="484"/>
      <c r="BME60" s="484"/>
      <c r="BMF60" s="484"/>
      <c r="BMG60" s="484"/>
      <c r="BMH60" s="484"/>
      <c r="BMI60" s="484"/>
      <c r="BMJ60" s="484"/>
      <c r="BMK60" s="484"/>
      <c r="BML60" s="484"/>
      <c r="BMM60" s="484"/>
      <c r="BMN60" s="484"/>
      <c r="BMO60" s="484"/>
      <c r="BMP60" s="484"/>
      <c r="BMQ60" s="484"/>
      <c r="BMR60" s="484"/>
      <c r="BMS60" s="484"/>
      <c r="BMT60" s="484"/>
      <c r="BMU60" s="484"/>
      <c r="BMV60" s="484"/>
      <c r="BMW60" s="484"/>
      <c r="BMX60" s="484"/>
      <c r="BMY60" s="484"/>
      <c r="BMZ60" s="484"/>
      <c r="BNA60" s="484"/>
      <c r="BNB60" s="484"/>
      <c r="BNC60" s="484"/>
      <c r="BND60" s="484"/>
      <c r="BNE60" s="484"/>
      <c r="BNF60" s="484"/>
      <c r="BNG60" s="484"/>
      <c r="BNH60" s="484"/>
      <c r="BNI60" s="484"/>
      <c r="BNJ60" s="484"/>
      <c r="BNK60" s="484"/>
      <c r="BNL60" s="484"/>
      <c r="BNM60" s="484"/>
      <c r="BNN60" s="484"/>
      <c r="BNO60" s="484"/>
      <c r="BNP60" s="484"/>
      <c r="BNQ60" s="484"/>
      <c r="BNR60" s="484"/>
      <c r="BNS60" s="484"/>
      <c r="BNT60" s="484"/>
      <c r="BNU60" s="484"/>
      <c r="BNV60" s="484"/>
      <c r="BNW60" s="484"/>
      <c r="BNX60" s="484"/>
      <c r="BNY60" s="484"/>
      <c r="BNZ60" s="484"/>
      <c r="BOA60" s="484"/>
      <c r="BOB60" s="484"/>
      <c r="BOC60" s="484"/>
      <c r="BOD60" s="484"/>
      <c r="BOE60" s="484"/>
      <c r="BOF60" s="484"/>
      <c r="BOG60" s="484"/>
      <c r="BOH60" s="484"/>
      <c r="BOI60" s="484"/>
      <c r="BOJ60" s="484"/>
      <c r="BOK60" s="484"/>
      <c r="BOL60" s="484"/>
      <c r="BOM60" s="484"/>
      <c r="BON60" s="484"/>
      <c r="BOO60" s="484"/>
      <c r="BOP60" s="484"/>
      <c r="BOQ60" s="484"/>
      <c r="BOR60" s="484"/>
      <c r="BOS60" s="484"/>
      <c r="BOT60" s="484"/>
      <c r="BOU60" s="484"/>
      <c r="BOV60" s="484"/>
      <c r="BOW60" s="484"/>
      <c r="BOX60" s="484"/>
      <c r="BOY60" s="484"/>
      <c r="BOZ60" s="484"/>
      <c r="BPA60" s="484"/>
      <c r="BPB60" s="484"/>
      <c r="BPC60" s="484"/>
      <c r="BPD60" s="484"/>
      <c r="BPE60" s="484"/>
      <c r="BPF60" s="484"/>
      <c r="BPG60" s="484"/>
      <c r="BPH60" s="484"/>
      <c r="BPI60" s="484"/>
      <c r="BPJ60" s="484"/>
      <c r="BPK60" s="484"/>
      <c r="BPL60" s="484"/>
      <c r="BPM60" s="484"/>
      <c r="BPN60" s="484"/>
      <c r="BPO60" s="484"/>
      <c r="BPP60" s="484"/>
      <c r="BPQ60" s="484"/>
      <c r="BPR60" s="484"/>
      <c r="BPS60" s="484"/>
      <c r="BPT60" s="484"/>
      <c r="BPU60" s="484"/>
      <c r="BPV60" s="484"/>
      <c r="BPW60" s="484"/>
      <c r="BPX60" s="484"/>
      <c r="BPY60" s="484"/>
      <c r="BPZ60" s="484"/>
      <c r="BQA60" s="484"/>
      <c r="BQB60" s="484"/>
      <c r="BQC60" s="484"/>
      <c r="BQD60" s="484"/>
      <c r="BQE60" s="484"/>
      <c r="BQF60" s="484"/>
      <c r="BQG60" s="484"/>
      <c r="BQH60" s="484"/>
      <c r="BQI60" s="484"/>
      <c r="BQJ60" s="484"/>
      <c r="BQK60" s="484"/>
      <c r="BQL60" s="484"/>
      <c r="BQM60" s="484"/>
      <c r="BQN60" s="484"/>
      <c r="BQO60" s="484"/>
      <c r="BQP60" s="484"/>
      <c r="BQQ60" s="484"/>
      <c r="BQR60" s="484"/>
      <c r="BQS60" s="484"/>
      <c r="BQT60" s="484"/>
      <c r="BQU60" s="484"/>
      <c r="BQV60" s="484"/>
      <c r="BQW60" s="484"/>
      <c r="BQX60" s="484"/>
      <c r="BQY60" s="484"/>
      <c r="BQZ60" s="484"/>
      <c r="BRA60" s="484"/>
      <c r="BRB60" s="484"/>
      <c r="BRC60" s="484"/>
      <c r="BRD60" s="484"/>
      <c r="BRE60" s="484"/>
      <c r="BRF60" s="484"/>
      <c r="BRG60" s="484"/>
      <c r="BRH60" s="484"/>
      <c r="BRI60" s="484"/>
      <c r="BRJ60" s="484"/>
      <c r="BRK60" s="484"/>
      <c r="BRL60" s="484"/>
      <c r="BRM60" s="484"/>
      <c r="BRN60" s="484"/>
      <c r="BRO60" s="484"/>
      <c r="BRP60" s="484"/>
      <c r="BRQ60" s="484"/>
      <c r="BRR60" s="484"/>
      <c r="BRS60" s="484"/>
      <c r="BRT60" s="484"/>
      <c r="BRU60" s="484"/>
      <c r="BRV60" s="484"/>
      <c r="BRW60" s="484"/>
      <c r="BRX60" s="484"/>
      <c r="BRY60" s="484"/>
      <c r="BRZ60" s="484"/>
      <c r="BSA60" s="484"/>
      <c r="BSB60" s="484"/>
      <c r="BSC60" s="484"/>
      <c r="BSD60" s="484"/>
      <c r="BSE60" s="484"/>
      <c r="BSF60" s="484"/>
      <c r="BSG60" s="484"/>
      <c r="BSH60" s="484"/>
      <c r="BSI60" s="484"/>
      <c r="BSJ60" s="484"/>
      <c r="BSK60" s="484"/>
      <c r="BSL60" s="484"/>
      <c r="BSM60" s="484"/>
      <c r="BSN60" s="484"/>
      <c r="BSO60" s="484"/>
      <c r="BSP60" s="484"/>
      <c r="BSQ60" s="484"/>
      <c r="BSR60" s="484"/>
      <c r="BSS60" s="484"/>
      <c r="BST60" s="484"/>
      <c r="BSU60" s="484"/>
      <c r="BSV60" s="484"/>
      <c r="BSW60" s="484"/>
      <c r="BSX60" s="484"/>
      <c r="BSY60" s="484"/>
      <c r="BSZ60" s="484"/>
      <c r="BTA60" s="484"/>
      <c r="BTB60" s="484"/>
      <c r="BTC60" s="484"/>
      <c r="BTD60" s="484"/>
      <c r="BTE60" s="484"/>
      <c r="BTF60" s="484"/>
      <c r="BTG60" s="484"/>
      <c r="BTH60" s="484"/>
      <c r="BTI60" s="484"/>
      <c r="BTJ60" s="484"/>
      <c r="BTK60" s="484"/>
      <c r="BTL60" s="484"/>
      <c r="BTM60" s="484"/>
      <c r="BTN60" s="484"/>
      <c r="BTO60" s="484"/>
      <c r="BTP60" s="484"/>
      <c r="BTQ60" s="484"/>
      <c r="BTR60" s="484"/>
      <c r="BTS60" s="484"/>
      <c r="BTT60" s="484"/>
      <c r="BTU60" s="484"/>
      <c r="BTV60" s="484"/>
      <c r="BTW60" s="484"/>
      <c r="BTX60" s="484"/>
      <c r="BTY60" s="484"/>
      <c r="BTZ60" s="484"/>
      <c r="BUA60" s="484"/>
      <c r="BUB60" s="484"/>
      <c r="BUC60" s="484"/>
      <c r="BUD60" s="484"/>
      <c r="BUE60" s="484"/>
      <c r="BUF60" s="484"/>
      <c r="BUG60" s="484"/>
      <c r="BUH60" s="484"/>
      <c r="BUI60" s="484"/>
      <c r="BUJ60" s="484"/>
      <c r="BUK60" s="484"/>
      <c r="BUL60" s="484"/>
      <c r="BUM60" s="484"/>
      <c r="BUN60" s="484"/>
      <c r="BUO60" s="484"/>
      <c r="BUP60" s="484"/>
      <c r="BUQ60" s="484"/>
      <c r="BUR60" s="484"/>
      <c r="BUS60" s="484"/>
      <c r="BUT60" s="484"/>
      <c r="BUU60" s="484"/>
      <c r="BUV60" s="484"/>
      <c r="BUW60" s="484"/>
      <c r="BUX60" s="484"/>
      <c r="BUY60" s="484"/>
      <c r="BUZ60" s="484"/>
      <c r="BVA60" s="484"/>
      <c r="BVB60" s="484"/>
      <c r="BVC60" s="484"/>
      <c r="BVD60" s="484"/>
      <c r="BVE60" s="484"/>
      <c r="BVF60" s="484"/>
      <c r="BVG60" s="484"/>
      <c r="BVH60" s="484"/>
      <c r="BVI60" s="484"/>
      <c r="BVJ60" s="484"/>
      <c r="BVK60" s="484"/>
      <c r="BVL60" s="484"/>
      <c r="BVM60" s="484"/>
      <c r="BVN60" s="484"/>
      <c r="BVO60" s="484"/>
      <c r="BVP60" s="484"/>
      <c r="BVQ60" s="484"/>
      <c r="BVR60" s="484"/>
      <c r="BVS60" s="484"/>
      <c r="BVT60" s="484"/>
      <c r="BVU60" s="484"/>
      <c r="BVV60" s="484"/>
      <c r="BVW60" s="484"/>
      <c r="BVX60" s="484"/>
      <c r="BVY60" s="484"/>
      <c r="BVZ60" s="484"/>
      <c r="BWA60" s="484"/>
      <c r="BWB60" s="484"/>
      <c r="BWC60" s="484"/>
      <c r="BWD60" s="484"/>
      <c r="BWE60" s="484"/>
      <c r="BWF60" s="484"/>
      <c r="BWG60" s="484"/>
      <c r="BWH60" s="484"/>
      <c r="BWI60" s="484"/>
      <c r="BWJ60" s="484"/>
      <c r="BWK60" s="484"/>
      <c r="BWL60" s="484"/>
      <c r="BWM60" s="484"/>
      <c r="BWN60" s="484"/>
      <c r="BWO60" s="484"/>
      <c r="BWP60" s="484"/>
      <c r="BWQ60" s="484"/>
      <c r="BWR60" s="484"/>
      <c r="BWS60" s="484"/>
      <c r="BWT60" s="484"/>
      <c r="BWU60" s="484"/>
      <c r="BWV60" s="484"/>
      <c r="BWW60" s="484"/>
      <c r="BWX60" s="484"/>
      <c r="BWY60" s="484"/>
      <c r="BWZ60" s="484"/>
      <c r="BXA60" s="484"/>
      <c r="BXB60" s="484"/>
      <c r="BXC60" s="484"/>
      <c r="BXD60" s="484"/>
      <c r="BXE60" s="484"/>
      <c r="BXF60" s="484"/>
      <c r="BXG60" s="484"/>
      <c r="BXH60" s="484"/>
      <c r="BXI60" s="484"/>
      <c r="BXJ60" s="484"/>
      <c r="BXK60" s="484"/>
      <c r="BXL60" s="484"/>
      <c r="BXM60" s="484"/>
      <c r="BXN60" s="484"/>
      <c r="BXO60" s="484"/>
      <c r="BXP60" s="484"/>
      <c r="BXQ60" s="484"/>
      <c r="BXR60" s="484"/>
      <c r="BXS60" s="484"/>
      <c r="BXT60" s="484"/>
      <c r="BXU60" s="484"/>
      <c r="BXV60" s="484"/>
      <c r="BXW60" s="484"/>
      <c r="BXX60" s="484"/>
      <c r="BXY60" s="484"/>
      <c r="BXZ60" s="484"/>
      <c r="BYA60" s="484"/>
      <c r="BYB60" s="484"/>
      <c r="BYC60" s="484"/>
      <c r="BYD60" s="484"/>
      <c r="BYE60" s="484"/>
      <c r="BYF60" s="484"/>
      <c r="BYG60" s="484"/>
      <c r="BYH60" s="484"/>
      <c r="BYI60" s="484"/>
      <c r="BYJ60" s="484"/>
      <c r="BYK60" s="484"/>
      <c r="BYL60" s="484"/>
      <c r="BYM60" s="484"/>
      <c r="BYN60" s="484"/>
      <c r="BYO60" s="484"/>
      <c r="BYP60" s="484"/>
      <c r="BYQ60" s="484"/>
      <c r="BYR60" s="484"/>
      <c r="BYS60" s="484"/>
      <c r="BYT60" s="484"/>
      <c r="BYU60" s="484"/>
      <c r="BYV60" s="484"/>
      <c r="BYW60" s="484"/>
      <c r="BYX60" s="484"/>
      <c r="BYY60" s="484"/>
      <c r="BYZ60" s="484"/>
      <c r="BZA60" s="484"/>
      <c r="BZB60" s="484"/>
      <c r="BZC60" s="484"/>
      <c r="BZD60" s="484"/>
      <c r="BZE60" s="484"/>
      <c r="BZF60" s="484"/>
      <c r="BZG60" s="484"/>
      <c r="BZH60" s="484"/>
      <c r="BZI60" s="484"/>
      <c r="BZJ60" s="484"/>
      <c r="BZK60" s="484"/>
      <c r="BZL60" s="484"/>
      <c r="BZM60" s="484"/>
      <c r="BZN60" s="484"/>
      <c r="BZO60" s="484"/>
      <c r="BZP60" s="484"/>
      <c r="BZQ60" s="484"/>
      <c r="BZR60" s="484"/>
      <c r="BZS60" s="484"/>
      <c r="BZT60" s="484"/>
      <c r="BZU60" s="484"/>
      <c r="BZV60" s="484"/>
      <c r="BZW60" s="484"/>
      <c r="BZX60" s="484"/>
      <c r="BZY60" s="484"/>
      <c r="BZZ60" s="484"/>
      <c r="CAA60" s="484"/>
      <c r="CAB60" s="484"/>
      <c r="CAC60" s="484"/>
      <c r="CAD60" s="484"/>
      <c r="CAE60" s="484"/>
      <c r="CAF60" s="484"/>
      <c r="CAG60" s="484"/>
      <c r="CAH60" s="484"/>
      <c r="CAI60" s="484"/>
      <c r="CAJ60" s="484"/>
      <c r="CAK60" s="484"/>
      <c r="CAL60" s="484"/>
      <c r="CAM60" s="484"/>
      <c r="CAN60" s="484"/>
      <c r="CAO60" s="484"/>
      <c r="CAP60" s="484"/>
      <c r="CAQ60" s="484"/>
      <c r="CAR60" s="484"/>
      <c r="CAS60" s="484"/>
      <c r="CAT60" s="484"/>
      <c r="CAU60" s="484"/>
      <c r="CAV60" s="484"/>
      <c r="CAW60" s="484"/>
      <c r="CAX60" s="484"/>
      <c r="CAY60" s="484"/>
      <c r="CAZ60" s="484"/>
      <c r="CBA60" s="484"/>
      <c r="CBB60" s="484"/>
      <c r="CBC60" s="484"/>
      <c r="CBD60" s="484"/>
      <c r="CBE60" s="484"/>
      <c r="CBF60" s="484"/>
      <c r="CBG60" s="484"/>
      <c r="CBH60" s="484"/>
      <c r="CBI60" s="484"/>
      <c r="CBJ60" s="484"/>
      <c r="CBK60" s="484"/>
      <c r="CBL60" s="484"/>
      <c r="CBM60" s="484"/>
      <c r="CBN60" s="484"/>
      <c r="CBO60" s="484"/>
      <c r="CBP60" s="484"/>
      <c r="CBQ60" s="484"/>
      <c r="CBR60" s="484"/>
      <c r="CBS60" s="484"/>
      <c r="CBT60" s="484"/>
      <c r="CBU60" s="484"/>
      <c r="CBV60" s="484"/>
      <c r="CBW60" s="484"/>
      <c r="CBX60" s="484"/>
      <c r="CBY60" s="484"/>
      <c r="CBZ60" s="484"/>
      <c r="CCA60" s="484"/>
      <c r="CCB60" s="484"/>
      <c r="CCC60" s="484"/>
      <c r="CCD60" s="484"/>
      <c r="CCE60" s="484"/>
      <c r="CCF60" s="484"/>
      <c r="CCG60" s="484"/>
      <c r="CCH60" s="484"/>
      <c r="CCI60" s="484"/>
      <c r="CCJ60" s="484"/>
      <c r="CCK60" s="484"/>
      <c r="CCL60" s="484"/>
      <c r="CCM60" s="484"/>
      <c r="CCN60" s="484"/>
      <c r="CCO60" s="484"/>
      <c r="CCP60" s="484"/>
      <c r="CCQ60" s="484"/>
      <c r="CCR60" s="484"/>
      <c r="CCS60" s="484"/>
      <c r="CCT60" s="484"/>
      <c r="CCU60" s="484"/>
      <c r="CCV60" s="484"/>
      <c r="CCW60" s="484"/>
      <c r="CCX60" s="484"/>
      <c r="CCY60" s="484"/>
      <c r="CCZ60" s="484"/>
      <c r="CDA60" s="484"/>
      <c r="CDB60" s="484"/>
      <c r="CDC60" s="484"/>
      <c r="CDD60" s="484"/>
      <c r="CDE60" s="484"/>
      <c r="CDF60" s="484"/>
      <c r="CDG60" s="484"/>
      <c r="CDH60" s="484"/>
      <c r="CDI60" s="484"/>
      <c r="CDJ60" s="484"/>
      <c r="CDK60" s="484"/>
      <c r="CDL60" s="484"/>
      <c r="CDM60" s="484"/>
      <c r="CDN60" s="484"/>
      <c r="CDO60" s="484"/>
      <c r="CDP60" s="484"/>
      <c r="CDQ60" s="484"/>
      <c r="CDR60" s="484"/>
      <c r="CDS60" s="484"/>
      <c r="CDT60" s="484"/>
      <c r="CDU60" s="484"/>
      <c r="CDV60" s="484"/>
      <c r="CDW60" s="484"/>
      <c r="CDX60" s="484"/>
      <c r="CDY60" s="484"/>
      <c r="CDZ60" s="484"/>
      <c r="CEA60" s="484"/>
      <c r="CEB60" s="484"/>
      <c r="CEC60" s="484"/>
      <c r="CED60" s="484"/>
      <c r="CEE60" s="484"/>
      <c r="CEF60" s="484"/>
      <c r="CEG60" s="484"/>
      <c r="CEH60" s="484"/>
      <c r="CEI60" s="484"/>
      <c r="CEJ60" s="484"/>
      <c r="CEK60" s="484"/>
      <c r="CEL60" s="484"/>
      <c r="CEM60" s="484"/>
      <c r="CEN60" s="484"/>
      <c r="CEO60" s="484"/>
      <c r="CEP60" s="484"/>
      <c r="CEQ60" s="484"/>
      <c r="CER60" s="484"/>
      <c r="CES60" s="484"/>
      <c r="CET60" s="484"/>
      <c r="CEU60" s="484"/>
      <c r="CEV60" s="484"/>
      <c r="CEW60" s="484"/>
      <c r="CEX60" s="484"/>
      <c r="CEY60" s="484"/>
      <c r="CEZ60" s="484"/>
      <c r="CFA60" s="484"/>
      <c r="CFB60" s="484"/>
      <c r="CFC60" s="484"/>
      <c r="CFD60" s="484"/>
      <c r="CFE60" s="484"/>
      <c r="CFF60" s="484"/>
      <c r="CFG60" s="484"/>
      <c r="CFH60" s="484"/>
      <c r="CFI60" s="484"/>
      <c r="CFJ60" s="484"/>
      <c r="CFK60" s="484"/>
      <c r="CFL60" s="484"/>
      <c r="CFM60" s="484"/>
      <c r="CFN60" s="484"/>
      <c r="CFO60" s="484"/>
      <c r="CFP60" s="484"/>
      <c r="CFQ60" s="484"/>
      <c r="CFR60" s="484"/>
      <c r="CFS60" s="484"/>
      <c r="CFT60" s="484"/>
      <c r="CFU60" s="484"/>
      <c r="CFV60" s="484"/>
      <c r="CFW60" s="484"/>
      <c r="CFX60" s="484"/>
      <c r="CFY60" s="484"/>
      <c r="CFZ60" s="484"/>
      <c r="CGA60" s="484"/>
      <c r="CGB60" s="484"/>
      <c r="CGC60" s="484"/>
      <c r="CGD60" s="484"/>
      <c r="CGE60" s="484"/>
      <c r="CGF60" s="484"/>
      <c r="CGG60" s="484"/>
      <c r="CGH60" s="484"/>
      <c r="CGI60" s="484"/>
      <c r="CGJ60" s="484"/>
      <c r="CGK60" s="484"/>
      <c r="CGL60" s="484"/>
      <c r="CGM60" s="484"/>
      <c r="CGN60" s="484"/>
      <c r="CGO60" s="484"/>
      <c r="CGP60" s="484"/>
      <c r="CGQ60" s="484"/>
      <c r="CGR60" s="484"/>
      <c r="CGS60" s="484"/>
      <c r="CGT60" s="484"/>
      <c r="CGU60" s="484"/>
      <c r="CGV60" s="484"/>
      <c r="CGW60" s="484"/>
      <c r="CGX60" s="484"/>
      <c r="CGY60" s="484"/>
      <c r="CGZ60" s="484"/>
      <c r="CHA60" s="484"/>
      <c r="CHB60" s="484"/>
      <c r="CHC60" s="484"/>
      <c r="CHD60" s="484"/>
      <c r="CHE60" s="484"/>
      <c r="CHF60" s="484"/>
      <c r="CHG60" s="484"/>
      <c r="CHH60" s="484"/>
      <c r="CHI60" s="484"/>
      <c r="CHJ60" s="484"/>
      <c r="CHK60" s="484"/>
      <c r="CHL60" s="484"/>
      <c r="CHM60" s="484"/>
      <c r="CHN60" s="484"/>
      <c r="CHO60" s="484"/>
      <c r="CHP60" s="484"/>
      <c r="CHQ60" s="484"/>
      <c r="CHR60" s="484"/>
      <c r="CHS60" s="484"/>
      <c r="CHT60" s="484"/>
      <c r="CHU60" s="484"/>
      <c r="CHV60" s="484"/>
      <c r="CHW60" s="484"/>
      <c r="CHX60" s="484"/>
      <c r="CHY60" s="484"/>
      <c r="CHZ60" s="484"/>
      <c r="CIA60" s="484"/>
      <c r="CIB60" s="484"/>
      <c r="CIC60" s="484"/>
      <c r="CID60" s="484"/>
      <c r="CIE60" s="484"/>
      <c r="CIF60" s="484"/>
      <c r="CIG60" s="484"/>
      <c r="CIH60" s="484"/>
      <c r="CII60" s="484"/>
      <c r="CIJ60" s="484"/>
      <c r="CIK60" s="484"/>
      <c r="CIL60" s="484"/>
      <c r="CIM60" s="484"/>
      <c r="CIN60" s="484"/>
      <c r="CIO60" s="484"/>
      <c r="CIP60" s="484"/>
      <c r="CIQ60" s="484"/>
      <c r="CIR60" s="484"/>
      <c r="CIS60" s="484"/>
      <c r="CIT60" s="484"/>
      <c r="CIU60" s="484"/>
      <c r="CIV60" s="484"/>
      <c r="CIW60" s="484"/>
      <c r="CIX60" s="484"/>
      <c r="CIY60" s="484"/>
      <c r="CIZ60" s="484"/>
      <c r="CJA60" s="484"/>
      <c r="CJB60" s="484"/>
      <c r="CJC60" s="484"/>
      <c r="CJD60" s="484"/>
      <c r="CJE60" s="484"/>
      <c r="CJF60" s="484"/>
      <c r="CJG60" s="484"/>
      <c r="CJH60" s="484"/>
      <c r="CJI60" s="484"/>
      <c r="CJJ60" s="484"/>
      <c r="CJK60" s="484"/>
      <c r="CJL60" s="484"/>
      <c r="CJM60" s="484"/>
      <c r="CJN60" s="484"/>
      <c r="CJO60" s="484"/>
      <c r="CJP60" s="484"/>
      <c r="CJQ60" s="484"/>
      <c r="CJR60" s="484"/>
      <c r="CJS60" s="484"/>
      <c r="CJT60" s="484"/>
      <c r="CJU60" s="484"/>
      <c r="CJV60" s="484"/>
      <c r="CJW60" s="484"/>
      <c r="CJX60" s="484"/>
      <c r="CJY60" s="484"/>
      <c r="CJZ60" s="484"/>
      <c r="CKA60" s="484"/>
      <c r="CKB60" s="484"/>
      <c r="CKC60" s="484"/>
      <c r="CKD60" s="484"/>
      <c r="CKE60" s="484"/>
      <c r="CKF60" s="484"/>
      <c r="CKG60" s="484"/>
      <c r="CKH60" s="484"/>
      <c r="CKI60" s="484"/>
      <c r="CKJ60" s="484"/>
      <c r="CKK60" s="484"/>
      <c r="CKL60" s="484"/>
      <c r="CKM60" s="484"/>
      <c r="CKN60" s="484"/>
      <c r="CKO60" s="484"/>
      <c r="CKP60" s="484"/>
      <c r="CKQ60" s="484"/>
      <c r="CKR60" s="484"/>
      <c r="CKS60" s="484"/>
      <c r="CKT60" s="484"/>
      <c r="CKU60" s="484"/>
      <c r="CKV60" s="484"/>
      <c r="CKW60" s="484"/>
      <c r="CKX60" s="484"/>
      <c r="CKY60" s="484"/>
      <c r="CKZ60" s="484"/>
      <c r="CLA60" s="484"/>
      <c r="CLB60" s="484"/>
      <c r="CLC60" s="484"/>
      <c r="CLD60" s="484"/>
      <c r="CLE60" s="484"/>
      <c r="CLF60" s="484"/>
      <c r="CLG60" s="484"/>
      <c r="CLH60" s="484"/>
      <c r="CLI60" s="484"/>
      <c r="CLJ60" s="484"/>
      <c r="CLK60" s="484"/>
      <c r="CLL60" s="484"/>
      <c r="CLM60" s="484"/>
      <c r="CLN60" s="484"/>
      <c r="CLO60" s="484"/>
      <c r="CLP60" s="484"/>
      <c r="CLQ60" s="484"/>
      <c r="CLR60" s="484"/>
      <c r="CLS60" s="484"/>
      <c r="CLT60" s="484"/>
      <c r="CLU60" s="484"/>
      <c r="CLV60" s="484"/>
      <c r="CLW60" s="484"/>
      <c r="CLX60" s="484"/>
      <c r="CLY60" s="484"/>
      <c r="CLZ60" s="484"/>
      <c r="CMA60" s="484"/>
      <c r="CMB60" s="484"/>
      <c r="CMC60" s="484"/>
      <c r="CMD60" s="484"/>
      <c r="CME60" s="484"/>
      <c r="CMF60" s="484"/>
      <c r="CMG60" s="484"/>
      <c r="CMH60" s="484"/>
      <c r="CMI60" s="484"/>
      <c r="CMJ60" s="484"/>
      <c r="CMK60" s="484"/>
      <c r="CML60" s="484"/>
      <c r="CMM60" s="484"/>
      <c r="CMN60" s="484"/>
      <c r="CMO60" s="484"/>
      <c r="CMP60" s="484"/>
      <c r="CMQ60" s="484"/>
      <c r="CMR60" s="484"/>
      <c r="CMS60" s="484"/>
      <c r="CMT60" s="484"/>
      <c r="CMU60" s="484"/>
      <c r="CMV60" s="484"/>
      <c r="CMW60" s="484"/>
      <c r="CMX60" s="484"/>
      <c r="CMY60" s="484"/>
      <c r="CMZ60" s="484"/>
      <c r="CNA60" s="484"/>
      <c r="CNB60" s="484"/>
      <c r="CNC60" s="484"/>
      <c r="CND60" s="484"/>
      <c r="CNE60" s="484"/>
      <c r="CNF60" s="484"/>
      <c r="CNG60" s="484"/>
      <c r="CNH60" s="484"/>
      <c r="CNI60" s="484"/>
      <c r="CNJ60" s="484"/>
      <c r="CNK60" s="484"/>
      <c r="CNL60" s="484"/>
      <c r="CNM60" s="484"/>
      <c r="CNN60" s="484"/>
      <c r="CNO60" s="484"/>
      <c r="CNP60" s="484"/>
      <c r="CNQ60" s="484"/>
      <c r="CNR60" s="484"/>
      <c r="CNS60" s="484"/>
      <c r="CNT60" s="484"/>
      <c r="CNU60" s="484"/>
      <c r="CNV60" s="484"/>
      <c r="CNW60" s="484"/>
      <c r="CNX60" s="484"/>
      <c r="CNY60" s="484"/>
      <c r="CNZ60" s="484"/>
      <c r="COA60" s="484"/>
      <c r="COB60" s="484"/>
      <c r="COC60" s="484"/>
      <c r="COD60" s="484"/>
      <c r="COE60" s="484"/>
      <c r="COF60" s="484"/>
      <c r="COG60" s="484"/>
      <c r="COH60" s="484"/>
      <c r="COI60" s="484"/>
      <c r="COJ60" s="484"/>
      <c r="COK60" s="484"/>
      <c r="COL60" s="484"/>
      <c r="COM60" s="484"/>
      <c r="CON60" s="484"/>
      <c r="COO60" s="484"/>
      <c r="COP60" s="484"/>
      <c r="COQ60" s="484"/>
      <c r="COR60" s="484"/>
      <c r="COS60" s="484"/>
      <c r="COT60" s="484"/>
      <c r="COU60" s="484"/>
      <c r="COV60" s="484"/>
      <c r="COW60" s="484"/>
      <c r="COX60" s="484"/>
      <c r="COY60" s="484"/>
      <c r="COZ60" s="484"/>
      <c r="CPA60" s="484"/>
      <c r="CPB60" s="484"/>
      <c r="CPC60" s="484"/>
      <c r="CPD60" s="484"/>
      <c r="CPE60" s="484"/>
      <c r="CPF60" s="484"/>
      <c r="CPG60" s="484"/>
      <c r="CPH60" s="484"/>
      <c r="CPI60" s="484"/>
      <c r="CPJ60" s="484"/>
      <c r="CPK60" s="484"/>
      <c r="CPL60" s="484"/>
      <c r="CPM60" s="484"/>
      <c r="CPN60" s="484"/>
      <c r="CPO60" s="484"/>
      <c r="CPP60" s="484"/>
      <c r="CPQ60" s="484"/>
      <c r="CPR60" s="484"/>
      <c r="CPS60" s="484"/>
      <c r="CPT60" s="484"/>
      <c r="CPU60" s="484"/>
      <c r="CPV60" s="484"/>
      <c r="CPW60" s="484"/>
      <c r="CPX60" s="484"/>
      <c r="CPY60" s="484"/>
      <c r="CPZ60" s="484"/>
      <c r="CQA60" s="484"/>
      <c r="CQB60" s="484"/>
      <c r="CQC60" s="484"/>
      <c r="CQD60" s="484"/>
      <c r="CQE60" s="484"/>
      <c r="CQF60" s="484"/>
      <c r="CQG60" s="484"/>
      <c r="CQH60" s="484"/>
      <c r="CQI60" s="484"/>
      <c r="CQJ60" s="484"/>
      <c r="CQK60" s="484"/>
      <c r="CQL60" s="484"/>
      <c r="CQM60" s="484"/>
      <c r="CQN60" s="484"/>
      <c r="CQO60" s="484"/>
      <c r="CQP60" s="484"/>
      <c r="CQQ60" s="484"/>
      <c r="CQR60" s="484"/>
      <c r="CQS60" s="484"/>
      <c r="CQT60" s="484"/>
      <c r="CQU60" s="484"/>
      <c r="CQV60" s="484"/>
      <c r="CQW60" s="484"/>
      <c r="CQX60" s="484"/>
      <c r="CQY60" s="484"/>
      <c r="CQZ60" s="484"/>
      <c r="CRA60" s="484"/>
      <c r="CRB60" s="484"/>
      <c r="CRC60" s="484"/>
      <c r="CRD60" s="484"/>
      <c r="CRE60" s="484"/>
      <c r="CRF60" s="484"/>
      <c r="CRG60" s="484"/>
      <c r="CRH60" s="484"/>
      <c r="CRI60" s="484"/>
      <c r="CRJ60" s="484"/>
      <c r="CRK60" s="484"/>
      <c r="CRL60" s="484"/>
      <c r="CRM60" s="484"/>
      <c r="CRN60" s="484"/>
      <c r="CRO60" s="484"/>
      <c r="CRP60" s="484"/>
      <c r="CRQ60" s="484"/>
      <c r="CRR60" s="484"/>
      <c r="CRS60" s="484"/>
      <c r="CRT60" s="484"/>
      <c r="CRU60" s="484"/>
      <c r="CRV60" s="484"/>
      <c r="CRW60" s="484"/>
      <c r="CRX60" s="484"/>
      <c r="CRY60" s="484"/>
      <c r="CRZ60" s="484"/>
      <c r="CSA60" s="484"/>
      <c r="CSB60" s="484"/>
      <c r="CSC60" s="484"/>
      <c r="CSD60" s="484"/>
      <c r="CSE60" s="484"/>
      <c r="CSF60" s="484"/>
      <c r="CSG60" s="484"/>
      <c r="CSH60" s="484"/>
      <c r="CSI60" s="484"/>
      <c r="CSJ60" s="484"/>
      <c r="CSK60" s="484"/>
      <c r="CSL60" s="484"/>
      <c r="CSM60" s="484"/>
      <c r="CSN60" s="484"/>
      <c r="CSO60" s="484"/>
      <c r="CSP60" s="484"/>
      <c r="CSQ60" s="484"/>
      <c r="CSR60" s="484"/>
      <c r="CSS60" s="484"/>
      <c r="CST60" s="484"/>
      <c r="CSU60" s="484"/>
      <c r="CSV60" s="484"/>
      <c r="CSW60" s="484"/>
      <c r="CSX60" s="484"/>
      <c r="CSY60" s="484"/>
      <c r="CSZ60" s="484"/>
      <c r="CTA60" s="484"/>
      <c r="CTB60" s="484"/>
      <c r="CTC60" s="484"/>
      <c r="CTD60" s="484"/>
      <c r="CTE60" s="484"/>
      <c r="CTF60" s="484"/>
      <c r="CTG60" s="484"/>
      <c r="CTH60" s="484"/>
      <c r="CTI60" s="484"/>
      <c r="CTJ60" s="484"/>
      <c r="CTK60" s="484"/>
      <c r="CTL60" s="484"/>
      <c r="CTM60" s="484"/>
      <c r="CTN60" s="484"/>
      <c r="CTO60" s="484"/>
      <c r="CTP60" s="484"/>
      <c r="CTQ60" s="484"/>
      <c r="CTR60" s="484"/>
      <c r="CTS60" s="484"/>
      <c r="CTT60" s="484"/>
      <c r="CTU60" s="484"/>
      <c r="CTV60" s="484"/>
      <c r="CTW60" s="484"/>
      <c r="CTX60" s="484"/>
      <c r="CTY60" s="484"/>
      <c r="CTZ60" s="484"/>
      <c r="CUA60" s="484"/>
      <c r="CUB60" s="484"/>
      <c r="CUC60" s="484"/>
      <c r="CUD60" s="484"/>
      <c r="CUE60" s="484"/>
      <c r="CUF60" s="484"/>
      <c r="CUG60" s="484"/>
      <c r="CUH60" s="484"/>
      <c r="CUI60" s="484"/>
      <c r="CUJ60" s="484"/>
      <c r="CUK60" s="484"/>
      <c r="CUL60" s="484"/>
      <c r="CUM60" s="484"/>
      <c r="CUN60" s="484"/>
      <c r="CUO60" s="484"/>
      <c r="CUP60" s="484"/>
      <c r="CUQ60" s="484"/>
      <c r="CUR60" s="484"/>
      <c r="CUS60" s="484"/>
      <c r="CUT60" s="484"/>
      <c r="CUU60" s="484"/>
      <c r="CUV60" s="484"/>
      <c r="CUW60" s="484"/>
      <c r="CUX60" s="484"/>
      <c r="CUY60" s="484"/>
      <c r="CUZ60" s="484"/>
      <c r="CVA60" s="484"/>
      <c r="CVB60" s="484"/>
      <c r="CVC60" s="484"/>
      <c r="CVD60" s="484"/>
      <c r="CVE60" s="484"/>
      <c r="CVF60" s="484"/>
      <c r="CVG60" s="484"/>
      <c r="CVH60" s="484"/>
      <c r="CVI60" s="484"/>
      <c r="CVJ60" s="484"/>
      <c r="CVK60" s="484"/>
      <c r="CVL60" s="484"/>
      <c r="CVM60" s="484"/>
      <c r="CVN60" s="484"/>
      <c r="CVO60" s="484"/>
      <c r="CVP60" s="484"/>
      <c r="CVQ60" s="484"/>
      <c r="CVR60" s="484"/>
      <c r="CVS60" s="484"/>
      <c r="CVT60" s="484"/>
      <c r="CVU60" s="484"/>
      <c r="CVV60" s="484"/>
      <c r="CVW60" s="484"/>
      <c r="CVX60" s="484"/>
      <c r="CVY60" s="484"/>
      <c r="CVZ60" s="484"/>
      <c r="CWA60" s="484"/>
      <c r="CWB60" s="484"/>
      <c r="CWC60" s="484"/>
      <c r="CWD60" s="484"/>
      <c r="CWE60" s="484"/>
      <c r="CWF60" s="484"/>
      <c r="CWG60" s="484"/>
      <c r="CWH60" s="484"/>
      <c r="CWI60" s="484"/>
      <c r="CWJ60" s="484"/>
      <c r="CWK60" s="484"/>
      <c r="CWL60" s="484"/>
      <c r="CWM60" s="484"/>
      <c r="CWN60" s="484"/>
      <c r="CWO60" s="484"/>
      <c r="CWP60" s="484"/>
      <c r="CWQ60" s="484"/>
      <c r="CWR60" s="484"/>
      <c r="CWS60" s="484"/>
      <c r="CWT60" s="484"/>
      <c r="CWU60" s="484"/>
      <c r="CWV60" s="484"/>
      <c r="CWW60" s="484"/>
      <c r="CWX60" s="484"/>
      <c r="CWY60" s="484"/>
      <c r="CWZ60" s="484"/>
      <c r="CXA60" s="484"/>
      <c r="CXB60" s="484"/>
      <c r="CXC60" s="484"/>
      <c r="CXD60" s="484"/>
      <c r="CXE60" s="484"/>
      <c r="CXF60" s="484"/>
      <c r="CXG60" s="484"/>
      <c r="CXH60" s="484"/>
      <c r="CXI60" s="484"/>
      <c r="CXJ60" s="484"/>
      <c r="CXK60" s="484"/>
      <c r="CXL60" s="484"/>
      <c r="CXM60" s="484"/>
      <c r="CXN60" s="484"/>
      <c r="CXO60" s="484"/>
      <c r="CXP60" s="484"/>
      <c r="CXQ60" s="484"/>
      <c r="CXR60" s="484"/>
      <c r="CXS60" s="484"/>
      <c r="CXT60" s="484"/>
      <c r="CXU60" s="484"/>
      <c r="CXV60" s="484"/>
      <c r="CXW60" s="484"/>
      <c r="CXX60" s="484"/>
      <c r="CXY60" s="484"/>
      <c r="CXZ60" s="484"/>
      <c r="CYA60" s="484"/>
      <c r="CYB60" s="484"/>
      <c r="CYC60" s="484"/>
      <c r="CYD60" s="484"/>
      <c r="CYE60" s="484"/>
      <c r="CYF60" s="484"/>
      <c r="CYG60" s="484"/>
      <c r="CYH60" s="484"/>
      <c r="CYI60" s="484"/>
      <c r="CYJ60" s="484"/>
      <c r="CYK60" s="484"/>
      <c r="CYL60" s="484"/>
      <c r="CYM60" s="484"/>
      <c r="CYN60" s="484"/>
      <c r="CYO60" s="484"/>
      <c r="CYP60" s="484"/>
      <c r="CYQ60" s="484"/>
      <c r="CYR60" s="484"/>
      <c r="CYS60" s="484"/>
      <c r="CYT60" s="484"/>
      <c r="CYU60" s="484"/>
      <c r="CYV60" s="484"/>
      <c r="CYW60" s="484"/>
      <c r="CYX60" s="484"/>
      <c r="CYY60" s="484"/>
      <c r="CYZ60" s="484"/>
      <c r="CZA60" s="484"/>
      <c r="CZB60" s="484"/>
      <c r="CZC60" s="484"/>
      <c r="CZD60" s="484"/>
      <c r="CZE60" s="484"/>
      <c r="CZF60" s="484"/>
      <c r="CZG60" s="484"/>
      <c r="CZH60" s="484"/>
      <c r="CZI60" s="484"/>
      <c r="CZJ60" s="484"/>
      <c r="CZK60" s="484"/>
      <c r="CZL60" s="484"/>
      <c r="CZM60" s="484"/>
      <c r="CZN60" s="484"/>
      <c r="CZO60" s="484"/>
      <c r="CZP60" s="484"/>
      <c r="CZQ60" s="484"/>
      <c r="CZR60" s="484"/>
      <c r="CZS60" s="484"/>
      <c r="CZT60" s="484"/>
      <c r="CZU60" s="484"/>
      <c r="CZV60" s="484"/>
      <c r="CZW60" s="484"/>
      <c r="CZX60" s="484"/>
      <c r="CZY60" s="484"/>
      <c r="CZZ60" s="484"/>
      <c r="DAA60" s="484"/>
      <c r="DAB60" s="484"/>
      <c r="DAC60" s="484"/>
      <c r="DAD60" s="484"/>
      <c r="DAE60" s="484"/>
      <c r="DAF60" s="484"/>
      <c r="DAG60" s="484"/>
      <c r="DAH60" s="484"/>
      <c r="DAI60" s="484"/>
      <c r="DAJ60" s="484"/>
      <c r="DAK60" s="484"/>
      <c r="DAL60" s="484"/>
      <c r="DAM60" s="484"/>
      <c r="DAN60" s="484"/>
      <c r="DAO60" s="484"/>
      <c r="DAP60" s="484"/>
      <c r="DAQ60" s="484"/>
      <c r="DAR60" s="484"/>
      <c r="DAS60" s="484"/>
      <c r="DAT60" s="484"/>
      <c r="DAU60" s="484"/>
      <c r="DAV60" s="484"/>
      <c r="DAW60" s="484"/>
      <c r="DAX60" s="484"/>
      <c r="DAY60" s="484"/>
      <c r="DAZ60" s="484"/>
      <c r="DBA60" s="484"/>
      <c r="DBB60" s="484"/>
      <c r="DBC60" s="484"/>
      <c r="DBD60" s="484"/>
      <c r="DBE60" s="484"/>
      <c r="DBF60" s="484"/>
      <c r="DBG60" s="484"/>
      <c r="DBH60" s="484"/>
      <c r="DBI60" s="484"/>
      <c r="DBJ60" s="484"/>
      <c r="DBK60" s="484"/>
      <c r="DBL60" s="484"/>
      <c r="DBM60" s="484"/>
      <c r="DBN60" s="484"/>
      <c r="DBO60" s="484"/>
      <c r="DBP60" s="484"/>
      <c r="DBQ60" s="484"/>
      <c r="DBR60" s="484"/>
      <c r="DBS60" s="484"/>
      <c r="DBT60" s="484"/>
      <c r="DBU60" s="484"/>
      <c r="DBV60" s="484"/>
      <c r="DBW60" s="484"/>
      <c r="DBX60" s="484"/>
      <c r="DBY60" s="484"/>
      <c r="DBZ60" s="484"/>
      <c r="DCA60" s="484"/>
      <c r="DCB60" s="484"/>
      <c r="DCC60" s="484"/>
      <c r="DCD60" s="484"/>
      <c r="DCE60" s="484"/>
      <c r="DCF60" s="484"/>
      <c r="DCG60" s="484"/>
      <c r="DCH60" s="484"/>
      <c r="DCI60" s="484"/>
      <c r="DCJ60" s="484"/>
      <c r="DCK60" s="484"/>
      <c r="DCL60" s="484"/>
      <c r="DCM60" s="484"/>
      <c r="DCN60" s="484"/>
      <c r="DCO60" s="484"/>
      <c r="DCP60" s="484"/>
      <c r="DCQ60" s="484"/>
      <c r="DCR60" s="484"/>
      <c r="DCS60" s="484"/>
      <c r="DCT60" s="484"/>
      <c r="DCU60" s="484"/>
      <c r="DCV60" s="484"/>
      <c r="DCW60" s="484"/>
      <c r="DCX60" s="484"/>
      <c r="DCY60" s="484"/>
      <c r="DCZ60" s="484"/>
      <c r="DDA60" s="484"/>
      <c r="DDB60" s="484"/>
      <c r="DDC60" s="484"/>
      <c r="DDD60" s="484"/>
      <c r="DDE60" s="484"/>
      <c r="DDF60" s="484"/>
      <c r="DDG60" s="484"/>
      <c r="DDH60" s="484"/>
      <c r="DDI60" s="484"/>
      <c r="DDJ60" s="484"/>
      <c r="DDK60" s="484"/>
      <c r="DDL60" s="484"/>
      <c r="DDM60" s="484"/>
      <c r="DDN60" s="484"/>
      <c r="DDO60" s="484"/>
      <c r="DDP60" s="484"/>
      <c r="DDQ60" s="484"/>
      <c r="DDR60" s="484"/>
      <c r="DDS60" s="484"/>
      <c r="DDT60" s="484"/>
      <c r="DDU60" s="484"/>
      <c r="DDV60" s="484"/>
      <c r="DDW60" s="484"/>
      <c r="DDX60" s="484"/>
      <c r="DDY60" s="484"/>
      <c r="DDZ60" s="484"/>
      <c r="DEA60" s="484"/>
      <c r="DEB60" s="484"/>
      <c r="DEC60" s="484"/>
      <c r="DED60" s="484"/>
      <c r="DEE60" s="484"/>
      <c r="DEF60" s="484"/>
      <c r="DEG60" s="484"/>
      <c r="DEH60" s="484"/>
      <c r="DEI60" s="484"/>
      <c r="DEJ60" s="484"/>
      <c r="DEK60" s="484"/>
      <c r="DEL60" s="484"/>
      <c r="DEM60" s="484"/>
      <c r="DEN60" s="484"/>
      <c r="DEO60" s="484"/>
      <c r="DEP60" s="484"/>
      <c r="DEQ60" s="484"/>
      <c r="DER60" s="484"/>
      <c r="DES60" s="484"/>
      <c r="DET60" s="484"/>
      <c r="DEU60" s="484"/>
      <c r="DEV60" s="484"/>
      <c r="DEW60" s="484"/>
      <c r="DEX60" s="484"/>
      <c r="DEY60" s="484"/>
      <c r="DEZ60" s="484"/>
      <c r="DFA60" s="484"/>
      <c r="DFB60" s="484"/>
      <c r="DFC60" s="484"/>
      <c r="DFD60" s="484"/>
      <c r="DFE60" s="484"/>
      <c r="DFF60" s="484"/>
      <c r="DFG60" s="484"/>
      <c r="DFH60" s="484"/>
      <c r="DFI60" s="484"/>
      <c r="DFJ60" s="484"/>
      <c r="DFK60" s="484"/>
      <c r="DFL60" s="484"/>
      <c r="DFM60" s="484"/>
      <c r="DFN60" s="484"/>
      <c r="DFO60" s="484"/>
      <c r="DFP60" s="484"/>
      <c r="DFQ60" s="484"/>
      <c r="DFR60" s="484"/>
      <c r="DFS60" s="484"/>
      <c r="DFT60" s="484"/>
      <c r="DFU60" s="484"/>
      <c r="DFV60" s="484"/>
      <c r="DFW60" s="484"/>
      <c r="DFX60" s="484"/>
      <c r="DFY60" s="484"/>
      <c r="DFZ60" s="484"/>
      <c r="DGA60" s="484"/>
      <c r="DGB60" s="484"/>
      <c r="DGC60" s="484"/>
      <c r="DGD60" s="484"/>
      <c r="DGE60" s="484"/>
      <c r="DGF60" s="484"/>
      <c r="DGG60" s="484"/>
      <c r="DGH60" s="484"/>
      <c r="DGI60" s="484"/>
      <c r="DGJ60" s="484"/>
      <c r="DGK60" s="484"/>
      <c r="DGL60" s="484"/>
      <c r="DGM60" s="484"/>
      <c r="DGN60" s="484"/>
      <c r="DGO60" s="484"/>
      <c r="DGP60" s="484"/>
      <c r="DGQ60" s="484"/>
      <c r="DGR60" s="484"/>
      <c r="DGS60" s="484"/>
      <c r="DGT60" s="484"/>
      <c r="DGU60" s="484"/>
      <c r="DGV60" s="484"/>
      <c r="DGW60" s="484"/>
      <c r="DGX60" s="484"/>
      <c r="DGY60" s="484"/>
      <c r="DGZ60" s="484"/>
      <c r="DHA60" s="484"/>
      <c r="DHB60" s="484"/>
      <c r="DHC60" s="484"/>
      <c r="DHD60" s="484"/>
      <c r="DHE60" s="484"/>
      <c r="DHF60" s="484"/>
      <c r="DHG60" s="484"/>
      <c r="DHH60" s="484"/>
      <c r="DHI60" s="484"/>
      <c r="DHJ60" s="484"/>
      <c r="DHK60" s="484"/>
      <c r="DHL60" s="484"/>
      <c r="DHM60" s="484"/>
      <c r="DHN60" s="484"/>
      <c r="DHO60" s="484"/>
      <c r="DHP60" s="484"/>
      <c r="DHQ60" s="484"/>
      <c r="DHR60" s="484"/>
      <c r="DHS60" s="484"/>
      <c r="DHT60" s="484"/>
      <c r="DHU60" s="484"/>
      <c r="DHV60" s="484"/>
      <c r="DHW60" s="484"/>
      <c r="DHX60" s="484"/>
      <c r="DHY60" s="484"/>
      <c r="DHZ60" s="484"/>
      <c r="DIA60" s="484"/>
      <c r="DIB60" s="484"/>
      <c r="DIC60" s="484"/>
      <c r="DID60" s="484"/>
      <c r="DIE60" s="484"/>
      <c r="DIF60" s="484"/>
      <c r="DIG60" s="484"/>
      <c r="DIH60" s="484"/>
      <c r="DII60" s="484"/>
      <c r="DIJ60" s="484"/>
      <c r="DIK60" s="484"/>
      <c r="DIL60" s="484"/>
      <c r="DIM60" s="484"/>
      <c r="DIN60" s="484"/>
      <c r="DIO60" s="484"/>
      <c r="DIP60" s="484"/>
      <c r="DIQ60" s="484"/>
      <c r="DIR60" s="484"/>
      <c r="DIS60" s="484"/>
      <c r="DIT60" s="484"/>
      <c r="DIU60" s="484"/>
      <c r="DIV60" s="484"/>
      <c r="DIW60" s="484"/>
      <c r="DIX60" s="484"/>
      <c r="DIY60" s="484"/>
      <c r="DIZ60" s="484"/>
      <c r="DJA60" s="484"/>
      <c r="DJB60" s="484"/>
      <c r="DJC60" s="484"/>
      <c r="DJD60" s="484"/>
      <c r="DJE60" s="484"/>
      <c r="DJF60" s="484"/>
      <c r="DJG60" s="484"/>
      <c r="DJH60" s="484"/>
      <c r="DJI60" s="484"/>
      <c r="DJJ60" s="484"/>
      <c r="DJK60" s="484"/>
      <c r="DJL60" s="484"/>
      <c r="DJM60" s="484"/>
      <c r="DJN60" s="484"/>
      <c r="DJO60" s="484"/>
      <c r="DJP60" s="484"/>
      <c r="DJQ60" s="484"/>
      <c r="DJR60" s="484"/>
      <c r="DJS60" s="484"/>
      <c r="DJT60" s="484"/>
      <c r="DJU60" s="484"/>
      <c r="DJV60" s="484"/>
      <c r="DJW60" s="484"/>
      <c r="DJX60" s="484"/>
      <c r="DJY60" s="484"/>
      <c r="DJZ60" s="484"/>
      <c r="DKA60" s="484"/>
      <c r="DKB60" s="484"/>
      <c r="DKC60" s="484"/>
      <c r="DKD60" s="484"/>
      <c r="DKE60" s="484"/>
      <c r="DKF60" s="484"/>
      <c r="DKG60" s="484"/>
      <c r="DKH60" s="484"/>
      <c r="DKI60" s="484"/>
      <c r="DKJ60" s="484"/>
      <c r="DKK60" s="484"/>
      <c r="DKL60" s="484"/>
      <c r="DKM60" s="484"/>
      <c r="DKN60" s="484"/>
      <c r="DKO60" s="484"/>
      <c r="DKP60" s="484"/>
      <c r="DKQ60" s="484"/>
      <c r="DKR60" s="484"/>
      <c r="DKS60" s="484"/>
      <c r="DKT60" s="484"/>
      <c r="DKU60" s="484"/>
      <c r="DKV60" s="484"/>
      <c r="DKW60" s="484"/>
      <c r="DKX60" s="484"/>
      <c r="DKY60" s="484"/>
      <c r="DKZ60" s="484"/>
      <c r="DLA60" s="484"/>
      <c r="DLB60" s="484"/>
      <c r="DLC60" s="484"/>
      <c r="DLD60" s="484"/>
      <c r="DLE60" s="484"/>
      <c r="DLF60" s="484"/>
      <c r="DLG60" s="484"/>
      <c r="DLH60" s="484"/>
      <c r="DLI60" s="484"/>
      <c r="DLJ60" s="484"/>
      <c r="DLK60" s="484"/>
      <c r="DLL60" s="484"/>
      <c r="DLM60" s="484"/>
      <c r="DLN60" s="484"/>
      <c r="DLO60" s="484"/>
      <c r="DLP60" s="484"/>
      <c r="DLQ60" s="484"/>
      <c r="DLR60" s="484"/>
      <c r="DLS60" s="484"/>
      <c r="DLT60" s="484"/>
      <c r="DLU60" s="484"/>
      <c r="DLV60" s="484"/>
      <c r="DLW60" s="484"/>
      <c r="DLX60" s="484"/>
      <c r="DLY60" s="484"/>
      <c r="DLZ60" s="484"/>
      <c r="DMA60" s="484"/>
      <c r="DMB60" s="484"/>
      <c r="DMC60" s="484"/>
      <c r="DMD60" s="484"/>
      <c r="DME60" s="484"/>
      <c r="DMF60" s="484"/>
      <c r="DMG60" s="484"/>
      <c r="DMH60" s="484"/>
      <c r="DMI60" s="484"/>
      <c r="DMJ60" s="484"/>
      <c r="DMK60" s="484"/>
      <c r="DML60" s="484"/>
      <c r="DMM60" s="484"/>
      <c r="DMN60" s="484"/>
      <c r="DMO60" s="484"/>
      <c r="DMP60" s="484"/>
      <c r="DMQ60" s="484"/>
      <c r="DMR60" s="484"/>
      <c r="DMS60" s="484"/>
      <c r="DMT60" s="484"/>
      <c r="DMU60" s="484"/>
      <c r="DMV60" s="484"/>
      <c r="DMW60" s="484"/>
      <c r="DMX60" s="484"/>
      <c r="DMY60" s="484"/>
      <c r="DMZ60" s="484"/>
      <c r="DNA60" s="484"/>
      <c r="DNB60" s="484"/>
      <c r="DNC60" s="484"/>
      <c r="DND60" s="484"/>
      <c r="DNE60" s="484"/>
      <c r="DNF60" s="484"/>
      <c r="DNG60" s="484"/>
      <c r="DNH60" s="484"/>
      <c r="DNI60" s="484"/>
      <c r="DNJ60" s="484"/>
      <c r="DNK60" s="484"/>
      <c r="DNL60" s="484"/>
      <c r="DNM60" s="484"/>
      <c r="DNN60" s="484"/>
      <c r="DNO60" s="484"/>
      <c r="DNP60" s="484"/>
      <c r="DNQ60" s="484"/>
      <c r="DNR60" s="484"/>
      <c r="DNS60" s="484"/>
      <c r="DNT60" s="484"/>
      <c r="DNU60" s="484"/>
      <c r="DNV60" s="484"/>
      <c r="DNW60" s="484"/>
      <c r="DNX60" s="484"/>
      <c r="DNY60" s="484"/>
      <c r="DNZ60" s="484"/>
      <c r="DOA60" s="484"/>
      <c r="DOB60" s="484"/>
      <c r="DOC60" s="484"/>
      <c r="DOD60" s="484"/>
      <c r="DOE60" s="484"/>
      <c r="DOF60" s="484"/>
      <c r="DOG60" s="484"/>
      <c r="DOH60" s="484"/>
      <c r="DOI60" s="484"/>
      <c r="DOJ60" s="484"/>
      <c r="DOK60" s="484"/>
      <c r="DOL60" s="484"/>
      <c r="DOM60" s="484"/>
      <c r="DON60" s="484"/>
      <c r="DOO60" s="484"/>
      <c r="DOP60" s="484"/>
      <c r="DOQ60" s="484"/>
      <c r="DOR60" s="484"/>
      <c r="DOS60" s="484"/>
      <c r="DOT60" s="484"/>
      <c r="DOU60" s="484"/>
      <c r="DOV60" s="484"/>
      <c r="DOW60" s="484"/>
      <c r="DOX60" s="484"/>
      <c r="DOY60" s="484"/>
      <c r="DOZ60" s="484"/>
      <c r="DPA60" s="484"/>
      <c r="DPB60" s="484"/>
      <c r="DPC60" s="484"/>
      <c r="DPD60" s="484"/>
      <c r="DPE60" s="484"/>
      <c r="DPF60" s="484"/>
      <c r="DPG60" s="484"/>
      <c r="DPH60" s="484"/>
      <c r="DPI60" s="484"/>
      <c r="DPJ60" s="484"/>
      <c r="DPK60" s="484"/>
      <c r="DPL60" s="484"/>
      <c r="DPM60" s="484"/>
      <c r="DPN60" s="484"/>
      <c r="DPO60" s="484"/>
      <c r="DPP60" s="484"/>
      <c r="DPQ60" s="484"/>
      <c r="DPR60" s="484"/>
      <c r="DPS60" s="484"/>
      <c r="DPT60" s="484"/>
      <c r="DPU60" s="484"/>
      <c r="DPV60" s="484"/>
      <c r="DPW60" s="484"/>
      <c r="DPX60" s="484"/>
      <c r="DPY60" s="484"/>
      <c r="DPZ60" s="484"/>
      <c r="DQA60" s="484"/>
      <c r="DQB60" s="484"/>
      <c r="DQC60" s="484"/>
      <c r="DQD60" s="484"/>
      <c r="DQE60" s="484"/>
      <c r="DQF60" s="484"/>
      <c r="DQG60" s="484"/>
      <c r="DQH60" s="484"/>
      <c r="DQI60" s="484"/>
      <c r="DQJ60" s="484"/>
      <c r="DQK60" s="484"/>
      <c r="DQL60" s="484"/>
      <c r="DQM60" s="484"/>
      <c r="DQN60" s="484"/>
      <c r="DQO60" s="484"/>
      <c r="DQP60" s="484"/>
      <c r="DQQ60" s="484"/>
      <c r="DQR60" s="484"/>
      <c r="DQS60" s="484"/>
      <c r="DQT60" s="484"/>
      <c r="DQU60" s="484"/>
      <c r="DQV60" s="484"/>
      <c r="DQW60" s="484"/>
      <c r="DQX60" s="484"/>
      <c r="DQY60" s="484"/>
      <c r="DQZ60" s="484"/>
      <c r="DRA60" s="484"/>
      <c r="DRB60" s="484"/>
      <c r="DRC60" s="484"/>
      <c r="DRD60" s="484"/>
      <c r="DRE60" s="484"/>
      <c r="DRF60" s="484"/>
      <c r="DRG60" s="484"/>
      <c r="DRH60" s="484"/>
      <c r="DRI60" s="484"/>
      <c r="DRJ60" s="484"/>
      <c r="DRK60" s="484"/>
      <c r="DRL60" s="484"/>
      <c r="DRM60" s="484"/>
      <c r="DRN60" s="484"/>
      <c r="DRO60" s="484"/>
      <c r="DRP60" s="484"/>
      <c r="DRQ60" s="484"/>
      <c r="DRR60" s="484"/>
      <c r="DRS60" s="484"/>
      <c r="DRT60" s="484"/>
      <c r="DRU60" s="484"/>
      <c r="DRV60" s="484"/>
      <c r="DRW60" s="484"/>
      <c r="DRX60" s="484"/>
      <c r="DRY60" s="484"/>
      <c r="DRZ60" s="484"/>
      <c r="DSA60" s="484"/>
      <c r="DSB60" s="484"/>
      <c r="DSC60" s="484"/>
      <c r="DSD60" s="484"/>
      <c r="DSE60" s="484"/>
      <c r="DSF60" s="484"/>
      <c r="DSG60" s="484"/>
      <c r="DSH60" s="484"/>
      <c r="DSI60" s="484"/>
      <c r="DSJ60" s="484"/>
      <c r="DSK60" s="484"/>
      <c r="DSL60" s="484"/>
      <c r="DSM60" s="484"/>
      <c r="DSN60" s="484"/>
      <c r="DSO60" s="484"/>
      <c r="DSP60" s="484"/>
      <c r="DSQ60" s="484"/>
      <c r="DSR60" s="484"/>
      <c r="DSS60" s="484"/>
      <c r="DST60" s="484"/>
      <c r="DSU60" s="484"/>
      <c r="DSV60" s="484"/>
      <c r="DSW60" s="484"/>
      <c r="DSX60" s="484"/>
      <c r="DSY60" s="484"/>
      <c r="DSZ60" s="484"/>
      <c r="DTA60" s="484"/>
      <c r="DTB60" s="484"/>
      <c r="DTC60" s="484"/>
      <c r="DTD60" s="484"/>
      <c r="DTE60" s="484"/>
      <c r="DTF60" s="484"/>
      <c r="DTG60" s="484"/>
      <c r="DTH60" s="484"/>
      <c r="DTI60" s="484"/>
      <c r="DTJ60" s="484"/>
      <c r="DTK60" s="484"/>
      <c r="DTL60" s="484"/>
      <c r="DTM60" s="484"/>
      <c r="DTN60" s="484"/>
      <c r="DTO60" s="484"/>
      <c r="DTP60" s="484"/>
      <c r="DTQ60" s="484"/>
      <c r="DTR60" s="484"/>
      <c r="DTS60" s="484"/>
      <c r="DTT60" s="484"/>
      <c r="DTU60" s="484"/>
      <c r="DTV60" s="484"/>
      <c r="DTW60" s="484"/>
      <c r="DTX60" s="484"/>
      <c r="DTY60" s="484"/>
      <c r="DTZ60" s="484"/>
      <c r="DUA60" s="484"/>
      <c r="DUB60" s="484"/>
      <c r="DUC60" s="484"/>
      <c r="DUD60" s="484"/>
      <c r="DUE60" s="484"/>
      <c r="DUF60" s="484"/>
      <c r="DUG60" s="484"/>
      <c r="DUH60" s="484"/>
      <c r="DUI60" s="484"/>
      <c r="DUJ60" s="484"/>
      <c r="DUK60" s="484"/>
      <c r="DUL60" s="484"/>
      <c r="DUM60" s="484"/>
      <c r="DUN60" s="484"/>
      <c r="DUO60" s="484"/>
      <c r="DUP60" s="484"/>
      <c r="DUQ60" s="484"/>
      <c r="DUR60" s="484"/>
      <c r="DUS60" s="484"/>
      <c r="DUT60" s="484"/>
      <c r="DUU60" s="484"/>
      <c r="DUV60" s="484"/>
      <c r="DUW60" s="484"/>
      <c r="DUX60" s="484"/>
      <c r="DUY60" s="484"/>
      <c r="DUZ60" s="484"/>
      <c r="DVA60" s="484"/>
      <c r="DVB60" s="484"/>
      <c r="DVC60" s="484"/>
      <c r="DVD60" s="484"/>
      <c r="DVE60" s="484"/>
      <c r="DVF60" s="484"/>
      <c r="DVG60" s="484"/>
      <c r="DVH60" s="484"/>
      <c r="DVI60" s="484"/>
      <c r="DVJ60" s="484"/>
      <c r="DVK60" s="484"/>
      <c r="DVL60" s="484"/>
      <c r="DVM60" s="484"/>
      <c r="DVN60" s="484"/>
      <c r="DVO60" s="484"/>
      <c r="DVP60" s="484"/>
      <c r="DVQ60" s="484"/>
      <c r="DVR60" s="484"/>
      <c r="DVS60" s="484"/>
      <c r="DVT60" s="484"/>
      <c r="DVU60" s="484"/>
      <c r="DVV60" s="484"/>
      <c r="DVW60" s="484"/>
      <c r="DVX60" s="484"/>
      <c r="DVY60" s="484"/>
      <c r="DVZ60" s="484"/>
      <c r="DWA60" s="484"/>
      <c r="DWB60" s="484"/>
      <c r="DWC60" s="484"/>
      <c r="DWD60" s="484"/>
      <c r="DWE60" s="484"/>
      <c r="DWF60" s="484"/>
      <c r="DWG60" s="484"/>
      <c r="DWH60" s="484"/>
      <c r="DWI60" s="484"/>
      <c r="DWJ60" s="484"/>
      <c r="DWK60" s="484"/>
      <c r="DWL60" s="484"/>
      <c r="DWM60" s="484"/>
      <c r="DWN60" s="484"/>
      <c r="DWO60" s="484"/>
      <c r="DWP60" s="484"/>
      <c r="DWQ60" s="484"/>
      <c r="DWR60" s="484"/>
      <c r="DWS60" s="484"/>
      <c r="DWT60" s="484"/>
      <c r="DWU60" s="484"/>
      <c r="DWV60" s="484"/>
      <c r="DWW60" s="484"/>
      <c r="DWX60" s="484"/>
      <c r="DWY60" s="484"/>
      <c r="DWZ60" s="484"/>
      <c r="DXA60" s="484"/>
      <c r="DXB60" s="484"/>
      <c r="DXC60" s="484"/>
      <c r="DXD60" s="484"/>
      <c r="DXE60" s="484"/>
      <c r="DXF60" s="484"/>
      <c r="DXG60" s="484"/>
      <c r="DXH60" s="484"/>
      <c r="DXI60" s="484"/>
      <c r="DXJ60" s="484"/>
      <c r="DXK60" s="484"/>
      <c r="DXL60" s="484"/>
      <c r="DXM60" s="484"/>
      <c r="DXN60" s="484"/>
      <c r="DXO60" s="484"/>
      <c r="DXP60" s="484"/>
      <c r="DXQ60" s="484"/>
      <c r="DXR60" s="484"/>
      <c r="DXS60" s="484"/>
      <c r="DXT60" s="484"/>
      <c r="DXU60" s="484"/>
      <c r="DXV60" s="484"/>
      <c r="DXW60" s="484"/>
      <c r="DXX60" s="484"/>
      <c r="DXY60" s="484"/>
      <c r="DXZ60" s="484"/>
      <c r="DYA60" s="484"/>
      <c r="DYB60" s="484"/>
      <c r="DYC60" s="484"/>
      <c r="DYD60" s="484"/>
      <c r="DYE60" s="484"/>
      <c r="DYF60" s="484"/>
      <c r="DYG60" s="484"/>
      <c r="DYH60" s="484"/>
      <c r="DYI60" s="484"/>
      <c r="DYJ60" s="484"/>
      <c r="DYK60" s="484"/>
      <c r="DYL60" s="484"/>
      <c r="DYM60" s="484"/>
      <c r="DYN60" s="484"/>
      <c r="DYO60" s="484"/>
      <c r="DYP60" s="484"/>
      <c r="DYQ60" s="484"/>
      <c r="DYR60" s="484"/>
      <c r="DYS60" s="484"/>
      <c r="DYT60" s="484"/>
      <c r="DYU60" s="484"/>
      <c r="DYV60" s="484"/>
      <c r="DYW60" s="484"/>
      <c r="DYX60" s="484"/>
      <c r="DYY60" s="484"/>
      <c r="DYZ60" s="484"/>
      <c r="DZA60" s="484"/>
      <c r="DZB60" s="484"/>
      <c r="DZC60" s="484"/>
      <c r="DZD60" s="484"/>
      <c r="DZE60" s="484"/>
      <c r="DZF60" s="484"/>
      <c r="DZG60" s="484"/>
      <c r="DZH60" s="484"/>
      <c r="DZI60" s="484"/>
      <c r="DZJ60" s="484"/>
      <c r="DZK60" s="484"/>
      <c r="DZL60" s="484"/>
      <c r="DZM60" s="484"/>
      <c r="DZN60" s="484"/>
      <c r="DZO60" s="484"/>
      <c r="DZP60" s="484"/>
      <c r="DZQ60" s="484"/>
      <c r="DZR60" s="484"/>
      <c r="DZS60" s="484"/>
      <c r="DZT60" s="484"/>
      <c r="DZU60" s="484"/>
      <c r="DZV60" s="484"/>
      <c r="DZW60" s="484"/>
      <c r="DZX60" s="484"/>
      <c r="DZY60" s="484"/>
      <c r="DZZ60" s="484"/>
      <c r="EAA60" s="484"/>
      <c r="EAB60" s="484"/>
      <c r="EAC60" s="484"/>
      <c r="EAD60" s="484"/>
      <c r="EAE60" s="484"/>
      <c r="EAF60" s="484"/>
      <c r="EAG60" s="484"/>
      <c r="EAH60" s="484"/>
      <c r="EAI60" s="484"/>
      <c r="EAJ60" s="484"/>
      <c r="EAK60" s="484"/>
      <c r="EAL60" s="484"/>
      <c r="EAM60" s="484"/>
      <c r="EAN60" s="484"/>
      <c r="EAO60" s="484"/>
      <c r="EAP60" s="484"/>
      <c r="EAQ60" s="484"/>
      <c r="EAR60" s="484"/>
      <c r="EAS60" s="484"/>
      <c r="EAT60" s="484"/>
      <c r="EAU60" s="484"/>
      <c r="EAV60" s="484"/>
      <c r="EAW60" s="484"/>
      <c r="EAX60" s="484"/>
      <c r="EAY60" s="484"/>
      <c r="EAZ60" s="484"/>
      <c r="EBA60" s="484"/>
      <c r="EBB60" s="484"/>
      <c r="EBC60" s="484"/>
      <c r="EBD60" s="484"/>
      <c r="EBE60" s="484"/>
      <c r="EBF60" s="484"/>
      <c r="EBG60" s="484"/>
      <c r="EBH60" s="484"/>
      <c r="EBI60" s="484"/>
      <c r="EBJ60" s="484"/>
      <c r="EBK60" s="484"/>
      <c r="EBL60" s="484"/>
      <c r="EBM60" s="484"/>
      <c r="EBN60" s="484"/>
      <c r="EBO60" s="484"/>
      <c r="EBP60" s="484"/>
      <c r="EBQ60" s="484"/>
      <c r="EBR60" s="484"/>
      <c r="EBS60" s="484"/>
      <c r="EBT60" s="484"/>
      <c r="EBU60" s="484"/>
      <c r="EBV60" s="484"/>
      <c r="EBW60" s="484"/>
      <c r="EBX60" s="484"/>
      <c r="EBY60" s="484"/>
      <c r="EBZ60" s="484"/>
      <c r="ECA60" s="484"/>
      <c r="ECB60" s="484"/>
      <c r="ECC60" s="484"/>
      <c r="ECD60" s="484"/>
      <c r="ECE60" s="484"/>
      <c r="ECF60" s="484"/>
      <c r="ECG60" s="484"/>
      <c r="ECH60" s="484"/>
      <c r="ECI60" s="484"/>
      <c r="ECJ60" s="484"/>
      <c r="ECK60" s="484"/>
      <c r="ECL60" s="484"/>
      <c r="ECM60" s="484"/>
      <c r="ECN60" s="484"/>
      <c r="ECO60" s="484"/>
      <c r="ECP60" s="484"/>
      <c r="ECQ60" s="484"/>
      <c r="ECR60" s="484"/>
      <c r="ECS60" s="484"/>
      <c r="ECT60" s="484"/>
      <c r="ECU60" s="484"/>
      <c r="ECV60" s="484"/>
      <c r="ECW60" s="484"/>
      <c r="ECX60" s="484"/>
      <c r="ECY60" s="484"/>
      <c r="ECZ60" s="484"/>
      <c r="EDA60" s="484"/>
      <c r="EDB60" s="484"/>
      <c r="EDC60" s="484"/>
      <c r="EDD60" s="484"/>
      <c r="EDE60" s="484"/>
      <c r="EDF60" s="484"/>
      <c r="EDG60" s="484"/>
      <c r="EDH60" s="484"/>
      <c r="EDI60" s="484"/>
      <c r="EDJ60" s="484"/>
      <c r="EDK60" s="484"/>
      <c r="EDL60" s="484"/>
      <c r="EDM60" s="484"/>
      <c r="EDN60" s="484"/>
      <c r="EDO60" s="484"/>
      <c r="EDP60" s="484"/>
      <c r="EDQ60" s="484"/>
      <c r="EDR60" s="484"/>
      <c r="EDS60" s="484"/>
      <c r="EDT60" s="484"/>
      <c r="EDU60" s="484"/>
      <c r="EDV60" s="484"/>
      <c r="EDW60" s="484"/>
      <c r="EDX60" s="484"/>
      <c r="EDY60" s="484"/>
      <c r="EDZ60" s="484"/>
      <c r="EEA60" s="484"/>
      <c r="EEB60" s="484"/>
      <c r="EEC60" s="484"/>
      <c r="EED60" s="484"/>
      <c r="EEE60" s="484"/>
      <c r="EEF60" s="484"/>
      <c r="EEG60" s="484"/>
      <c r="EEH60" s="484"/>
      <c r="EEI60" s="484"/>
      <c r="EEJ60" s="484"/>
      <c r="EEK60" s="484"/>
      <c r="EEL60" s="484"/>
      <c r="EEM60" s="484"/>
      <c r="EEN60" s="484"/>
      <c r="EEO60" s="484"/>
      <c r="EEP60" s="484"/>
      <c r="EEQ60" s="484"/>
      <c r="EER60" s="484"/>
      <c r="EES60" s="484"/>
      <c r="EET60" s="484"/>
      <c r="EEU60" s="484"/>
      <c r="EEV60" s="484"/>
      <c r="EEW60" s="484"/>
      <c r="EEX60" s="484"/>
      <c r="EEY60" s="484"/>
      <c r="EEZ60" s="484"/>
      <c r="EFA60" s="484"/>
      <c r="EFB60" s="484"/>
      <c r="EFC60" s="484"/>
      <c r="EFD60" s="484"/>
      <c r="EFE60" s="484"/>
      <c r="EFF60" s="484"/>
      <c r="EFG60" s="484"/>
      <c r="EFH60" s="484"/>
      <c r="EFI60" s="484"/>
      <c r="EFJ60" s="484"/>
      <c r="EFK60" s="484"/>
      <c r="EFL60" s="484"/>
      <c r="EFM60" s="484"/>
      <c r="EFN60" s="484"/>
      <c r="EFO60" s="484"/>
      <c r="EFP60" s="484"/>
      <c r="EFQ60" s="484"/>
      <c r="EFR60" s="484"/>
      <c r="EFS60" s="484"/>
      <c r="EFT60" s="484"/>
      <c r="EFU60" s="484"/>
      <c r="EFV60" s="484"/>
      <c r="EFW60" s="484"/>
      <c r="EFX60" s="484"/>
      <c r="EFY60" s="484"/>
      <c r="EFZ60" s="484"/>
      <c r="EGA60" s="484"/>
      <c r="EGB60" s="484"/>
      <c r="EGC60" s="484"/>
      <c r="EGD60" s="484"/>
      <c r="EGE60" s="484"/>
      <c r="EGF60" s="484"/>
      <c r="EGG60" s="484"/>
      <c r="EGH60" s="484"/>
      <c r="EGI60" s="484"/>
      <c r="EGJ60" s="484"/>
      <c r="EGK60" s="484"/>
      <c r="EGL60" s="484"/>
      <c r="EGM60" s="484"/>
      <c r="EGN60" s="484"/>
      <c r="EGO60" s="484"/>
      <c r="EGP60" s="484"/>
      <c r="EGQ60" s="484"/>
      <c r="EGR60" s="484"/>
      <c r="EGS60" s="484"/>
      <c r="EGT60" s="484"/>
      <c r="EGU60" s="484"/>
      <c r="EGV60" s="484"/>
      <c r="EGW60" s="484"/>
      <c r="EGX60" s="484"/>
      <c r="EGY60" s="484"/>
      <c r="EGZ60" s="484"/>
      <c r="EHA60" s="484"/>
      <c r="EHB60" s="484"/>
      <c r="EHC60" s="484"/>
      <c r="EHD60" s="484"/>
      <c r="EHE60" s="484"/>
      <c r="EHF60" s="484"/>
      <c r="EHG60" s="484"/>
      <c r="EHH60" s="484"/>
      <c r="EHI60" s="484"/>
      <c r="EHJ60" s="484"/>
      <c r="EHK60" s="484"/>
      <c r="EHL60" s="484"/>
      <c r="EHM60" s="484"/>
      <c r="EHN60" s="484"/>
      <c r="EHO60" s="484"/>
      <c r="EHP60" s="484"/>
      <c r="EHQ60" s="484"/>
      <c r="EHR60" s="484"/>
      <c r="EHS60" s="484"/>
      <c r="EHT60" s="484"/>
      <c r="EHU60" s="484"/>
      <c r="EHV60" s="484"/>
      <c r="EHW60" s="484"/>
      <c r="EHX60" s="484"/>
      <c r="EHY60" s="484"/>
      <c r="EHZ60" s="484"/>
      <c r="EIA60" s="484"/>
      <c r="EIB60" s="484"/>
      <c r="EIC60" s="484"/>
      <c r="EID60" s="484"/>
      <c r="EIE60" s="484"/>
      <c r="EIF60" s="484"/>
      <c r="EIG60" s="484"/>
      <c r="EIH60" s="484"/>
      <c r="EII60" s="484"/>
      <c r="EIJ60" s="484"/>
      <c r="EIK60" s="484"/>
      <c r="EIL60" s="484"/>
      <c r="EIM60" s="484"/>
      <c r="EIN60" s="484"/>
      <c r="EIO60" s="484"/>
      <c r="EIP60" s="484"/>
      <c r="EIQ60" s="484"/>
      <c r="EIR60" s="484"/>
      <c r="EIS60" s="484"/>
      <c r="EIT60" s="484"/>
      <c r="EIU60" s="484"/>
      <c r="EIV60" s="484"/>
      <c r="EIW60" s="484"/>
      <c r="EIX60" s="484"/>
      <c r="EIY60" s="484"/>
      <c r="EIZ60" s="484"/>
      <c r="EJA60" s="484"/>
      <c r="EJB60" s="484"/>
      <c r="EJC60" s="484"/>
      <c r="EJD60" s="484"/>
      <c r="EJE60" s="484"/>
      <c r="EJF60" s="484"/>
      <c r="EJG60" s="484"/>
      <c r="EJH60" s="484"/>
      <c r="EJI60" s="484"/>
      <c r="EJJ60" s="484"/>
      <c r="EJK60" s="484"/>
      <c r="EJL60" s="484"/>
      <c r="EJM60" s="484"/>
      <c r="EJN60" s="484"/>
      <c r="EJO60" s="484"/>
      <c r="EJP60" s="484"/>
      <c r="EJQ60" s="484"/>
      <c r="EJR60" s="484"/>
      <c r="EJS60" s="484"/>
      <c r="EJT60" s="484"/>
      <c r="EJU60" s="484"/>
      <c r="EJV60" s="484"/>
      <c r="EJW60" s="484"/>
      <c r="EJX60" s="484"/>
      <c r="EJY60" s="484"/>
      <c r="EJZ60" s="484"/>
      <c r="EKA60" s="484"/>
      <c r="EKB60" s="484"/>
      <c r="EKC60" s="484"/>
      <c r="EKD60" s="484"/>
      <c r="EKE60" s="484"/>
      <c r="EKF60" s="484"/>
      <c r="EKG60" s="484"/>
      <c r="EKH60" s="484"/>
      <c r="EKI60" s="484"/>
      <c r="EKJ60" s="484"/>
      <c r="EKK60" s="484"/>
      <c r="EKL60" s="484"/>
      <c r="EKM60" s="484"/>
      <c r="EKN60" s="484"/>
      <c r="EKO60" s="484"/>
      <c r="EKP60" s="484"/>
      <c r="EKQ60" s="484"/>
      <c r="EKR60" s="484"/>
      <c r="EKS60" s="484"/>
      <c r="EKT60" s="484"/>
      <c r="EKU60" s="484"/>
      <c r="EKV60" s="484"/>
      <c r="EKW60" s="484"/>
      <c r="EKX60" s="484"/>
      <c r="EKY60" s="484"/>
      <c r="EKZ60" s="484"/>
      <c r="ELA60" s="484"/>
      <c r="ELB60" s="484"/>
      <c r="ELC60" s="484"/>
      <c r="ELD60" s="484"/>
      <c r="ELE60" s="484"/>
      <c r="ELF60" s="484"/>
      <c r="ELG60" s="484"/>
      <c r="ELH60" s="484"/>
      <c r="ELI60" s="484"/>
      <c r="ELJ60" s="484"/>
      <c r="ELK60" s="484"/>
      <c r="ELL60" s="484"/>
      <c r="ELM60" s="484"/>
      <c r="ELN60" s="484"/>
      <c r="ELO60" s="484"/>
      <c r="ELP60" s="484"/>
      <c r="ELQ60" s="484"/>
      <c r="ELR60" s="484"/>
      <c r="ELS60" s="484"/>
      <c r="ELT60" s="484"/>
      <c r="ELU60" s="484"/>
      <c r="ELV60" s="484"/>
      <c r="ELW60" s="484"/>
      <c r="ELX60" s="484"/>
      <c r="ELY60" s="484"/>
      <c r="ELZ60" s="484"/>
      <c r="EMA60" s="484"/>
      <c r="EMB60" s="484"/>
      <c r="EMC60" s="484"/>
      <c r="EMD60" s="484"/>
      <c r="EME60" s="484"/>
      <c r="EMF60" s="484"/>
      <c r="EMG60" s="484"/>
      <c r="EMH60" s="484"/>
      <c r="EMI60" s="484"/>
      <c r="EMJ60" s="484"/>
      <c r="EMK60" s="484"/>
      <c r="EML60" s="484"/>
      <c r="EMM60" s="484"/>
      <c r="EMN60" s="484"/>
      <c r="EMO60" s="484"/>
      <c r="EMP60" s="484"/>
      <c r="EMQ60" s="484"/>
      <c r="EMR60" s="484"/>
      <c r="EMS60" s="484"/>
      <c r="EMT60" s="484"/>
      <c r="EMU60" s="484"/>
      <c r="EMV60" s="484"/>
      <c r="EMW60" s="484"/>
      <c r="EMX60" s="484"/>
      <c r="EMY60" s="484"/>
      <c r="EMZ60" s="484"/>
      <c r="ENA60" s="484"/>
      <c r="ENB60" s="484"/>
      <c r="ENC60" s="484"/>
      <c r="END60" s="484"/>
      <c r="ENE60" s="484"/>
      <c r="ENF60" s="484"/>
      <c r="ENG60" s="484"/>
      <c r="ENH60" s="484"/>
      <c r="ENI60" s="484"/>
      <c r="ENJ60" s="484"/>
      <c r="ENK60" s="484"/>
      <c r="ENL60" s="484"/>
      <c r="ENM60" s="484"/>
      <c r="ENN60" s="484"/>
      <c r="ENO60" s="484"/>
      <c r="ENP60" s="484"/>
      <c r="ENQ60" s="484"/>
      <c r="ENR60" s="484"/>
      <c r="ENS60" s="484"/>
      <c r="ENT60" s="484"/>
      <c r="ENU60" s="484"/>
      <c r="ENV60" s="484"/>
      <c r="ENW60" s="484"/>
      <c r="ENX60" s="484"/>
      <c r="ENY60" s="484"/>
      <c r="ENZ60" s="484"/>
      <c r="EOA60" s="484"/>
      <c r="EOB60" s="484"/>
      <c r="EOC60" s="484"/>
      <c r="EOD60" s="484"/>
      <c r="EOE60" s="484"/>
      <c r="EOF60" s="484"/>
      <c r="EOG60" s="484"/>
      <c r="EOH60" s="484"/>
      <c r="EOI60" s="484"/>
      <c r="EOJ60" s="484"/>
      <c r="EOK60" s="484"/>
      <c r="EOL60" s="484"/>
      <c r="EOM60" s="484"/>
      <c r="EON60" s="484"/>
      <c r="EOO60" s="484"/>
      <c r="EOP60" s="484"/>
      <c r="EOQ60" s="484"/>
      <c r="EOR60" s="484"/>
      <c r="EOS60" s="484"/>
      <c r="EOT60" s="484"/>
      <c r="EOU60" s="484"/>
      <c r="EOV60" s="484"/>
      <c r="EOW60" s="484"/>
      <c r="EOX60" s="484"/>
      <c r="EOY60" s="484"/>
      <c r="EOZ60" s="484"/>
      <c r="EPA60" s="484"/>
      <c r="EPB60" s="484"/>
      <c r="EPC60" s="484"/>
      <c r="EPD60" s="484"/>
      <c r="EPE60" s="484"/>
      <c r="EPF60" s="484"/>
      <c r="EPG60" s="484"/>
      <c r="EPH60" s="484"/>
      <c r="EPI60" s="484"/>
      <c r="EPJ60" s="484"/>
      <c r="EPK60" s="484"/>
      <c r="EPL60" s="484"/>
      <c r="EPM60" s="484"/>
      <c r="EPN60" s="484"/>
      <c r="EPO60" s="484"/>
      <c r="EPP60" s="484"/>
      <c r="EPQ60" s="484"/>
      <c r="EPR60" s="484"/>
      <c r="EPS60" s="484"/>
      <c r="EPT60" s="484"/>
      <c r="EPU60" s="484"/>
      <c r="EPV60" s="484"/>
      <c r="EPW60" s="484"/>
      <c r="EPX60" s="484"/>
      <c r="EPY60" s="484"/>
      <c r="EPZ60" s="484"/>
      <c r="EQA60" s="484"/>
      <c r="EQB60" s="484"/>
      <c r="EQC60" s="484"/>
      <c r="EQD60" s="484"/>
      <c r="EQE60" s="484"/>
      <c r="EQF60" s="484"/>
      <c r="EQG60" s="484"/>
      <c r="EQH60" s="484"/>
      <c r="EQI60" s="484"/>
      <c r="EQJ60" s="484"/>
      <c r="EQK60" s="484"/>
      <c r="EQL60" s="484"/>
      <c r="EQM60" s="484"/>
      <c r="EQN60" s="484"/>
      <c r="EQO60" s="484"/>
      <c r="EQP60" s="484"/>
      <c r="EQQ60" s="484"/>
      <c r="EQR60" s="484"/>
      <c r="EQS60" s="484"/>
      <c r="EQT60" s="484"/>
      <c r="EQU60" s="484"/>
      <c r="EQV60" s="484"/>
      <c r="EQW60" s="484"/>
      <c r="EQX60" s="484"/>
      <c r="EQY60" s="484"/>
      <c r="EQZ60" s="484"/>
      <c r="ERA60" s="484"/>
      <c r="ERB60" s="484"/>
      <c r="ERC60" s="484"/>
      <c r="ERD60" s="484"/>
      <c r="ERE60" s="484"/>
      <c r="ERF60" s="484"/>
      <c r="ERG60" s="484"/>
      <c r="ERH60" s="484"/>
      <c r="ERI60" s="484"/>
      <c r="ERJ60" s="484"/>
      <c r="ERK60" s="484"/>
      <c r="ERL60" s="484"/>
      <c r="ERM60" s="484"/>
      <c r="ERN60" s="484"/>
      <c r="ERO60" s="484"/>
      <c r="ERP60" s="484"/>
      <c r="ERQ60" s="484"/>
      <c r="ERR60" s="484"/>
      <c r="ERS60" s="484"/>
      <c r="ERT60" s="484"/>
      <c r="ERU60" s="484"/>
      <c r="ERV60" s="484"/>
      <c r="ERW60" s="484"/>
      <c r="ERX60" s="484"/>
      <c r="ERY60" s="484"/>
      <c r="ERZ60" s="484"/>
      <c r="ESA60" s="484"/>
      <c r="ESB60" s="484"/>
      <c r="ESC60" s="484"/>
      <c r="ESD60" s="484"/>
      <c r="ESE60" s="484"/>
      <c r="ESF60" s="484"/>
      <c r="ESG60" s="484"/>
      <c r="ESH60" s="484"/>
      <c r="ESI60" s="484"/>
      <c r="ESJ60" s="484"/>
      <c r="ESK60" s="484"/>
      <c r="ESL60" s="484"/>
      <c r="ESM60" s="484"/>
      <c r="ESN60" s="484"/>
      <c r="ESO60" s="484"/>
      <c r="ESP60" s="484"/>
      <c r="ESQ60" s="484"/>
      <c r="ESR60" s="484"/>
      <c r="ESS60" s="484"/>
      <c r="EST60" s="484"/>
      <c r="ESU60" s="484"/>
      <c r="ESV60" s="484"/>
      <c r="ESW60" s="484"/>
      <c r="ESX60" s="484"/>
      <c r="ESY60" s="484"/>
      <c r="ESZ60" s="484"/>
      <c r="ETA60" s="484"/>
      <c r="ETB60" s="484"/>
      <c r="ETC60" s="484"/>
      <c r="ETD60" s="484"/>
      <c r="ETE60" s="484"/>
      <c r="ETF60" s="484"/>
      <c r="ETG60" s="484"/>
      <c r="ETH60" s="484"/>
      <c r="ETI60" s="484"/>
      <c r="ETJ60" s="484"/>
      <c r="ETK60" s="484"/>
      <c r="ETL60" s="484"/>
      <c r="ETM60" s="484"/>
      <c r="ETN60" s="484"/>
      <c r="ETO60" s="484"/>
      <c r="ETP60" s="484"/>
      <c r="ETQ60" s="484"/>
      <c r="ETR60" s="484"/>
      <c r="ETS60" s="484"/>
      <c r="ETT60" s="484"/>
      <c r="ETU60" s="484"/>
      <c r="ETV60" s="484"/>
      <c r="ETW60" s="484"/>
      <c r="ETX60" s="484"/>
      <c r="ETY60" s="484"/>
      <c r="ETZ60" s="484"/>
      <c r="EUA60" s="484"/>
      <c r="EUB60" s="484"/>
      <c r="EUC60" s="484"/>
      <c r="EUD60" s="484"/>
      <c r="EUE60" s="484"/>
      <c r="EUF60" s="484"/>
      <c r="EUG60" s="484"/>
      <c r="EUH60" s="484"/>
      <c r="EUI60" s="484"/>
      <c r="EUJ60" s="484"/>
      <c r="EUK60" s="484"/>
      <c r="EUL60" s="484"/>
      <c r="EUM60" s="484"/>
      <c r="EUN60" s="484"/>
      <c r="EUO60" s="484"/>
      <c r="EUP60" s="484"/>
      <c r="EUQ60" s="484"/>
      <c r="EUR60" s="484"/>
      <c r="EUS60" s="484"/>
      <c r="EUT60" s="484"/>
      <c r="EUU60" s="484"/>
      <c r="EUV60" s="484"/>
      <c r="EUW60" s="484"/>
      <c r="EUX60" s="484"/>
      <c r="EUY60" s="484"/>
      <c r="EUZ60" s="484"/>
      <c r="EVA60" s="484"/>
      <c r="EVB60" s="484"/>
      <c r="EVC60" s="484"/>
      <c r="EVD60" s="484"/>
      <c r="EVE60" s="484"/>
      <c r="EVF60" s="484"/>
      <c r="EVG60" s="484"/>
      <c r="EVH60" s="484"/>
      <c r="EVI60" s="484"/>
      <c r="EVJ60" s="484"/>
      <c r="EVK60" s="484"/>
      <c r="EVL60" s="484"/>
      <c r="EVM60" s="484"/>
      <c r="EVN60" s="484"/>
      <c r="EVO60" s="484"/>
      <c r="EVP60" s="484"/>
      <c r="EVQ60" s="484"/>
      <c r="EVR60" s="484"/>
      <c r="EVS60" s="484"/>
      <c r="EVT60" s="484"/>
      <c r="EVU60" s="484"/>
      <c r="EVV60" s="484"/>
      <c r="EVW60" s="484"/>
      <c r="EVX60" s="484"/>
      <c r="EVY60" s="484"/>
      <c r="EVZ60" s="484"/>
      <c r="EWA60" s="484"/>
      <c r="EWB60" s="484"/>
      <c r="EWC60" s="484"/>
      <c r="EWD60" s="484"/>
      <c r="EWE60" s="484"/>
      <c r="EWF60" s="484"/>
      <c r="EWG60" s="484"/>
      <c r="EWH60" s="484"/>
      <c r="EWI60" s="484"/>
      <c r="EWJ60" s="484"/>
      <c r="EWK60" s="484"/>
      <c r="EWL60" s="484"/>
      <c r="EWM60" s="484"/>
      <c r="EWN60" s="484"/>
      <c r="EWO60" s="484"/>
      <c r="EWP60" s="484"/>
      <c r="EWQ60" s="484"/>
      <c r="EWR60" s="484"/>
      <c r="EWS60" s="484"/>
      <c r="EWT60" s="484"/>
      <c r="EWU60" s="484"/>
      <c r="EWV60" s="484"/>
      <c r="EWW60" s="484"/>
      <c r="EWX60" s="484"/>
      <c r="EWY60" s="484"/>
      <c r="EWZ60" s="484"/>
      <c r="EXA60" s="484"/>
      <c r="EXB60" s="484"/>
      <c r="EXC60" s="484"/>
      <c r="EXD60" s="484"/>
      <c r="EXE60" s="484"/>
      <c r="EXF60" s="484"/>
      <c r="EXG60" s="484"/>
      <c r="EXH60" s="484"/>
      <c r="EXI60" s="484"/>
      <c r="EXJ60" s="484"/>
      <c r="EXK60" s="484"/>
      <c r="EXL60" s="484"/>
      <c r="EXM60" s="484"/>
      <c r="EXN60" s="484"/>
      <c r="EXO60" s="484"/>
      <c r="EXP60" s="484"/>
      <c r="EXQ60" s="484"/>
      <c r="EXR60" s="484"/>
      <c r="EXS60" s="484"/>
      <c r="EXT60" s="484"/>
      <c r="EXU60" s="484"/>
      <c r="EXV60" s="484"/>
      <c r="EXW60" s="484"/>
      <c r="EXX60" s="484"/>
      <c r="EXY60" s="484"/>
      <c r="EXZ60" s="484"/>
      <c r="EYA60" s="484"/>
      <c r="EYB60" s="484"/>
      <c r="EYC60" s="484"/>
      <c r="EYD60" s="484"/>
      <c r="EYE60" s="484"/>
      <c r="EYF60" s="484"/>
      <c r="EYG60" s="484"/>
      <c r="EYH60" s="484"/>
      <c r="EYI60" s="484"/>
      <c r="EYJ60" s="484"/>
      <c r="EYK60" s="484"/>
      <c r="EYL60" s="484"/>
      <c r="EYM60" s="484"/>
      <c r="EYN60" s="484"/>
      <c r="EYO60" s="484"/>
      <c r="EYP60" s="484"/>
      <c r="EYQ60" s="484"/>
      <c r="EYR60" s="484"/>
      <c r="EYS60" s="484"/>
      <c r="EYT60" s="484"/>
      <c r="EYU60" s="484"/>
      <c r="EYV60" s="484"/>
      <c r="EYW60" s="484"/>
      <c r="EYX60" s="484"/>
      <c r="EYY60" s="484"/>
      <c r="EYZ60" s="484"/>
      <c r="EZA60" s="484"/>
      <c r="EZB60" s="484"/>
      <c r="EZC60" s="484"/>
      <c r="EZD60" s="484"/>
      <c r="EZE60" s="484"/>
      <c r="EZF60" s="484"/>
      <c r="EZG60" s="484"/>
      <c r="EZH60" s="484"/>
      <c r="EZI60" s="484"/>
      <c r="EZJ60" s="484"/>
      <c r="EZK60" s="484"/>
      <c r="EZL60" s="484"/>
      <c r="EZM60" s="484"/>
      <c r="EZN60" s="484"/>
      <c r="EZO60" s="484"/>
      <c r="EZP60" s="484"/>
      <c r="EZQ60" s="484"/>
      <c r="EZR60" s="484"/>
      <c r="EZS60" s="484"/>
      <c r="EZT60" s="484"/>
      <c r="EZU60" s="484"/>
      <c r="EZV60" s="484"/>
      <c r="EZW60" s="484"/>
      <c r="EZX60" s="484"/>
      <c r="EZY60" s="484"/>
      <c r="EZZ60" s="484"/>
      <c r="FAA60" s="484"/>
      <c r="FAB60" s="484"/>
      <c r="FAC60" s="484"/>
      <c r="FAD60" s="484"/>
      <c r="FAE60" s="484"/>
      <c r="FAF60" s="484"/>
      <c r="FAG60" s="484"/>
      <c r="FAH60" s="484"/>
      <c r="FAI60" s="484"/>
      <c r="FAJ60" s="484"/>
      <c r="FAK60" s="484"/>
      <c r="FAL60" s="484"/>
      <c r="FAM60" s="484"/>
      <c r="FAN60" s="484"/>
      <c r="FAO60" s="484"/>
      <c r="FAP60" s="484"/>
      <c r="FAQ60" s="484"/>
      <c r="FAR60" s="484"/>
      <c r="FAS60" s="484"/>
      <c r="FAT60" s="484"/>
      <c r="FAU60" s="484"/>
      <c r="FAV60" s="484"/>
      <c r="FAW60" s="484"/>
      <c r="FAX60" s="484"/>
      <c r="FAY60" s="484"/>
      <c r="FAZ60" s="484"/>
      <c r="FBA60" s="484"/>
      <c r="FBB60" s="484"/>
      <c r="FBC60" s="484"/>
      <c r="FBD60" s="484"/>
      <c r="FBE60" s="484"/>
      <c r="FBF60" s="484"/>
      <c r="FBG60" s="484"/>
      <c r="FBH60" s="484"/>
      <c r="FBI60" s="484"/>
      <c r="FBJ60" s="484"/>
      <c r="FBK60" s="484"/>
      <c r="FBL60" s="484"/>
      <c r="FBM60" s="484"/>
      <c r="FBN60" s="484"/>
      <c r="FBO60" s="484"/>
      <c r="FBP60" s="484"/>
      <c r="FBQ60" s="484"/>
      <c r="FBR60" s="484"/>
      <c r="FBS60" s="484"/>
      <c r="FBT60" s="484"/>
      <c r="FBU60" s="484"/>
      <c r="FBV60" s="484"/>
      <c r="FBW60" s="484"/>
      <c r="FBX60" s="484"/>
      <c r="FBY60" s="484"/>
      <c r="FBZ60" s="484"/>
      <c r="FCA60" s="484"/>
      <c r="FCB60" s="484"/>
      <c r="FCC60" s="484"/>
      <c r="FCD60" s="484"/>
      <c r="FCE60" s="484"/>
      <c r="FCF60" s="484"/>
      <c r="FCG60" s="484"/>
      <c r="FCH60" s="484"/>
      <c r="FCI60" s="484"/>
      <c r="FCJ60" s="484"/>
      <c r="FCK60" s="484"/>
      <c r="FCL60" s="484"/>
      <c r="FCM60" s="484"/>
      <c r="FCN60" s="484"/>
      <c r="FCO60" s="484"/>
      <c r="FCP60" s="484"/>
      <c r="FCQ60" s="484"/>
      <c r="FCR60" s="484"/>
      <c r="FCS60" s="484"/>
      <c r="FCT60" s="484"/>
      <c r="FCU60" s="484"/>
      <c r="FCV60" s="484"/>
      <c r="FCW60" s="484"/>
      <c r="FCX60" s="484"/>
      <c r="FCY60" s="484"/>
      <c r="FCZ60" s="484"/>
      <c r="FDA60" s="484"/>
      <c r="FDB60" s="484"/>
      <c r="FDC60" s="484"/>
      <c r="FDD60" s="484"/>
      <c r="FDE60" s="484"/>
      <c r="FDF60" s="484"/>
      <c r="FDG60" s="484"/>
      <c r="FDH60" s="484"/>
      <c r="FDI60" s="484"/>
      <c r="FDJ60" s="484"/>
      <c r="FDK60" s="484"/>
      <c r="FDL60" s="484"/>
      <c r="FDM60" s="484"/>
      <c r="FDN60" s="484"/>
      <c r="FDO60" s="484"/>
      <c r="FDP60" s="484"/>
      <c r="FDQ60" s="484"/>
      <c r="FDR60" s="484"/>
      <c r="FDS60" s="484"/>
      <c r="FDT60" s="484"/>
      <c r="FDU60" s="484"/>
      <c r="FDV60" s="484"/>
      <c r="FDW60" s="484"/>
      <c r="FDX60" s="484"/>
      <c r="FDY60" s="484"/>
      <c r="FDZ60" s="484"/>
      <c r="FEA60" s="484"/>
      <c r="FEB60" s="484"/>
      <c r="FEC60" s="484"/>
      <c r="FED60" s="484"/>
      <c r="FEE60" s="484"/>
      <c r="FEF60" s="484"/>
      <c r="FEG60" s="484"/>
      <c r="FEH60" s="484"/>
      <c r="FEI60" s="484"/>
      <c r="FEJ60" s="484"/>
      <c r="FEK60" s="484"/>
      <c r="FEL60" s="484"/>
      <c r="FEM60" s="484"/>
      <c r="FEN60" s="484"/>
      <c r="FEO60" s="484"/>
      <c r="FEP60" s="484"/>
      <c r="FEQ60" s="484"/>
      <c r="FER60" s="484"/>
      <c r="FES60" s="484"/>
      <c r="FET60" s="484"/>
      <c r="FEU60" s="484"/>
      <c r="FEV60" s="484"/>
      <c r="FEW60" s="484"/>
      <c r="FEX60" s="484"/>
      <c r="FEY60" s="484"/>
      <c r="FEZ60" s="484"/>
      <c r="FFA60" s="484"/>
      <c r="FFB60" s="484"/>
      <c r="FFC60" s="484"/>
      <c r="FFD60" s="484"/>
      <c r="FFE60" s="484"/>
      <c r="FFF60" s="484"/>
      <c r="FFG60" s="484"/>
      <c r="FFH60" s="484"/>
      <c r="FFI60" s="484"/>
      <c r="FFJ60" s="484"/>
      <c r="FFK60" s="484"/>
      <c r="FFL60" s="484"/>
      <c r="FFM60" s="484"/>
      <c r="FFN60" s="484"/>
      <c r="FFO60" s="484"/>
      <c r="FFP60" s="484"/>
      <c r="FFQ60" s="484"/>
      <c r="FFR60" s="484"/>
      <c r="FFS60" s="484"/>
      <c r="FFT60" s="484"/>
      <c r="FFU60" s="484"/>
      <c r="FFV60" s="484"/>
      <c r="FFW60" s="484"/>
      <c r="FFX60" s="484"/>
      <c r="FFY60" s="484"/>
      <c r="FFZ60" s="484"/>
      <c r="FGA60" s="484"/>
      <c r="FGB60" s="484"/>
      <c r="FGC60" s="484"/>
      <c r="FGD60" s="484"/>
      <c r="FGE60" s="484"/>
      <c r="FGF60" s="484"/>
      <c r="FGG60" s="484"/>
      <c r="FGH60" s="484"/>
      <c r="FGI60" s="484"/>
      <c r="FGJ60" s="484"/>
      <c r="FGK60" s="484"/>
      <c r="FGL60" s="484"/>
      <c r="FGM60" s="484"/>
      <c r="FGN60" s="484"/>
      <c r="FGO60" s="484"/>
      <c r="FGP60" s="484"/>
      <c r="FGQ60" s="484"/>
      <c r="FGR60" s="484"/>
      <c r="FGS60" s="484"/>
      <c r="FGT60" s="484"/>
      <c r="FGU60" s="484"/>
      <c r="FGV60" s="484"/>
      <c r="FGW60" s="484"/>
      <c r="FGX60" s="484"/>
      <c r="FGY60" s="484"/>
      <c r="FGZ60" s="484"/>
      <c r="FHA60" s="484"/>
      <c r="FHB60" s="484"/>
      <c r="FHC60" s="484"/>
      <c r="FHD60" s="484"/>
      <c r="FHE60" s="484"/>
      <c r="FHF60" s="484"/>
      <c r="FHG60" s="484"/>
      <c r="FHH60" s="484"/>
      <c r="FHI60" s="484"/>
      <c r="FHJ60" s="484"/>
      <c r="FHK60" s="484"/>
      <c r="FHL60" s="484"/>
      <c r="FHM60" s="484"/>
      <c r="FHN60" s="484"/>
      <c r="FHO60" s="484"/>
      <c r="FHP60" s="484"/>
      <c r="FHQ60" s="484"/>
      <c r="FHR60" s="484"/>
      <c r="FHS60" s="484"/>
      <c r="FHT60" s="484"/>
      <c r="FHU60" s="484"/>
      <c r="FHV60" s="484"/>
      <c r="FHW60" s="484"/>
      <c r="FHX60" s="484"/>
      <c r="FHY60" s="484"/>
      <c r="FHZ60" s="484"/>
      <c r="FIA60" s="484"/>
      <c r="FIB60" s="484"/>
      <c r="FIC60" s="484"/>
      <c r="FID60" s="484"/>
      <c r="FIE60" s="484"/>
      <c r="FIF60" s="484"/>
      <c r="FIG60" s="484"/>
      <c r="FIH60" s="484"/>
      <c r="FII60" s="484"/>
      <c r="FIJ60" s="484"/>
      <c r="FIK60" s="484"/>
      <c r="FIL60" s="484"/>
      <c r="FIM60" s="484"/>
      <c r="FIN60" s="484"/>
      <c r="FIO60" s="484"/>
      <c r="FIP60" s="484"/>
      <c r="FIQ60" s="484"/>
      <c r="FIR60" s="484"/>
      <c r="FIS60" s="484"/>
      <c r="FIT60" s="484"/>
      <c r="FIU60" s="484"/>
      <c r="FIV60" s="484"/>
      <c r="FIW60" s="484"/>
      <c r="FIX60" s="484"/>
      <c r="FIY60" s="484"/>
      <c r="FIZ60" s="484"/>
      <c r="FJA60" s="484"/>
      <c r="FJB60" s="484"/>
      <c r="FJC60" s="484"/>
      <c r="FJD60" s="484"/>
      <c r="FJE60" s="484"/>
      <c r="FJF60" s="484"/>
      <c r="FJG60" s="484"/>
      <c r="FJH60" s="484"/>
      <c r="FJI60" s="484"/>
      <c r="FJJ60" s="484"/>
      <c r="FJK60" s="484"/>
      <c r="FJL60" s="484"/>
      <c r="FJM60" s="484"/>
      <c r="FJN60" s="484"/>
      <c r="FJO60" s="484"/>
      <c r="FJP60" s="484"/>
      <c r="FJQ60" s="484"/>
      <c r="FJR60" s="484"/>
      <c r="FJS60" s="484"/>
      <c r="FJT60" s="484"/>
      <c r="FJU60" s="484"/>
      <c r="FJV60" s="484"/>
      <c r="FJW60" s="484"/>
      <c r="FJX60" s="484"/>
      <c r="FJY60" s="484"/>
      <c r="FJZ60" s="484"/>
      <c r="FKA60" s="484"/>
      <c r="FKB60" s="484"/>
      <c r="FKC60" s="484"/>
      <c r="FKD60" s="484"/>
      <c r="FKE60" s="484"/>
      <c r="FKF60" s="484"/>
      <c r="FKG60" s="484"/>
      <c r="FKH60" s="484"/>
      <c r="FKI60" s="484"/>
      <c r="FKJ60" s="484"/>
      <c r="FKK60" s="484"/>
      <c r="FKL60" s="484"/>
      <c r="FKM60" s="484"/>
      <c r="FKN60" s="484"/>
      <c r="FKO60" s="484"/>
      <c r="FKP60" s="484"/>
      <c r="FKQ60" s="484"/>
      <c r="FKR60" s="484"/>
      <c r="FKS60" s="484"/>
      <c r="FKT60" s="484"/>
      <c r="FKU60" s="484"/>
      <c r="FKV60" s="484"/>
      <c r="FKW60" s="484"/>
      <c r="FKX60" s="484"/>
      <c r="FKY60" s="484"/>
      <c r="FKZ60" s="484"/>
      <c r="FLA60" s="484"/>
      <c r="FLB60" s="484"/>
      <c r="FLC60" s="484"/>
      <c r="FLD60" s="484"/>
      <c r="FLE60" s="484"/>
      <c r="FLF60" s="484"/>
      <c r="FLG60" s="484"/>
      <c r="FLH60" s="484"/>
      <c r="FLI60" s="484"/>
      <c r="FLJ60" s="484"/>
      <c r="FLK60" s="484"/>
      <c r="FLL60" s="484"/>
      <c r="FLM60" s="484"/>
      <c r="FLN60" s="484"/>
      <c r="FLO60" s="484"/>
      <c r="FLP60" s="484"/>
      <c r="FLQ60" s="484"/>
      <c r="FLR60" s="484"/>
      <c r="FLS60" s="484"/>
      <c r="FLT60" s="484"/>
      <c r="FLU60" s="484"/>
      <c r="FLV60" s="484"/>
      <c r="FLW60" s="484"/>
      <c r="FLX60" s="484"/>
      <c r="FLY60" s="484"/>
      <c r="FLZ60" s="484"/>
      <c r="FMA60" s="484"/>
      <c r="FMB60" s="484"/>
      <c r="FMC60" s="484"/>
      <c r="FMD60" s="484"/>
      <c r="FME60" s="484"/>
      <c r="FMF60" s="484"/>
      <c r="FMG60" s="484"/>
      <c r="FMH60" s="484"/>
      <c r="FMI60" s="484"/>
      <c r="FMJ60" s="484"/>
      <c r="FMK60" s="484"/>
      <c r="FML60" s="484"/>
      <c r="FMM60" s="484"/>
      <c r="FMN60" s="484"/>
      <c r="FMO60" s="484"/>
      <c r="FMP60" s="484"/>
      <c r="FMQ60" s="484"/>
      <c r="FMR60" s="484"/>
      <c r="FMS60" s="484"/>
      <c r="FMT60" s="484"/>
      <c r="FMU60" s="484"/>
      <c r="FMV60" s="484"/>
      <c r="FMW60" s="484"/>
      <c r="FMX60" s="484"/>
      <c r="FMY60" s="484"/>
      <c r="FMZ60" s="484"/>
      <c r="FNA60" s="484"/>
      <c r="FNB60" s="484"/>
      <c r="FNC60" s="484"/>
      <c r="FND60" s="484"/>
      <c r="FNE60" s="484"/>
      <c r="FNF60" s="484"/>
      <c r="FNG60" s="484"/>
      <c r="FNH60" s="484"/>
      <c r="FNI60" s="484"/>
      <c r="FNJ60" s="484"/>
      <c r="FNK60" s="484"/>
      <c r="FNL60" s="484"/>
      <c r="FNM60" s="484"/>
      <c r="FNN60" s="484"/>
      <c r="FNO60" s="484"/>
      <c r="FNP60" s="484"/>
      <c r="FNQ60" s="484"/>
      <c r="FNR60" s="484"/>
      <c r="FNS60" s="484"/>
      <c r="FNT60" s="484"/>
      <c r="FNU60" s="484"/>
      <c r="FNV60" s="484"/>
      <c r="FNW60" s="484"/>
      <c r="FNX60" s="484"/>
      <c r="FNY60" s="484"/>
      <c r="FNZ60" s="484"/>
      <c r="FOA60" s="484"/>
      <c r="FOB60" s="484"/>
      <c r="FOC60" s="484"/>
      <c r="FOD60" s="484"/>
      <c r="FOE60" s="484"/>
      <c r="FOF60" s="484"/>
      <c r="FOG60" s="484"/>
      <c r="FOH60" s="484"/>
      <c r="FOI60" s="484"/>
      <c r="FOJ60" s="484"/>
      <c r="FOK60" s="484"/>
      <c r="FOL60" s="484"/>
      <c r="FOM60" s="484"/>
      <c r="FON60" s="484"/>
      <c r="FOO60" s="484"/>
      <c r="FOP60" s="484"/>
      <c r="FOQ60" s="484"/>
      <c r="FOR60" s="484"/>
      <c r="FOS60" s="484"/>
      <c r="FOT60" s="484"/>
      <c r="FOU60" s="484"/>
      <c r="FOV60" s="484"/>
      <c r="FOW60" s="484"/>
      <c r="FOX60" s="484"/>
      <c r="FOY60" s="484"/>
      <c r="FOZ60" s="484"/>
      <c r="FPA60" s="484"/>
      <c r="FPB60" s="484"/>
      <c r="FPC60" s="484"/>
      <c r="FPD60" s="484"/>
      <c r="FPE60" s="484"/>
      <c r="FPF60" s="484"/>
      <c r="FPG60" s="484"/>
      <c r="FPH60" s="484"/>
      <c r="FPI60" s="484"/>
      <c r="FPJ60" s="484"/>
      <c r="FPK60" s="484"/>
      <c r="FPL60" s="484"/>
      <c r="FPM60" s="484"/>
      <c r="FPN60" s="484"/>
      <c r="FPO60" s="484"/>
      <c r="FPP60" s="484"/>
      <c r="FPQ60" s="484"/>
      <c r="FPR60" s="484"/>
      <c r="FPS60" s="484"/>
      <c r="FPT60" s="484"/>
      <c r="FPU60" s="484"/>
      <c r="FPV60" s="484"/>
      <c r="FPW60" s="484"/>
      <c r="FPX60" s="484"/>
      <c r="FPY60" s="484"/>
      <c r="FPZ60" s="484"/>
      <c r="FQA60" s="484"/>
      <c r="FQB60" s="484"/>
      <c r="FQC60" s="484"/>
      <c r="FQD60" s="484"/>
      <c r="FQE60" s="484"/>
      <c r="FQF60" s="484"/>
      <c r="FQG60" s="484"/>
      <c r="FQH60" s="484"/>
      <c r="FQI60" s="484"/>
      <c r="FQJ60" s="484"/>
      <c r="FQK60" s="484"/>
      <c r="FQL60" s="484"/>
      <c r="FQM60" s="484"/>
      <c r="FQN60" s="484"/>
      <c r="FQO60" s="484"/>
      <c r="FQP60" s="484"/>
      <c r="FQQ60" s="484"/>
      <c r="FQR60" s="484"/>
      <c r="FQS60" s="484"/>
      <c r="FQT60" s="484"/>
      <c r="FQU60" s="484"/>
      <c r="FQV60" s="484"/>
      <c r="FQW60" s="484"/>
      <c r="FQX60" s="484"/>
      <c r="FQY60" s="484"/>
      <c r="FQZ60" s="484"/>
      <c r="FRA60" s="484"/>
      <c r="FRB60" s="484"/>
      <c r="FRC60" s="484"/>
      <c r="FRD60" s="484"/>
      <c r="FRE60" s="484"/>
      <c r="FRF60" s="484"/>
      <c r="FRG60" s="484"/>
      <c r="FRH60" s="484"/>
      <c r="FRI60" s="484"/>
      <c r="FRJ60" s="484"/>
      <c r="FRK60" s="484"/>
      <c r="FRL60" s="484"/>
      <c r="FRM60" s="484"/>
      <c r="FRN60" s="484"/>
      <c r="FRO60" s="484"/>
      <c r="FRP60" s="484"/>
      <c r="FRQ60" s="484"/>
      <c r="FRR60" s="484"/>
      <c r="FRS60" s="484"/>
      <c r="FRT60" s="484"/>
      <c r="FRU60" s="484"/>
      <c r="FRV60" s="484"/>
      <c r="FRW60" s="484"/>
      <c r="FRX60" s="484"/>
      <c r="FRY60" s="484"/>
      <c r="FRZ60" s="484"/>
      <c r="FSA60" s="484"/>
      <c r="FSB60" s="484"/>
      <c r="FSC60" s="484"/>
      <c r="FSD60" s="484"/>
      <c r="FSE60" s="484"/>
      <c r="FSF60" s="484"/>
      <c r="FSG60" s="484"/>
      <c r="FSH60" s="484"/>
      <c r="FSI60" s="484"/>
      <c r="FSJ60" s="484"/>
      <c r="FSK60" s="484"/>
      <c r="FSL60" s="484"/>
      <c r="FSM60" s="484"/>
      <c r="FSN60" s="484"/>
      <c r="FSO60" s="484"/>
      <c r="FSP60" s="484"/>
      <c r="FSQ60" s="484"/>
      <c r="FSR60" s="484"/>
      <c r="FSS60" s="484"/>
      <c r="FST60" s="484"/>
      <c r="FSU60" s="484"/>
      <c r="FSV60" s="484"/>
      <c r="FSW60" s="484"/>
      <c r="FSX60" s="484"/>
      <c r="FSY60" s="484"/>
      <c r="FSZ60" s="484"/>
      <c r="FTA60" s="484"/>
      <c r="FTB60" s="484"/>
      <c r="FTC60" s="484"/>
      <c r="FTD60" s="484"/>
      <c r="FTE60" s="484"/>
      <c r="FTF60" s="484"/>
      <c r="FTG60" s="484"/>
      <c r="FTH60" s="484"/>
      <c r="FTI60" s="484"/>
      <c r="FTJ60" s="484"/>
      <c r="FTK60" s="484"/>
      <c r="FTL60" s="484"/>
      <c r="FTM60" s="484"/>
      <c r="FTN60" s="484"/>
      <c r="FTO60" s="484"/>
      <c r="FTP60" s="484"/>
      <c r="FTQ60" s="484"/>
      <c r="FTR60" s="484"/>
      <c r="FTS60" s="484"/>
      <c r="FTT60" s="484"/>
      <c r="FTU60" s="484"/>
      <c r="FTV60" s="484"/>
      <c r="FTW60" s="484"/>
      <c r="FTX60" s="484"/>
      <c r="FTY60" s="484"/>
      <c r="FTZ60" s="484"/>
      <c r="FUA60" s="484"/>
      <c r="FUB60" s="484"/>
      <c r="FUC60" s="484"/>
      <c r="FUD60" s="484"/>
      <c r="FUE60" s="484"/>
      <c r="FUF60" s="484"/>
      <c r="FUG60" s="484"/>
      <c r="FUH60" s="484"/>
      <c r="FUI60" s="484"/>
      <c r="FUJ60" s="484"/>
      <c r="FUK60" s="484"/>
      <c r="FUL60" s="484"/>
      <c r="FUM60" s="484"/>
      <c r="FUN60" s="484"/>
      <c r="FUO60" s="484"/>
      <c r="FUP60" s="484"/>
      <c r="FUQ60" s="484"/>
      <c r="FUR60" s="484"/>
      <c r="FUS60" s="484"/>
      <c r="FUT60" s="484"/>
      <c r="FUU60" s="484"/>
      <c r="FUV60" s="484"/>
      <c r="FUW60" s="484"/>
      <c r="FUX60" s="484"/>
      <c r="FUY60" s="484"/>
      <c r="FUZ60" s="484"/>
      <c r="FVA60" s="484"/>
      <c r="FVB60" s="484"/>
      <c r="FVC60" s="484"/>
      <c r="FVD60" s="484"/>
      <c r="FVE60" s="484"/>
      <c r="FVF60" s="484"/>
      <c r="FVG60" s="484"/>
      <c r="FVH60" s="484"/>
      <c r="FVI60" s="484"/>
      <c r="FVJ60" s="484"/>
      <c r="FVK60" s="484"/>
      <c r="FVL60" s="484"/>
      <c r="FVM60" s="484"/>
      <c r="FVN60" s="484"/>
      <c r="FVO60" s="484"/>
      <c r="FVP60" s="484"/>
      <c r="FVQ60" s="484"/>
      <c r="FVR60" s="484"/>
      <c r="FVS60" s="484"/>
      <c r="FVT60" s="484"/>
      <c r="FVU60" s="484"/>
      <c r="FVV60" s="484"/>
      <c r="FVW60" s="484"/>
      <c r="FVX60" s="484"/>
      <c r="FVY60" s="484"/>
      <c r="FVZ60" s="484"/>
      <c r="FWA60" s="484"/>
      <c r="FWB60" s="484"/>
      <c r="FWC60" s="484"/>
      <c r="FWD60" s="484"/>
      <c r="FWE60" s="484"/>
      <c r="FWF60" s="484"/>
      <c r="FWG60" s="484"/>
      <c r="FWH60" s="484"/>
      <c r="FWI60" s="484"/>
      <c r="FWJ60" s="484"/>
      <c r="FWK60" s="484"/>
      <c r="FWL60" s="484"/>
      <c r="FWM60" s="484"/>
      <c r="FWN60" s="484"/>
      <c r="FWO60" s="484"/>
      <c r="FWP60" s="484"/>
      <c r="FWQ60" s="484"/>
      <c r="FWR60" s="484"/>
      <c r="FWS60" s="484"/>
      <c r="FWT60" s="484"/>
      <c r="FWU60" s="484"/>
      <c r="FWV60" s="484"/>
      <c r="FWW60" s="484"/>
      <c r="FWX60" s="484"/>
      <c r="FWY60" s="484"/>
      <c r="FWZ60" s="484"/>
      <c r="FXA60" s="484"/>
      <c r="FXB60" s="484"/>
      <c r="FXC60" s="484"/>
      <c r="FXD60" s="484"/>
      <c r="FXE60" s="484"/>
      <c r="FXF60" s="484"/>
      <c r="FXG60" s="484"/>
      <c r="FXH60" s="484"/>
      <c r="FXI60" s="484"/>
      <c r="FXJ60" s="484"/>
      <c r="FXK60" s="484"/>
      <c r="FXL60" s="484"/>
      <c r="FXM60" s="484"/>
      <c r="FXN60" s="484"/>
      <c r="FXO60" s="484"/>
      <c r="FXP60" s="484"/>
      <c r="FXQ60" s="484"/>
      <c r="FXR60" s="484"/>
      <c r="FXS60" s="484"/>
      <c r="FXT60" s="484"/>
      <c r="FXU60" s="484"/>
      <c r="FXV60" s="484"/>
      <c r="FXW60" s="484"/>
      <c r="FXX60" s="484"/>
      <c r="FXY60" s="484"/>
      <c r="FXZ60" s="484"/>
      <c r="FYA60" s="484"/>
      <c r="FYB60" s="484"/>
      <c r="FYC60" s="484"/>
      <c r="FYD60" s="484"/>
      <c r="FYE60" s="484"/>
      <c r="FYF60" s="484"/>
      <c r="FYG60" s="484"/>
      <c r="FYH60" s="484"/>
      <c r="FYI60" s="484"/>
      <c r="FYJ60" s="484"/>
      <c r="FYK60" s="484"/>
      <c r="FYL60" s="484"/>
      <c r="FYM60" s="484"/>
      <c r="FYN60" s="484"/>
      <c r="FYO60" s="484"/>
      <c r="FYP60" s="484"/>
      <c r="FYQ60" s="484"/>
      <c r="FYR60" s="484"/>
      <c r="FYS60" s="484"/>
      <c r="FYT60" s="484"/>
      <c r="FYU60" s="484"/>
      <c r="FYV60" s="484"/>
      <c r="FYW60" s="484"/>
      <c r="FYX60" s="484"/>
      <c r="FYY60" s="484"/>
      <c r="FYZ60" s="484"/>
      <c r="FZA60" s="484"/>
      <c r="FZB60" s="484"/>
      <c r="FZC60" s="484"/>
      <c r="FZD60" s="484"/>
      <c r="FZE60" s="484"/>
      <c r="FZF60" s="484"/>
      <c r="FZG60" s="484"/>
      <c r="FZH60" s="484"/>
      <c r="FZI60" s="484"/>
      <c r="FZJ60" s="484"/>
      <c r="FZK60" s="484"/>
      <c r="FZL60" s="484"/>
      <c r="FZM60" s="484"/>
      <c r="FZN60" s="484"/>
      <c r="FZO60" s="484"/>
      <c r="FZP60" s="484"/>
      <c r="FZQ60" s="484"/>
      <c r="FZR60" s="484"/>
      <c r="FZS60" s="484"/>
      <c r="FZT60" s="484"/>
      <c r="FZU60" s="484"/>
      <c r="FZV60" s="484"/>
      <c r="FZW60" s="484"/>
      <c r="FZX60" s="484"/>
      <c r="FZY60" s="484"/>
      <c r="FZZ60" s="484"/>
      <c r="GAA60" s="484"/>
      <c r="GAB60" s="484"/>
      <c r="GAC60" s="484"/>
      <c r="GAD60" s="484"/>
      <c r="GAE60" s="484"/>
      <c r="GAF60" s="484"/>
      <c r="GAG60" s="484"/>
      <c r="GAH60" s="484"/>
      <c r="GAI60" s="484"/>
      <c r="GAJ60" s="484"/>
      <c r="GAK60" s="484"/>
      <c r="GAL60" s="484"/>
      <c r="GAM60" s="484"/>
      <c r="GAN60" s="484"/>
      <c r="GAO60" s="484"/>
      <c r="GAP60" s="484"/>
      <c r="GAQ60" s="484"/>
      <c r="GAR60" s="484"/>
      <c r="GAS60" s="484"/>
      <c r="GAT60" s="484"/>
      <c r="GAU60" s="484"/>
      <c r="GAV60" s="484"/>
      <c r="GAW60" s="484"/>
      <c r="GAX60" s="484"/>
      <c r="GAY60" s="484"/>
      <c r="GAZ60" s="484"/>
      <c r="GBA60" s="484"/>
      <c r="GBB60" s="484"/>
      <c r="GBC60" s="484"/>
      <c r="GBD60" s="484"/>
      <c r="GBE60" s="484"/>
      <c r="GBF60" s="484"/>
      <c r="GBG60" s="484"/>
      <c r="GBH60" s="484"/>
      <c r="GBI60" s="484"/>
      <c r="GBJ60" s="484"/>
      <c r="GBK60" s="484"/>
      <c r="GBL60" s="484"/>
      <c r="GBM60" s="484"/>
      <c r="GBN60" s="484"/>
      <c r="GBO60" s="484"/>
      <c r="GBP60" s="484"/>
      <c r="GBQ60" s="484"/>
      <c r="GBR60" s="484"/>
      <c r="GBS60" s="484"/>
      <c r="GBT60" s="484"/>
      <c r="GBU60" s="484"/>
      <c r="GBV60" s="484"/>
      <c r="GBW60" s="484"/>
      <c r="GBX60" s="484"/>
      <c r="GBY60" s="484"/>
      <c r="GBZ60" s="484"/>
      <c r="GCA60" s="484"/>
      <c r="GCB60" s="484"/>
      <c r="GCC60" s="484"/>
      <c r="GCD60" s="484"/>
      <c r="GCE60" s="484"/>
      <c r="GCF60" s="484"/>
      <c r="GCG60" s="484"/>
      <c r="GCH60" s="484"/>
      <c r="GCI60" s="484"/>
      <c r="GCJ60" s="484"/>
      <c r="GCK60" s="484"/>
      <c r="GCL60" s="484"/>
      <c r="GCM60" s="484"/>
      <c r="GCN60" s="484"/>
      <c r="GCO60" s="484"/>
      <c r="GCP60" s="484"/>
      <c r="GCQ60" s="484"/>
      <c r="GCR60" s="484"/>
      <c r="GCS60" s="484"/>
      <c r="GCT60" s="484"/>
      <c r="GCU60" s="484"/>
      <c r="GCV60" s="484"/>
      <c r="GCW60" s="484"/>
      <c r="GCX60" s="484"/>
      <c r="GCY60" s="484"/>
      <c r="GCZ60" s="484"/>
      <c r="GDA60" s="484"/>
      <c r="GDB60" s="484"/>
      <c r="GDC60" s="484"/>
      <c r="GDD60" s="484"/>
      <c r="GDE60" s="484"/>
      <c r="GDF60" s="484"/>
      <c r="GDG60" s="484"/>
      <c r="GDH60" s="484"/>
      <c r="GDI60" s="484"/>
      <c r="GDJ60" s="484"/>
      <c r="GDK60" s="484"/>
      <c r="GDL60" s="484"/>
      <c r="GDM60" s="484"/>
      <c r="GDN60" s="484"/>
      <c r="GDO60" s="484"/>
      <c r="GDP60" s="484"/>
      <c r="GDQ60" s="484"/>
      <c r="GDR60" s="484"/>
      <c r="GDS60" s="484"/>
      <c r="GDT60" s="484"/>
      <c r="GDU60" s="484"/>
      <c r="GDV60" s="484"/>
      <c r="GDW60" s="484"/>
      <c r="GDX60" s="484"/>
      <c r="GDY60" s="484"/>
      <c r="GDZ60" s="484"/>
      <c r="GEA60" s="484"/>
      <c r="GEB60" s="484"/>
      <c r="GEC60" s="484"/>
      <c r="GED60" s="484"/>
      <c r="GEE60" s="484"/>
      <c r="GEF60" s="484"/>
      <c r="GEG60" s="484"/>
      <c r="GEH60" s="484"/>
      <c r="GEI60" s="484"/>
      <c r="GEJ60" s="484"/>
      <c r="GEK60" s="484"/>
      <c r="GEL60" s="484"/>
      <c r="GEM60" s="484"/>
      <c r="GEN60" s="484"/>
      <c r="GEO60" s="484"/>
      <c r="GEP60" s="484"/>
      <c r="GEQ60" s="484"/>
      <c r="GER60" s="484"/>
      <c r="GES60" s="484"/>
      <c r="GET60" s="484"/>
      <c r="GEU60" s="484"/>
      <c r="GEV60" s="484"/>
      <c r="GEW60" s="484"/>
      <c r="GEX60" s="484"/>
      <c r="GEY60" s="484"/>
      <c r="GEZ60" s="484"/>
      <c r="GFA60" s="484"/>
      <c r="GFB60" s="484"/>
      <c r="GFC60" s="484"/>
      <c r="GFD60" s="484"/>
      <c r="GFE60" s="484"/>
      <c r="GFF60" s="484"/>
      <c r="GFG60" s="484"/>
      <c r="GFH60" s="484"/>
      <c r="GFI60" s="484"/>
      <c r="GFJ60" s="484"/>
      <c r="GFK60" s="484"/>
      <c r="GFL60" s="484"/>
      <c r="GFM60" s="484"/>
      <c r="GFN60" s="484"/>
      <c r="GFO60" s="484"/>
      <c r="GFP60" s="484"/>
      <c r="GFQ60" s="484"/>
      <c r="GFR60" s="484"/>
      <c r="GFS60" s="484"/>
      <c r="GFT60" s="484"/>
      <c r="GFU60" s="484"/>
      <c r="GFV60" s="484"/>
      <c r="GFW60" s="484"/>
      <c r="GFX60" s="484"/>
      <c r="GFY60" s="484"/>
      <c r="GFZ60" s="484"/>
      <c r="GGA60" s="484"/>
      <c r="GGB60" s="484"/>
      <c r="GGC60" s="484"/>
      <c r="GGD60" s="484"/>
      <c r="GGE60" s="484"/>
      <c r="GGF60" s="484"/>
      <c r="GGG60" s="484"/>
      <c r="GGH60" s="484"/>
      <c r="GGI60" s="484"/>
      <c r="GGJ60" s="484"/>
      <c r="GGK60" s="484"/>
      <c r="GGL60" s="484"/>
      <c r="GGM60" s="484"/>
      <c r="GGN60" s="484"/>
      <c r="GGO60" s="484"/>
      <c r="GGP60" s="484"/>
      <c r="GGQ60" s="484"/>
      <c r="GGR60" s="484"/>
      <c r="GGS60" s="484"/>
      <c r="GGT60" s="484"/>
      <c r="GGU60" s="484"/>
      <c r="GGV60" s="484"/>
      <c r="GGW60" s="484"/>
      <c r="GGX60" s="484"/>
      <c r="GGY60" s="484"/>
      <c r="GGZ60" s="484"/>
      <c r="GHA60" s="484"/>
      <c r="GHB60" s="484"/>
      <c r="GHC60" s="484"/>
      <c r="GHD60" s="484"/>
      <c r="GHE60" s="484"/>
      <c r="GHF60" s="484"/>
      <c r="GHG60" s="484"/>
      <c r="GHH60" s="484"/>
      <c r="GHI60" s="484"/>
      <c r="GHJ60" s="484"/>
      <c r="GHK60" s="484"/>
      <c r="GHL60" s="484"/>
      <c r="GHM60" s="484"/>
      <c r="GHN60" s="484"/>
      <c r="GHO60" s="484"/>
      <c r="GHP60" s="484"/>
      <c r="GHQ60" s="484"/>
      <c r="GHR60" s="484"/>
      <c r="GHS60" s="484"/>
      <c r="GHT60" s="484"/>
      <c r="GHU60" s="484"/>
      <c r="GHV60" s="484"/>
      <c r="GHW60" s="484"/>
      <c r="GHX60" s="484"/>
      <c r="GHY60" s="484"/>
      <c r="GHZ60" s="484"/>
      <c r="GIA60" s="484"/>
      <c r="GIB60" s="484"/>
      <c r="GIC60" s="484"/>
      <c r="GID60" s="484"/>
      <c r="GIE60" s="484"/>
      <c r="GIF60" s="484"/>
      <c r="GIG60" s="484"/>
      <c r="GIH60" s="484"/>
      <c r="GII60" s="484"/>
      <c r="GIJ60" s="484"/>
      <c r="GIK60" s="484"/>
      <c r="GIL60" s="484"/>
      <c r="GIM60" s="484"/>
      <c r="GIN60" s="484"/>
      <c r="GIO60" s="484"/>
      <c r="GIP60" s="484"/>
      <c r="GIQ60" s="484"/>
      <c r="GIR60" s="484"/>
      <c r="GIS60" s="484"/>
      <c r="GIT60" s="484"/>
      <c r="GIU60" s="484"/>
      <c r="GIV60" s="484"/>
      <c r="GIW60" s="484"/>
      <c r="GIX60" s="484"/>
      <c r="GIY60" s="484"/>
      <c r="GIZ60" s="484"/>
      <c r="GJA60" s="484"/>
      <c r="GJB60" s="484"/>
      <c r="GJC60" s="484"/>
      <c r="GJD60" s="484"/>
      <c r="GJE60" s="484"/>
      <c r="GJF60" s="484"/>
      <c r="GJG60" s="484"/>
      <c r="GJH60" s="484"/>
      <c r="GJI60" s="484"/>
      <c r="GJJ60" s="484"/>
      <c r="GJK60" s="484"/>
      <c r="GJL60" s="484"/>
      <c r="GJM60" s="484"/>
      <c r="GJN60" s="484"/>
      <c r="GJO60" s="484"/>
      <c r="GJP60" s="484"/>
      <c r="GJQ60" s="484"/>
      <c r="GJR60" s="484"/>
      <c r="GJS60" s="484"/>
      <c r="GJT60" s="484"/>
      <c r="GJU60" s="484"/>
      <c r="GJV60" s="484"/>
      <c r="GJW60" s="484"/>
      <c r="GJX60" s="484"/>
      <c r="GJY60" s="484"/>
      <c r="GJZ60" s="484"/>
      <c r="GKA60" s="484"/>
      <c r="GKB60" s="484"/>
      <c r="GKC60" s="484"/>
      <c r="GKD60" s="484"/>
      <c r="GKE60" s="484"/>
      <c r="GKF60" s="484"/>
      <c r="GKG60" s="484"/>
      <c r="GKH60" s="484"/>
      <c r="GKI60" s="484"/>
      <c r="GKJ60" s="484"/>
      <c r="GKK60" s="484"/>
      <c r="GKL60" s="484"/>
      <c r="GKM60" s="484"/>
      <c r="GKN60" s="484"/>
      <c r="GKO60" s="484"/>
      <c r="GKP60" s="484"/>
      <c r="GKQ60" s="484"/>
      <c r="GKR60" s="484"/>
      <c r="GKS60" s="484"/>
      <c r="GKT60" s="484"/>
      <c r="GKU60" s="484"/>
      <c r="GKV60" s="484"/>
      <c r="GKW60" s="484"/>
      <c r="GKX60" s="484"/>
      <c r="GKY60" s="484"/>
      <c r="GKZ60" s="484"/>
      <c r="GLA60" s="484"/>
      <c r="GLB60" s="484"/>
      <c r="GLC60" s="484"/>
      <c r="GLD60" s="484"/>
      <c r="GLE60" s="484"/>
      <c r="GLF60" s="484"/>
      <c r="GLG60" s="484"/>
      <c r="GLH60" s="484"/>
      <c r="GLI60" s="484"/>
      <c r="GLJ60" s="484"/>
      <c r="GLK60" s="484"/>
      <c r="GLL60" s="484"/>
      <c r="GLM60" s="484"/>
      <c r="GLN60" s="484"/>
      <c r="GLO60" s="484"/>
      <c r="GLP60" s="484"/>
      <c r="GLQ60" s="484"/>
      <c r="GLR60" s="484"/>
      <c r="GLS60" s="484"/>
      <c r="GLT60" s="484"/>
      <c r="GLU60" s="484"/>
      <c r="GLV60" s="484"/>
      <c r="GLW60" s="484"/>
      <c r="GLX60" s="484"/>
      <c r="GLY60" s="484"/>
      <c r="GLZ60" s="484"/>
      <c r="GMA60" s="484"/>
      <c r="GMB60" s="484"/>
      <c r="GMC60" s="484"/>
      <c r="GMD60" s="484"/>
      <c r="GME60" s="484"/>
      <c r="GMF60" s="484"/>
      <c r="GMG60" s="484"/>
      <c r="GMH60" s="484"/>
      <c r="GMI60" s="484"/>
      <c r="GMJ60" s="484"/>
      <c r="GMK60" s="484"/>
      <c r="GML60" s="484"/>
      <c r="GMM60" s="484"/>
      <c r="GMN60" s="484"/>
      <c r="GMO60" s="484"/>
      <c r="GMP60" s="484"/>
      <c r="GMQ60" s="484"/>
      <c r="GMR60" s="484"/>
      <c r="GMS60" s="484"/>
      <c r="GMT60" s="484"/>
      <c r="GMU60" s="484"/>
      <c r="GMV60" s="484"/>
      <c r="GMW60" s="484"/>
      <c r="GMX60" s="484"/>
      <c r="GMY60" s="484"/>
      <c r="GMZ60" s="484"/>
      <c r="GNA60" s="484"/>
      <c r="GNB60" s="484"/>
      <c r="GNC60" s="484"/>
      <c r="GND60" s="484"/>
      <c r="GNE60" s="484"/>
      <c r="GNF60" s="484"/>
      <c r="GNG60" s="484"/>
      <c r="GNH60" s="484"/>
      <c r="GNI60" s="484"/>
      <c r="GNJ60" s="484"/>
      <c r="GNK60" s="484"/>
      <c r="GNL60" s="484"/>
      <c r="GNM60" s="484"/>
      <c r="GNN60" s="484"/>
      <c r="GNO60" s="484"/>
      <c r="GNP60" s="484"/>
      <c r="GNQ60" s="484"/>
      <c r="GNR60" s="484"/>
      <c r="GNS60" s="484"/>
      <c r="GNT60" s="484"/>
      <c r="GNU60" s="484"/>
      <c r="GNV60" s="484"/>
      <c r="GNW60" s="484"/>
      <c r="GNX60" s="484"/>
      <c r="GNY60" s="484"/>
      <c r="GNZ60" s="484"/>
      <c r="GOA60" s="484"/>
      <c r="GOB60" s="484"/>
      <c r="GOC60" s="484"/>
      <c r="GOD60" s="484"/>
      <c r="GOE60" s="484"/>
      <c r="GOF60" s="484"/>
      <c r="GOG60" s="484"/>
      <c r="GOH60" s="484"/>
      <c r="GOI60" s="484"/>
      <c r="GOJ60" s="484"/>
      <c r="GOK60" s="484"/>
      <c r="GOL60" s="484"/>
      <c r="GOM60" s="484"/>
      <c r="GON60" s="484"/>
      <c r="GOO60" s="484"/>
      <c r="GOP60" s="484"/>
      <c r="GOQ60" s="484"/>
      <c r="GOR60" s="484"/>
      <c r="GOS60" s="484"/>
      <c r="GOT60" s="484"/>
      <c r="GOU60" s="484"/>
      <c r="GOV60" s="484"/>
      <c r="GOW60" s="484"/>
      <c r="GOX60" s="484"/>
      <c r="GOY60" s="484"/>
      <c r="GOZ60" s="484"/>
      <c r="GPA60" s="484"/>
      <c r="GPB60" s="484"/>
      <c r="GPC60" s="484"/>
      <c r="GPD60" s="484"/>
      <c r="GPE60" s="484"/>
      <c r="GPF60" s="484"/>
      <c r="GPG60" s="484"/>
      <c r="GPH60" s="484"/>
      <c r="GPI60" s="484"/>
      <c r="GPJ60" s="484"/>
      <c r="GPK60" s="484"/>
      <c r="GPL60" s="484"/>
      <c r="GPM60" s="484"/>
      <c r="GPN60" s="484"/>
      <c r="GPO60" s="484"/>
      <c r="GPP60" s="484"/>
      <c r="GPQ60" s="484"/>
      <c r="GPR60" s="484"/>
      <c r="GPS60" s="484"/>
      <c r="GPT60" s="484"/>
      <c r="GPU60" s="484"/>
      <c r="GPV60" s="484"/>
      <c r="GPW60" s="484"/>
      <c r="GPX60" s="484"/>
      <c r="GPY60" s="484"/>
      <c r="GPZ60" s="484"/>
      <c r="GQA60" s="484"/>
      <c r="GQB60" s="484"/>
      <c r="GQC60" s="484"/>
      <c r="GQD60" s="484"/>
      <c r="GQE60" s="484"/>
      <c r="GQF60" s="484"/>
      <c r="GQG60" s="484"/>
      <c r="GQH60" s="484"/>
      <c r="GQI60" s="484"/>
      <c r="GQJ60" s="484"/>
      <c r="GQK60" s="484"/>
      <c r="GQL60" s="484"/>
      <c r="GQM60" s="484"/>
      <c r="GQN60" s="484"/>
      <c r="GQO60" s="484"/>
      <c r="GQP60" s="484"/>
      <c r="GQQ60" s="484"/>
      <c r="GQR60" s="484"/>
      <c r="GQS60" s="484"/>
      <c r="GQT60" s="484"/>
      <c r="GQU60" s="484"/>
      <c r="GQV60" s="484"/>
      <c r="GQW60" s="484"/>
      <c r="GQX60" s="484"/>
      <c r="GQY60" s="484"/>
      <c r="GQZ60" s="484"/>
      <c r="GRA60" s="484"/>
      <c r="GRB60" s="484"/>
      <c r="GRC60" s="484"/>
      <c r="GRD60" s="484"/>
      <c r="GRE60" s="484"/>
      <c r="GRF60" s="484"/>
      <c r="GRG60" s="484"/>
      <c r="GRH60" s="484"/>
      <c r="GRI60" s="484"/>
      <c r="GRJ60" s="484"/>
      <c r="GRK60" s="484"/>
      <c r="GRL60" s="484"/>
      <c r="GRM60" s="484"/>
      <c r="GRN60" s="484"/>
      <c r="GRO60" s="484"/>
      <c r="GRP60" s="484"/>
      <c r="GRQ60" s="484"/>
      <c r="GRR60" s="484"/>
      <c r="GRS60" s="484"/>
      <c r="GRT60" s="484"/>
      <c r="GRU60" s="484"/>
      <c r="GRV60" s="484"/>
      <c r="GRW60" s="484"/>
      <c r="GRX60" s="484"/>
      <c r="GRY60" s="484"/>
      <c r="GRZ60" s="484"/>
      <c r="GSA60" s="484"/>
      <c r="GSB60" s="484"/>
      <c r="GSC60" s="484"/>
      <c r="GSD60" s="484"/>
      <c r="GSE60" s="484"/>
      <c r="GSF60" s="484"/>
      <c r="GSG60" s="484"/>
      <c r="GSH60" s="484"/>
      <c r="GSI60" s="484"/>
      <c r="GSJ60" s="484"/>
      <c r="GSK60" s="484"/>
      <c r="GSL60" s="484"/>
      <c r="GSM60" s="484"/>
      <c r="GSN60" s="484"/>
      <c r="GSO60" s="484"/>
      <c r="GSP60" s="484"/>
      <c r="GSQ60" s="484"/>
      <c r="GSR60" s="484"/>
      <c r="GSS60" s="484"/>
      <c r="GST60" s="484"/>
      <c r="GSU60" s="484"/>
      <c r="GSV60" s="484"/>
      <c r="GSW60" s="484"/>
      <c r="GSX60" s="484"/>
      <c r="GSY60" s="484"/>
      <c r="GSZ60" s="484"/>
      <c r="GTA60" s="484"/>
      <c r="GTB60" s="484"/>
      <c r="GTC60" s="484"/>
      <c r="GTD60" s="484"/>
      <c r="GTE60" s="484"/>
      <c r="GTF60" s="484"/>
      <c r="GTG60" s="484"/>
      <c r="GTH60" s="484"/>
      <c r="GTI60" s="484"/>
      <c r="GTJ60" s="484"/>
      <c r="GTK60" s="484"/>
      <c r="GTL60" s="484"/>
      <c r="GTM60" s="484"/>
      <c r="GTN60" s="484"/>
      <c r="GTO60" s="484"/>
      <c r="GTP60" s="484"/>
      <c r="GTQ60" s="484"/>
      <c r="GTR60" s="484"/>
      <c r="GTS60" s="484"/>
      <c r="GTT60" s="484"/>
      <c r="GTU60" s="484"/>
      <c r="GTV60" s="484"/>
      <c r="GTW60" s="484"/>
      <c r="GTX60" s="484"/>
      <c r="GTY60" s="484"/>
      <c r="GTZ60" s="484"/>
      <c r="GUA60" s="484"/>
      <c r="GUB60" s="484"/>
      <c r="GUC60" s="484"/>
      <c r="GUD60" s="484"/>
      <c r="GUE60" s="484"/>
      <c r="GUF60" s="484"/>
      <c r="GUG60" s="484"/>
      <c r="GUH60" s="484"/>
      <c r="GUI60" s="484"/>
      <c r="GUJ60" s="484"/>
      <c r="GUK60" s="484"/>
      <c r="GUL60" s="484"/>
      <c r="GUM60" s="484"/>
      <c r="GUN60" s="484"/>
      <c r="GUO60" s="484"/>
      <c r="GUP60" s="484"/>
      <c r="GUQ60" s="484"/>
      <c r="GUR60" s="484"/>
      <c r="GUS60" s="484"/>
      <c r="GUT60" s="484"/>
      <c r="GUU60" s="484"/>
      <c r="GUV60" s="484"/>
      <c r="GUW60" s="484"/>
      <c r="GUX60" s="484"/>
      <c r="GUY60" s="484"/>
      <c r="GUZ60" s="484"/>
      <c r="GVA60" s="484"/>
      <c r="GVB60" s="484"/>
      <c r="GVC60" s="484"/>
      <c r="GVD60" s="484"/>
      <c r="GVE60" s="484"/>
      <c r="GVF60" s="484"/>
      <c r="GVG60" s="484"/>
      <c r="GVH60" s="484"/>
      <c r="GVI60" s="484"/>
      <c r="GVJ60" s="484"/>
      <c r="GVK60" s="484"/>
      <c r="GVL60" s="484"/>
      <c r="GVM60" s="484"/>
      <c r="GVN60" s="484"/>
      <c r="GVO60" s="484"/>
      <c r="GVP60" s="484"/>
      <c r="GVQ60" s="484"/>
      <c r="GVR60" s="484"/>
      <c r="GVS60" s="484"/>
      <c r="GVT60" s="484"/>
      <c r="GVU60" s="484"/>
      <c r="GVV60" s="484"/>
      <c r="GVW60" s="484"/>
      <c r="GVX60" s="484"/>
      <c r="GVY60" s="484"/>
      <c r="GVZ60" s="484"/>
      <c r="GWA60" s="484"/>
      <c r="GWB60" s="484"/>
      <c r="GWC60" s="484"/>
      <c r="GWD60" s="484"/>
      <c r="GWE60" s="484"/>
      <c r="GWF60" s="484"/>
      <c r="GWG60" s="484"/>
      <c r="GWH60" s="484"/>
      <c r="GWI60" s="484"/>
      <c r="GWJ60" s="484"/>
      <c r="GWK60" s="484"/>
      <c r="GWL60" s="484"/>
      <c r="GWM60" s="484"/>
      <c r="GWN60" s="484"/>
      <c r="GWO60" s="484"/>
      <c r="GWP60" s="484"/>
      <c r="GWQ60" s="484"/>
      <c r="GWR60" s="484"/>
      <c r="GWS60" s="484"/>
      <c r="GWT60" s="484"/>
      <c r="GWU60" s="484"/>
      <c r="GWV60" s="484"/>
      <c r="GWW60" s="484"/>
      <c r="GWX60" s="484"/>
      <c r="GWY60" s="484"/>
      <c r="GWZ60" s="484"/>
      <c r="GXA60" s="484"/>
      <c r="GXB60" s="484"/>
      <c r="GXC60" s="484"/>
      <c r="GXD60" s="484"/>
      <c r="GXE60" s="484"/>
      <c r="GXF60" s="484"/>
      <c r="GXG60" s="484"/>
      <c r="GXH60" s="484"/>
      <c r="GXI60" s="484"/>
      <c r="GXJ60" s="484"/>
      <c r="GXK60" s="484"/>
      <c r="GXL60" s="484"/>
      <c r="GXM60" s="484"/>
      <c r="GXN60" s="484"/>
      <c r="GXO60" s="484"/>
      <c r="GXP60" s="484"/>
      <c r="GXQ60" s="484"/>
      <c r="GXR60" s="484"/>
      <c r="GXS60" s="484"/>
      <c r="GXT60" s="484"/>
      <c r="GXU60" s="484"/>
      <c r="GXV60" s="484"/>
      <c r="GXW60" s="484"/>
      <c r="GXX60" s="484"/>
      <c r="GXY60" s="484"/>
      <c r="GXZ60" s="484"/>
      <c r="GYA60" s="484"/>
      <c r="GYB60" s="484"/>
      <c r="GYC60" s="484"/>
      <c r="GYD60" s="484"/>
      <c r="GYE60" s="484"/>
      <c r="GYF60" s="484"/>
      <c r="GYG60" s="484"/>
      <c r="GYH60" s="484"/>
      <c r="GYI60" s="484"/>
      <c r="GYJ60" s="484"/>
      <c r="GYK60" s="484"/>
      <c r="GYL60" s="484"/>
      <c r="GYM60" s="484"/>
      <c r="GYN60" s="484"/>
      <c r="GYO60" s="484"/>
      <c r="GYP60" s="484"/>
      <c r="GYQ60" s="484"/>
      <c r="GYR60" s="484"/>
      <c r="GYS60" s="484"/>
      <c r="GYT60" s="484"/>
      <c r="GYU60" s="484"/>
      <c r="GYV60" s="484"/>
      <c r="GYW60" s="484"/>
      <c r="GYX60" s="484"/>
      <c r="GYY60" s="484"/>
      <c r="GYZ60" s="484"/>
      <c r="GZA60" s="484"/>
      <c r="GZB60" s="484"/>
      <c r="GZC60" s="484"/>
      <c r="GZD60" s="484"/>
      <c r="GZE60" s="484"/>
      <c r="GZF60" s="484"/>
      <c r="GZG60" s="484"/>
      <c r="GZH60" s="484"/>
      <c r="GZI60" s="484"/>
      <c r="GZJ60" s="484"/>
      <c r="GZK60" s="484"/>
      <c r="GZL60" s="484"/>
      <c r="GZM60" s="484"/>
      <c r="GZN60" s="484"/>
      <c r="GZO60" s="484"/>
      <c r="GZP60" s="484"/>
      <c r="GZQ60" s="484"/>
      <c r="GZR60" s="484"/>
      <c r="GZS60" s="484"/>
      <c r="GZT60" s="484"/>
      <c r="GZU60" s="484"/>
      <c r="GZV60" s="484"/>
      <c r="GZW60" s="484"/>
      <c r="GZX60" s="484"/>
      <c r="GZY60" s="484"/>
      <c r="GZZ60" s="484"/>
      <c r="HAA60" s="484"/>
      <c r="HAB60" s="484"/>
      <c r="HAC60" s="484"/>
      <c r="HAD60" s="484"/>
      <c r="HAE60" s="484"/>
      <c r="HAF60" s="484"/>
      <c r="HAG60" s="484"/>
      <c r="HAH60" s="484"/>
      <c r="HAI60" s="484"/>
      <c r="HAJ60" s="484"/>
      <c r="HAK60" s="484"/>
      <c r="HAL60" s="484"/>
      <c r="HAM60" s="484"/>
      <c r="HAN60" s="484"/>
      <c r="HAO60" s="484"/>
      <c r="HAP60" s="484"/>
      <c r="HAQ60" s="484"/>
      <c r="HAR60" s="484"/>
      <c r="HAS60" s="484"/>
      <c r="HAT60" s="484"/>
      <c r="HAU60" s="484"/>
      <c r="HAV60" s="484"/>
      <c r="HAW60" s="484"/>
      <c r="HAX60" s="484"/>
      <c r="HAY60" s="484"/>
      <c r="HAZ60" s="484"/>
      <c r="HBA60" s="484"/>
      <c r="HBB60" s="484"/>
      <c r="HBC60" s="484"/>
      <c r="HBD60" s="484"/>
      <c r="HBE60" s="484"/>
      <c r="HBF60" s="484"/>
      <c r="HBG60" s="484"/>
      <c r="HBH60" s="484"/>
      <c r="HBI60" s="484"/>
      <c r="HBJ60" s="484"/>
      <c r="HBK60" s="484"/>
      <c r="HBL60" s="484"/>
      <c r="HBM60" s="484"/>
      <c r="HBN60" s="484"/>
      <c r="HBO60" s="484"/>
      <c r="HBP60" s="484"/>
      <c r="HBQ60" s="484"/>
      <c r="HBR60" s="484"/>
      <c r="HBS60" s="484"/>
      <c r="HBT60" s="484"/>
      <c r="HBU60" s="484"/>
      <c r="HBV60" s="484"/>
      <c r="HBW60" s="484"/>
      <c r="HBX60" s="484"/>
      <c r="HBY60" s="484"/>
      <c r="HBZ60" s="484"/>
      <c r="HCA60" s="484"/>
      <c r="HCB60" s="484"/>
      <c r="HCC60" s="484"/>
      <c r="HCD60" s="484"/>
      <c r="HCE60" s="484"/>
      <c r="HCF60" s="484"/>
      <c r="HCG60" s="484"/>
      <c r="HCH60" s="484"/>
      <c r="HCI60" s="484"/>
      <c r="HCJ60" s="484"/>
      <c r="HCK60" s="484"/>
      <c r="HCL60" s="484"/>
      <c r="HCM60" s="484"/>
      <c r="HCN60" s="484"/>
      <c r="HCO60" s="484"/>
      <c r="HCP60" s="484"/>
      <c r="HCQ60" s="484"/>
      <c r="HCR60" s="484"/>
      <c r="HCS60" s="484"/>
      <c r="HCT60" s="484"/>
      <c r="HCU60" s="484"/>
      <c r="HCV60" s="484"/>
      <c r="HCW60" s="484"/>
      <c r="HCX60" s="484"/>
      <c r="HCY60" s="484"/>
      <c r="HCZ60" s="484"/>
      <c r="HDA60" s="484"/>
      <c r="HDB60" s="484"/>
      <c r="HDC60" s="484"/>
      <c r="HDD60" s="484"/>
      <c r="HDE60" s="484"/>
      <c r="HDF60" s="484"/>
      <c r="HDG60" s="484"/>
      <c r="HDH60" s="484"/>
      <c r="HDI60" s="484"/>
      <c r="HDJ60" s="484"/>
      <c r="HDK60" s="484"/>
      <c r="HDL60" s="484"/>
      <c r="HDM60" s="484"/>
      <c r="HDN60" s="484"/>
      <c r="HDO60" s="484"/>
      <c r="HDP60" s="484"/>
      <c r="HDQ60" s="484"/>
      <c r="HDR60" s="484"/>
      <c r="HDS60" s="484"/>
      <c r="HDT60" s="484"/>
      <c r="HDU60" s="484"/>
      <c r="HDV60" s="484"/>
      <c r="HDW60" s="484"/>
      <c r="HDX60" s="484"/>
      <c r="HDY60" s="484"/>
      <c r="HDZ60" s="484"/>
      <c r="HEA60" s="484"/>
      <c r="HEB60" s="484"/>
      <c r="HEC60" s="484"/>
      <c r="HED60" s="484"/>
      <c r="HEE60" s="484"/>
      <c r="HEF60" s="484"/>
      <c r="HEG60" s="484"/>
      <c r="HEH60" s="484"/>
      <c r="HEI60" s="484"/>
      <c r="HEJ60" s="484"/>
      <c r="HEK60" s="484"/>
      <c r="HEL60" s="484"/>
      <c r="HEM60" s="484"/>
      <c r="HEN60" s="484"/>
      <c r="HEO60" s="484"/>
      <c r="HEP60" s="484"/>
      <c r="HEQ60" s="484"/>
      <c r="HER60" s="484"/>
      <c r="HES60" s="484"/>
      <c r="HET60" s="484"/>
      <c r="HEU60" s="484"/>
      <c r="HEV60" s="484"/>
      <c r="HEW60" s="484"/>
      <c r="HEX60" s="484"/>
      <c r="HEY60" s="484"/>
      <c r="HEZ60" s="484"/>
      <c r="HFA60" s="484"/>
      <c r="HFB60" s="484"/>
      <c r="HFC60" s="484"/>
      <c r="HFD60" s="484"/>
      <c r="HFE60" s="484"/>
      <c r="HFF60" s="484"/>
      <c r="HFG60" s="484"/>
      <c r="HFH60" s="484"/>
      <c r="HFI60" s="484"/>
      <c r="HFJ60" s="484"/>
      <c r="HFK60" s="484"/>
      <c r="HFL60" s="484"/>
      <c r="HFM60" s="484"/>
      <c r="HFN60" s="484"/>
      <c r="HFO60" s="484"/>
      <c r="HFP60" s="484"/>
      <c r="HFQ60" s="484"/>
      <c r="HFR60" s="484"/>
      <c r="HFS60" s="484"/>
      <c r="HFT60" s="484"/>
      <c r="HFU60" s="484"/>
      <c r="HFV60" s="484"/>
      <c r="HFW60" s="484"/>
      <c r="HFX60" s="484"/>
      <c r="HFY60" s="484"/>
      <c r="HFZ60" s="484"/>
      <c r="HGA60" s="484"/>
      <c r="HGB60" s="484"/>
      <c r="HGC60" s="484"/>
      <c r="HGD60" s="484"/>
      <c r="HGE60" s="484"/>
      <c r="HGF60" s="484"/>
      <c r="HGG60" s="484"/>
      <c r="HGH60" s="484"/>
      <c r="HGI60" s="484"/>
      <c r="HGJ60" s="484"/>
      <c r="HGK60" s="484"/>
      <c r="HGL60" s="484"/>
      <c r="HGM60" s="484"/>
      <c r="HGN60" s="484"/>
      <c r="HGO60" s="484"/>
      <c r="HGP60" s="484"/>
      <c r="HGQ60" s="484"/>
      <c r="HGR60" s="484"/>
      <c r="HGS60" s="484"/>
      <c r="HGT60" s="484"/>
      <c r="HGU60" s="484"/>
      <c r="HGV60" s="484"/>
      <c r="HGW60" s="484"/>
      <c r="HGX60" s="484"/>
      <c r="HGY60" s="484"/>
      <c r="HGZ60" s="484"/>
      <c r="HHA60" s="484"/>
      <c r="HHB60" s="484"/>
      <c r="HHC60" s="484"/>
      <c r="HHD60" s="484"/>
      <c r="HHE60" s="484"/>
      <c r="HHF60" s="484"/>
      <c r="HHG60" s="484"/>
      <c r="HHH60" s="484"/>
      <c r="HHI60" s="484"/>
      <c r="HHJ60" s="484"/>
      <c r="HHK60" s="484"/>
      <c r="HHL60" s="484"/>
      <c r="HHM60" s="484"/>
      <c r="HHN60" s="484"/>
      <c r="HHO60" s="484"/>
      <c r="HHP60" s="484"/>
      <c r="HHQ60" s="484"/>
      <c r="HHR60" s="484"/>
      <c r="HHS60" s="484"/>
      <c r="HHT60" s="484"/>
      <c r="HHU60" s="484"/>
      <c r="HHV60" s="484"/>
      <c r="HHW60" s="484"/>
      <c r="HHX60" s="484"/>
      <c r="HHY60" s="484"/>
      <c r="HHZ60" s="484"/>
      <c r="HIA60" s="484"/>
      <c r="HIB60" s="484"/>
      <c r="HIC60" s="484"/>
      <c r="HID60" s="484"/>
      <c r="HIE60" s="484"/>
      <c r="HIF60" s="484"/>
      <c r="HIG60" s="484"/>
      <c r="HIH60" s="484"/>
      <c r="HII60" s="484"/>
      <c r="HIJ60" s="484"/>
      <c r="HIK60" s="484"/>
      <c r="HIL60" s="484"/>
      <c r="HIM60" s="484"/>
      <c r="HIN60" s="484"/>
      <c r="HIO60" s="484"/>
      <c r="HIP60" s="484"/>
      <c r="HIQ60" s="484"/>
      <c r="HIR60" s="484"/>
      <c r="HIS60" s="484"/>
      <c r="HIT60" s="484"/>
      <c r="HIU60" s="484"/>
      <c r="HIV60" s="484"/>
      <c r="HIW60" s="484"/>
      <c r="HIX60" s="484"/>
      <c r="HIY60" s="484"/>
      <c r="HIZ60" s="484"/>
      <c r="HJA60" s="484"/>
      <c r="HJB60" s="484"/>
      <c r="HJC60" s="484"/>
      <c r="HJD60" s="484"/>
      <c r="HJE60" s="484"/>
      <c r="HJF60" s="484"/>
      <c r="HJG60" s="484"/>
      <c r="HJH60" s="484"/>
      <c r="HJI60" s="484"/>
      <c r="HJJ60" s="484"/>
      <c r="HJK60" s="484"/>
      <c r="HJL60" s="484"/>
      <c r="HJM60" s="484"/>
      <c r="HJN60" s="484"/>
      <c r="HJO60" s="484"/>
      <c r="HJP60" s="484"/>
      <c r="HJQ60" s="484"/>
      <c r="HJR60" s="484"/>
      <c r="HJS60" s="484"/>
      <c r="HJT60" s="484"/>
      <c r="HJU60" s="484"/>
      <c r="HJV60" s="484"/>
      <c r="HJW60" s="484"/>
      <c r="HJX60" s="484"/>
      <c r="HJY60" s="484"/>
      <c r="HJZ60" s="484"/>
      <c r="HKA60" s="484"/>
      <c r="HKB60" s="484"/>
      <c r="HKC60" s="484"/>
      <c r="HKD60" s="484"/>
      <c r="HKE60" s="484"/>
      <c r="HKF60" s="484"/>
      <c r="HKG60" s="484"/>
      <c r="HKH60" s="484"/>
      <c r="HKI60" s="484"/>
      <c r="HKJ60" s="484"/>
      <c r="HKK60" s="484"/>
      <c r="HKL60" s="484"/>
      <c r="HKM60" s="484"/>
      <c r="HKN60" s="484"/>
      <c r="HKO60" s="484"/>
      <c r="HKP60" s="484"/>
      <c r="HKQ60" s="484"/>
      <c r="HKR60" s="484"/>
      <c r="HKS60" s="484"/>
      <c r="HKT60" s="484"/>
      <c r="HKU60" s="484"/>
      <c r="HKV60" s="484"/>
      <c r="HKW60" s="484"/>
      <c r="HKX60" s="484"/>
      <c r="HKY60" s="484"/>
      <c r="HKZ60" s="484"/>
      <c r="HLA60" s="484"/>
      <c r="HLB60" s="484"/>
      <c r="HLC60" s="484"/>
      <c r="HLD60" s="484"/>
      <c r="HLE60" s="484"/>
      <c r="HLF60" s="484"/>
      <c r="HLG60" s="484"/>
      <c r="HLH60" s="484"/>
      <c r="HLI60" s="484"/>
      <c r="HLJ60" s="484"/>
      <c r="HLK60" s="484"/>
      <c r="HLL60" s="484"/>
      <c r="HLM60" s="484"/>
      <c r="HLN60" s="484"/>
      <c r="HLO60" s="484"/>
      <c r="HLP60" s="484"/>
      <c r="HLQ60" s="484"/>
      <c r="HLR60" s="484"/>
      <c r="HLS60" s="484"/>
      <c r="HLT60" s="484"/>
      <c r="HLU60" s="484"/>
      <c r="HLV60" s="484"/>
      <c r="HLW60" s="484"/>
      <c r="HLX60" s="484"/>
      <c r="HLY60" s="484"/>
      <c r="HLZ60" s="484"/>
      <c r="HMA60" s="484"/>
      <c r="HMB60" s="484"/>
      <c r="HMC60" s="484"/>
      <c r="HMD60" s="484"/>
      <c r="HME60" s="484"/>
      <c r="HMF60" s="484"/>
      <c r="HMG60" s="484"/>
      <c r="HMH60" s="484"/>
      <c r="HMI60" s="484"/>
      <c r="HMJ60" s="484"/>
      <c r="HMK60" s="484"/>
      <c r="HML60" s="484"/>
      <c r="HMM60" s="484"/>
      <c r="HMN60" s="484"/>
      <c r="HMO60" s="484"/>
      <c r="HMP60" s="484"/>
      <c r="HMQ60" s="484"/>
      <c r="HMR60" s="484"/>
      <c r="HMS60" s="484"/>
      <c r="HMT60" s="484"/>
      <c r="HMU60" s="484"/>
      <c r="HMV60" s="484"/>
      <c r="HMW60" s="484"/>
      <c r="HMX60" s="484"/>
      <c r="HMY60" s="484"/>
      <c r="HMZ60" s="484"/>
      <c r="HNA60" s="484"/>
      <c r="HNB60" s="484"/>
      <c r="HNC60" s="484"/>
      <c r="HND60" s="484"/>
      <c r="HNE60" s="484"/>
      <c r="HNF60" s="484"/>
      <c r="HNG60" s="484"/>
      <c r="HNH60" s="484"/>
      <c r="HNI60" s="484"/>
      <c r="HNJ60" s="484"/>
      <c r="HNK60" s="484"/>
      <c r="HNL60" s="484"/>
      <c r="HNM60" s="484"/>
      <c r="HNN60" s="484"/>
      <c r="HNO60" s="484"/>
      <c r="HNP60" s="484"/>
      <c r="HNQ60" s="484"/>
      <c r="HNR60" s="484"/>
      <c r="HNS60" s="484"/>
      <c r="HNT60" s="484"/>
      <c r="HNU60" s="484"/>
      <c r="HNV60" s="484"/>
      <c r="HNW60" s="484"/>
      <c r="HNX60" s="484"/>
      <c r="HNY60" s="484"/>
      <c r="HNZ60" s="484"/>
      <c r="HOA60" s="484"/>
      <c r="HOB60" s="484"/>
      <c r="HOC60" s="484"/>
      <c r="HOD60" s="484"/>
      <c r="HOE60" s="484"/>
      <c r="HOF60" s="484"/>
      <c r="HOG60" s="484"/>
      <c r="HOH60" s="484"/>
      <c r="HOI60" s="484"/>
      <c r="HOJ60" s="484"/>
      <c r="HOK60" s="484"/>
      <c r="HOL60" s="484"/>
      <c r="HOM60" s="484"/>
      <c r="HON60" s="484"/>
      <c r="HOO60" s="484"/>
      <c r="HOP60" s="484"/>
      <c r="HOQ60" s="484"/>
      <c r="HOR60" s="484"/>
      <c r="HOS60" s="484"/>
      <c r="HOT60" s="484"/>
      <c r="HOU60" s="484"/>
      <c r="HOV60" s="484"/>
      <c r="HOW60" s="484"/>
      <c r="HOX60" s="484"/>
      <c r="HOY60" s="484"/>
      <c r="HOZ60" s="484"/>
      <c r="HPA60" s="484"/>
      <c r="HPB60" s="484"/>
      <c r="HPC60" s="484"/>
      <c r="HPD60" s="484"/>
      <c r="HPE60" s="484"/>
      <c r="HPF60" s="484"/>
      <c r="HPG60" s="484"/>
      <c r="HPH60" s="484"/>
      <c r="HPI60" s="484"/>
      <c r="HPJ60" s="484"/>
      <c r="HPK60" s="484"/>
      <c r="HPL60" s="484"/>
      <c r="HPM60" s="484"/>
      <c r="HPN60" s="484"/>
      <c r="HPO60" s="484"/>
      <c r="HPP60" s="484"/>
      <c r="HPQ60" s="484"/>
      <c r="HPR60" s="484"/>
      <c r="HPS60" s="484"/>
      <c r="HPT60" s="484"/>
      <c r="HPU60" s="484"/>
      <c r="HPV60" s="484"/>
      <c r="HPW60" s="484"/>
      <c r="HPX60" s="484"/>
      <c r="HPY60" s="484"/>
      <c r="HPZ60" s="484"/>
      <c r="HQA60" s="484"/>
      <c r="HQB60" s="484"/>
      <c r="HQC60" s="484"/>
      <c r="HQD60" s="484"/>
      <c r="HQE60" s="484"/>
      <c r="HQF60" s="484"/>
      <c r="HQG60" s="484"/>
      <c r="HQH60" s="484"/>
      <c r="HQI60" s="484"/>
      <c r="HQJ60" s="484"/>
      <c r="HQK60" s="484"/>
      <c r="HQL60" s="484"/>
      <c r="HQM60" s="484"/>
      <c r="HQN60" s="484"/>
      <c r="HQO60" s="484"/>
      <c r="HQP60" s="484"/>
      <c r="HQQ60" s="484"/>
      <c r="HQR60" s="484"/>
      <c r="HQS60" s="484"/>
      <c r="HQT60" s="484"/>
      <c r="HQU60" s="484"/>
      <c r="HQV60" s="484"/>
      <c r="HQW60" s="484"/>
      <c r="HQX60" s="484"/>
      <c r="HQY60" s="484"/>
      <c r="HQZ60" s="484"/>
      <c r="HRA60" s="484"/>
      <c r="HRB60" s="484"/>
      <c r="HRC60" s="484"/>
      <c r="HRD60" s="484"/>
      <c r="HRE60" s="484"/>
      <c r="HRF60" s="484"/>
      <c r="HRG60" s="484"/>
      <c r="HRH60" s="484"/>
      <c r="HRI60" s="484"/>
      <c r="HRJ60" s="484"/>
      <c r="HRK60" s="484"/>
      <c r="HRL60" s="484"/>
      <c r="HRM60" s="484"/>
      <c r="HRN60" s="484"/>
      <c r="HRO60" s="484"/>
      <c r="HRP60" s="484"/>
      <c r="HRQ60" s="484"/>
      <c r="HRR60" s="484"/>
      <c r="HRS60" s="484"/>
      <c r="HRT60" s="484"/>
      <c r="HRU60" s="484"/>
      <c r="HRV60" s="484"/>
      <c r="HRW60" s="484"/>
      <c r="HRX60" s="484"/>
      <c r="HRY60" s="484"/>
      <c r="HRZ60" s="484"/>
      <c r="HSA60" s="484"/>
      <c r="HSB60" s="484"/>
      <c r="HSC60" s="484"/>
      <c r="HSD60" s="484"/>
      <c r="HSE60" s="484"/>
      <c r="HSF60" s="484"/>
      <c r="HSG60" s="484"/>
      <c r="HSH60" s="484"/>
      <c r="HSI60" s="484"/>
      <c r="HSJ60" s="484"/>
      <c r="HSK60" s="484"/>
      <c r="HSL60" s="484"/>
      <c r="HSM60" s="484"/>
      <c r="HSN60" s="484"/>
      <c r="HSO60" s="484"/>
      <c r="HSP60" s="484"/>
      <c r="HSQ60" s="484"/>
      <c r="HSR60" s="484"/>
      <c r="HSS60" s="484"/>
      <c r="HST60" s="484"/>
      <c r="HSU60" s="484"/>
      <c r="HSV60" s="484"/>
      <c r="HSW60" s="484"/>
      <c r="HSX60" s="484"/>
      <c r="HSY60" s="484"/>
      <c r="HSZ60" s="484"/>
      <c r="HTA60" s="484"/>
      <c r="HTB60" s="484"/>
      <c r="HTC60" s="484"/>
      <c r="HTD60" s="484"/>
      <c r="HTE60" s="484"/>
      <c r="HTF60" s="484"/>
      <c r="HTG60" s="484"/>
      <c r="HTH60" s="484"/>
      <c r="HTI60" s="484"/>
      <c r="HTJ60" s="484"/>
      <c r="HTK60" s="484"/>
      <c r="HTL60" s="484"/>
      <c r="HTM60" s="484"/>
      <c r="HTN60" s="484"/>
      <c r="HTO60" s="484"/>
      <c r="HTP60" s="484"/>
      <c r="HTQ60" s="484"/>
      <c r="HTR60" s="484"/>
      <c r="HTS60" s="484"/>
      <c r="HTT60" s="484"/>
      <c r="HTU60" s="484"/>
      <c r="HTV60" s="484"/>
      <c r="HTW60" s="484"/>
      <c r="HTX60" s="484"/>
      <c r="HTY60" s="484"/>
      <c r="HTZ60" s="484"/>
      <c r="HUA60" s="484"/>
      <c r="HUB60" s="484"/>
      <c r="HUC60" s="484"/>
      <c r="HUD60" s="484"/>
      <c r="HUE60" s="484"/>
      <c r="HUF60" s="484"/>
      <c r="HUG60" s="484"/>
      <c r="HUH60" s="484"/>
      <c r="HUI60" s="484"/>
      <c r="HUJ60" s="484"/>
      <c r="HUK60" s="484"/>
      <c r="HUL60" s="484"/>
      <c r="HUM60" s="484"/>
      <c r="HUN60" s="484"/>
      <c r="HUO60" s="484"/>
      <c r="HUP60" s="484"/>
      <c r="HUQ60" s="484"/>
      <c r="HUR60" s="484"/>
      <c r="HUS60" s="484"/>
      <c r="HUT60" s="484"/>
      <c r="HUU60" s="484"/>
      <c r="HUV60" s="484"/>
      <c r="HUW60" s="484"/>
      <c r="HUX60" s="484"/>
      <c r="HUY60" s="484"/>
      <c r="HUZ60" s="484"/>
      <c r="HVA60" s="484"/>
      <c r="HVB60" s="484"/>
      <c r="HVC60" s="484"/>
      <c r="HVD60" s="484"/>
      <c r="HVE60" s="484"/>
      <c r="HVF60" s="484"/>
      <c r="HVG60" s="484"/>
      <c r="HVH60" s="484"/>
      <c r="HVI60" s="484"/>
      <c r="HVJ60" s="484"/>
      <c r="HVK60" s="484"/>
      <c r="HVL60" s="484"/>
      <c r="HVM60" s="484"/>
      <c r="HVN60" s="484"/>
      <c r="HVO60" s="484"/>
      <c r="HVP60" s="484"/>
      <c r="HVQ60" s="484"/>
      <c r="HVR60" s="484"/>
      <c r="HVS60" s="484"/>
      <c r="HVT60" s="484"/>
      <c r="HVU60" s="484"/>
      <c r="HVV60" s="484"/>
      <c r="HVW60" s="484"/>
      <c r="HVX60" s="484"/>
      <c r="HVY60" s="484"/>
      <c r="HVZ60" s="484"/>
      <c r="HWA60" s="484"/>
      <c r="HWB60" s="484"/>
      <c r="HWC60" s="484"/>
      <c r="HWD60" s="484"/>
      <c r="HWE60" s="484"/>
      <c r="HWF60" s="484"/>
      <c r="HWG60" s="484"/>
      <c r="HWH60" s="484"/>
      <c r="HWI60" s="484"/>
      <c r="HWJ60" s="484"/>
      <c r="HWK60" s="484"/>
      <c r="HWL60" s="484"/>
      <c r="HWM60" s="484"/>
      <c r="HWN60" s="484"/>
      <c r="HWO60" s="484"/>
      <c r="HWP60" s="484"/>
      <c r="HWQ60" s="484"/>
      <c r="HWR60" s="484"/>
      <c r="HWS60" s="484"/>
      <c r="HWT60" s="484"/>
      <c r="HWU60" s="484"/>
      <c r="HWV60" s="484"/>
      <c r="HWW60" s="484"/>
      <c r="HWX60" s="484"/>
      <c r="HWY60" s="484"/>
      <c r="HWZ60" s="484"/>
      <c r="HXA60" s="484"/>
      <c r="HXB60" s="484"/>
      <c r="HXC60" s="484"/>
      <c r="HXD60" s="484"/>
      <c r="HXE60" s="484"/>
      <c r="HXF60" s="484"/>
      <c r="HXG60" s="484"/>
      <c r="HXH60" s="484"/>
      <c r="HXI60" s="484"/>
      <c r="HXJ60" s="484"/>
      <c r="HXK60" s="484"/>
      <c r="HXL60" s="484"/>
      <c r="HXM60" s="484"/>
      <c r="HXN60" s="484"/>
      <c r="HXO60" s="484"/>
      <c r="HXP60" s="484"/>
      <c r="HXQ60" s="484"/>
      <c r="HXR60" s="484"/>
      <c r="HXS60" s="484"/>
      <c r="HXT60" s="484"/>
      <c r="HXU60" s="484"/>
      <c r="HXV60" s="484"/>
      <c r="HXW60" s="484"/>
      <c r="HXX60" s="484"/>
      <c r="HXY60" s="484"/>
      <c r="HXZ60" s="484"/>
      <c r="HYA60" s="484"/>
      <c r="HYB60" s="484"/>
      <c r="HYC60" s="484"/>
      <c r="HYD60" s="484"/>
      <c r="HYE60" s="484"/>
      <c r="HYF60" s="484"/>
      <c r="HYG60" s="484"/>
      <c r="HYH60" s="484"/>
      <c r="HYI60" s="484"/>
      <c r="HYJ60" s="484"/>
      <c r="HYK60" s="484"/>
      <c r="HYL60" s="484"/>
      <c r="HYM60" s="484"/>
      <c r="HYN60" s="484"/>
      <c r="HYO60" s="484"/>
      <c r="HYP60" s="484"/>
      <c r="HYQ60" s="484"/>
      <c r="HYR60" s="484"/>
      <c r="HYS60" s="484"/>
      <c r="HYT60" s="484"/>
      <c r="HYU60" s="484"/>
      <c r="HYV60" s="484"/>
      <c r="HYW60" s="484"/>
      <c r="HYX60" s="484"/>
      <c r="HYY60" s="484"/>
      <c r="HYZ60" s="484"/>
      <c r="HZA60" s="484"/>
      <c r="HZB60" s="484"/>
      <c r="HZC60" s="484"/>
      <c r="HZD60" s="484"/>
      <c r="HZE60" s="484"/>
      <c r="HZF60" s="484"/>
      <c r="HZG60" s="484"/>
      <c r="HZH60" s="484"/>
      <c r="HZI60" s="484"/>
      <c r="HZJ60" s="484"/>
      <c r="HZK60" s="484"/>
      <c r="HZL60" s="484"/>
      <c r="HZM60" s="484"/>
      <c r="HZN60" s="484"/>
      <c r="HZO60" s="484"/>
      <c r="HZP60" s="484"/>
      <c r="HZQ60" s="484"/>
      <c r="HZR60" s="484"/>
      <c r="HZS60" s="484"/>
      <c r="HZT60" s="484"/>
      <c r="HZU60" s="484"/>
      <c r="HZV60" s="484"/>
      <c r="HZW60" s="484"/>
      <c r="HZX60" s="484"/>
      <c r="HZY60" s="484"/>
      <c r="HZZ60" s="484"/>
      <c r="IAA60" s="484"/>
      <c r="IAB60" s="484"/>
      <c r="IAC60" s="484"/>
      <c r="IAD60" s="484"/>
      <c r="IAE60" s="484"/>
      <c r="IAF60" s="484"/>
      <c r="IAG60" s="484"/>
      <c r="IAH60" s="484"/>
      <c r="IAI60" s="484"/>
      <c r="IAJ60" s="484"/>
      <c r="IAK60" s="484"/>
      <c r="IAL60" s="484"/>
      <c r="IAM60" s="484"/>
      <c r="IAN60" s="484"/>
      <c r="IAO60" s="484"/>
      <c r="IAP60" s="484"/>
      <c r="IAQ60" s="484"/>
      <c r="IAR60" s="484"/>
      <c r="IAS60" s="484"/>
      <c r="IAT60" s="484"/>
      <c r="IAU60" s="484"/>
      <c r="IAV60" s="484"/>
      <c r="IAW60" s="484"/>
      <c r="IAX60" s="484"/>
      <c r="IAY60" s="484"/>
      <c r="IAZ60" s="484"/>
      <c r="IBA60" s="484"/>
      <c r="IBB60" s="484"/>
      <c r="IBC60" s="484"/>
      <c r="IBD60" s="484"/>
      <c r="IBE60" s="484"/>
      <c r="IBF60" s="484"/>
      <c r="IBG60" s="484"/>
      <c r="IBH60" s="484"/>
      <c r="IBI60" s="484"/>
      <c r="IBJ60" s="484"/>
      <c r="IBK60" s="484"/>
      <c r="IBL60" s="484"/>
      <c r="IBM60" s="484"/>
      <c r="IBN60" s="484"/>
      <c r="IBO60" s="484"/>
      <c r="IBP60" s="484"/>
      <c r="IBQ60" s="484"/>
      <c r="IBR60" s="484"/>
      <c r="IBS60" s="484"/>
      <c r="IBT60" s="484"/>
      <c r="IBU60" s="484"/>
      <c r="IBV60" s="484"/>
      <c r="IBW60" s="484"/>
      <c r="IBX60" s="484"/>
      <c r="IBY60" s="484"/>
      <c r="IBZ60" s="484"/>
      <c r="ICA60" s="484"/>
      <c r="ICB60" s="484"/>
      <c r="ICC60" s="484"/>
      <c r="ICD60" s="484"/>
      <c r="ICE60" s="484"/>
      <c r="ICF60" s="484"/>
      <c r="ICG60" s="484"/>
      <c r="ICH60" s="484"/>
      <c r="ICI60" s="484"/>
      <c r="ICJ60" s="484"/>
      <c r="ICK60" s="484"/>
      <c r="ICL60" s="484"/>
      <c r="ICM60" s="484"/>
      <c r="ICN60" s="484"/>
      <c r="ICO60" s="484"/>
      <c r="ICP60" s="484"/>
      <c r="ICQ60" s="484"/>
      <c r="ICR60" s="484"/>
      <c r="ICS60" s="484"/>
      <c r="ICT60" s="484"/>
      <c r="ICU60" s="484"/>
      <c r="ICV60" s="484"/>
      <c r="ICW60" s="484"/>
      <c r="ICX60" s="484"/>
      <c r="ICY60" s="484"/>
      <c r="ICZ60" s="484"/>
      <c r="IDA60" s="484"/>
      <c r="IDB60" s="484"/>
      <c r="IDC60" s="484"/>
      <c r="IDD60" s="484"/>
      <c r="IDE60" s="484"/>
      <c r="IDF60" s="484"/>
      <c r="IDG60" s="484"/>
      <c r="IDH60" s="484"/>
      <c r="IDI60" s="484"/>
      <c r="IDJ60" s="484"/>
      <c r="IDK60" s="484"/>
      <c r="IDL60" s="484"/>
      <c r="IDM60" s="484"/>
      <c r="IDN60" s="484"/>
      <c r="IDO60" s="484"/>
      <c r="IDP60" s="484"/>
      <c r="IDQ60" s="484"/>
      <c r="IDR60" s="484"/>
      <c r="IDS60" s="484"/>
      <c r="IDT60" s="484"/>
      <c r="IDU60" s="484"/>
      <c r="IDV60" s="484"/>
      <c r="IDW60" s="484"/>
      <c r="IDX60" s="484"/>
      <c r="IDY60" s="484"/>
      <c r="IDZ60" s="484"/>
      <c r="IEA60" s="484"/>
      <c r="IEB60" s="484"/>
      <c r="IEC60" s="484"/>
      <c r="IED60" s="484"/>
      <c r="IEE60" s="484"/>
      <c r="IEF60" s="484"/>
      <c r="IEG60" s="484"/>
      <c r="IEH60" s="484"/>
      <c r="IEI60" s="484"/>
      <c r="IEJ60" s="484"/>
      <c r="IEK60" s="484"/>
      <c r="IEL60" s="484"/>
      <c r="IEM60" s="484"/>
      <c r="IEN60" s="484"/>
      <c r="IEO60" s="484"/>
      <c r="IEP60" s="484"/>
      <c r="IEQ60" s="484"/>
      <c r="IER60" s="484"/>
      <c r="IES60" s="484"/>
      <c r="IET60" s="484"/>
      <c r="IEU60" s="484"/>
      <c r="IEV60" s="484"/>
      <c r="IEW60" s="484"/>
      <c r="IEX60" s="484"/>
      <c r="IEY60" s="484"/>
      <c r="IEZ60" s="484"/>
      <c r="IFA60" s="484"/>
      <c r="IFB60" s="484"/>
      <c r="IFC60" s="484"/>
      <c r="IFD60" s="484"/>
      <c r="IFE60" s="484"/>
      <c r="IFF60" s="484"/>
      <c r="IFG60" s="484"/>
      <c r="IFH60" s="484"/>
      <c r="IFI60" s="484"/>
      <c r="IFJ60" s="484"/>
      <c r="IFK60" s="484"/>
      <c r="IFL60" s="484"/>
      <c r="IFM60" s="484"/>
      <c r="IFN60" s="484"/>
      <c r="IFO60" s="484"/>
      <c r="IFP60" s="484"/>
      <c r="IFQ60" s="484"/>
      <c r="IFR60" s="484"/>
      <c r="IFS60" s="484"/>
      <c r="IFT60" s="484"/>
      <c r="IFU60" s="484"/>
      <c r="IFV60" s="484"/>
      <c r="IFW60" s="484"/>
      <c r="IFX60" s="484"/>
      <c r="IFY60" s="484"/>
      <c r="IFZ60" s="484"/>
      <c r="IGA60" s="484"/>
      <c r="IGB60" s="484"/>
      <c r="IGC60" s="484"/>
      <c r="IGD60" s="484"/>
      <c r="IGE60" s="484"/>
      <c r="IGF60" s="484"/>
      <c r="IGG60" s="484"/>
      <c r="IGH60" s="484"/>
      <c r="IGI60" s="484"/>
      <c r="IGJ60" s="484"/>
      <c r="IGK60" s="484"/>
      <c r="IGL60" s="484"/>
      <c r="IGM60" s="484"/>
      <c r="IGN60" s="484"/>
      <c r="IGO60" s="484"/>
      <c r="IGP60" s="484"/>
      <c r="IGQ60" s="484"/>
      <c r="IGR60" s="484"/>
      <c r="IGS60" s="484"/>
      <c r="IGT60" s="484"/>
      <c r="IGU60" s="484"/>
      <c r="IGV60" s="484"/>
      <c r="IGW60" s="484"/>
      <c r="IGX60" s="484"/>
      <c r="IGY60" s="484"/>
      <c r="IGZ60" s="484"/>
      <c r="IHA60" s="484"/>
      <c r="IHB60" s="484"/>
      <c r="IHC60" s="484"/>
      <c r="IHD60" s="484"/>
      <c r="IHE60" s="484"/>
      <c r="IHF60" s="484"/>
      <c r="IHG60" s="484"/>
      <c r="IHH60" s="484"/>
      <c r="IHI60" s="484"/>
      <c r="IHJ60" s="484"/>
      <c r="IHK60" s="484"/>
      <c r="IHL60" s="484"/>
      <c r="IHM60" s="484"/>
      <c r="IHN60" s="484"/>
      <c r="IHO60" s="484"/>
      <c r="IHP60" s="484"/>
      <c r="IHQ60" s="484"/>
      <c r="IHR60" s="484"/>
      <c r="IHS60" s="484"/>
      <c r="IHT60" s="484"/>
      <c r="IHU60" s="484"/>
      <c r="IHV60" s="484"/>
      <c r="IHW60" s="484"/>
      <c r="IHX60" s="484"/>
      <c r="IHY60" s="484"/>
      <c r="IHZ60" s="484"/>
      <c r="IIA60" s="484"/>
      <c r="IIB60" s="484"/>
      <c r="IIC60" s="484"/>
      <c r="IID60" s="484"/>
      <c r="IIE60" s="484"/>
      <c r="IIF60" s="484"/>
      <c r="IIG60" s="484"/>
      <c r="IIH60" s="484"/>
      <c r="III60" s="484"/>
      <c r="IIJ60" s="484"/>
      <c r="IIK60" s="484"/>
      <c r="IIL60" s="484"/>
      <c r="IIM60" s="484"/>
      <c r="IIN60" s="484"/>
      <c r="IIO60" s="484"/>
      <c r="IIP60" s="484"/>
      <c r="IIQ60" s="484"/>
      <c r="IIR60" s="484"/>
      <c r="IIS60" s="484"/>
      <c r="IIT60" s="484"/>
      <c r="IIU60" s="484"/>
      <c r="IIV60" s="484"/>
      <c r="IIW60" s="484"/>
      <c r="IIX60" s="484"/>
      <c r="IIY60" s="484"/>
      <c r="IIZ60" s="484"/>
      <c r="IJA60" s="484"/>
      <c r="IJB60" s="484"/>
      <c r="IJC60" s="484"/>
      <c r="IJD60" s="484"/>
      <c r="IJE60" s="484"/>
      <c r="IJF60" s="484"/>
      <c r="IJG60" s="484"/>
      <c r="IJH60" s="484"/>
      <c r="IJI60" s="484"/>
      <c r="IJJ60" s="484"/>
      <c r="IJK60" s="484"/>
      <c r="IJL60" s="484"/>
      <c r="IJM60" s="484"/>
      <c r="IJN60" s="484"/>
      <c r="IJO60" s="484"/>
      <c r="IJP60" s="484"/>
      <c r="IJQ60" s="484"/>
      <c r="IJR60" s="484"/>
      <c r="IJS60" s="484"/>
      <c r="IJT60" s="484"/>
      <c r="IJU60" s="484"/>
      <c r="IJV60" s="484"/>
      <c r="IJW60" s="484"/>
      <c r="IJX60" s="484"/>
      <c r="IJY60" s="484"/>
      <c r="IJZ60" s="484"/>
      <c r="IKA60" s="484"/>
      <c r="IKB60" s="484"/>
      <c r="IKC60" s="484"/>
      <c r="IKD60" s="484"/>
      <c r="IKE60" s="484"/>
      <c r="IKF60" s="484"/>
      <c r="IKG60" s="484"/>
      <c r="IKH60" s="484"/>
      <c r="IKI60" s="484"/>
      <c r="IKJ60" s="484"/>
      <c r="IKK60" s="484"/>
      <c r="IKL60" s="484"/>
      <c r="IKM60" s="484"/>
      <c r="IKN60" s="484"/>
      <c r="IKO60" s="484"/>
      <c r="IKP60" s="484"/>
      <c r="IKQ60" s="484"/>
      <c r="IKR60" s="484"/>
      <c r="IKS60" s="484"/>
      <c r="IKT60" s="484"/>
      <c r="IKU60" s="484"/>
      <c r="IKV60" s="484"/>
      <c r="IKW60" s="484"/>
      <c r="IKX60" s="484"/>
      <c r="IKY60" s="484"/>
      <c r="IKZ60" s="484"/>
      <c r="ILA60" s="484"/>
      <c r="ILB60" s="484"/>
      <c r="ILC60" s="484"/>
      <c r="ILD60" s="484"/>
      <c r="ILE60" s="484"/>
      <c r="ILF60" s="484"/>
      <c r="ILG60" s="484"/>
      <c r="ILH60" s="484"/>
      <c r="ILI60" s="484"/>
      <c r="ILJ60" s="484"/>
      <c r="ILK60" s="484"/>
      <c r="ILL60" s="484"/>
      <c r="ILM60" s="484"/>
      <c r="ILN60" s="484"/>
      <c r="ILO60" s="484"/>
      <c r="ILP60" s="484"/>
      <c r="ILQ60" s="484"/>
      <c r="ILR60" s="484"/>
      <c r="ILS60" s="484"/>
      <c r="ILT60" s="484"/>
      <c r="ILU60" s="484"/>
      <c r="ILV60" s="484"/>
      <c r="ILW60" s="484"/>
      <c r="ILX60" s="484"/>
      <c r="ILY60" s="484"/>
      <c r="ILZ60" s="484"/>
      <c r="IMA60" s="484"/>
      <c r="IMB60" s="484"/>
      <c r="IMC60" s="484"/>
      <c r="IMD60" s="484"/>
      <c r="IME60" s="484"/>
      <c r="IMF60" s="484"/>
      <c r="IMG60" s="484"/>
      <c r="IMH60" s="484"/>
      <c r="IMI60" s="484"/>
      <c r="IMJ60" s="484"/>
      <c r="IMK60" s="484"/>
      <c r="IML60" s="484"/>
      <c r="IMM60" s="484"/>
      <c r="IMN60" s="484"/>
      <c r="IMO60" s="484"/>
      <c r="IMP60" s="484"/>
      <c r="IMQ60" s="484"/>
      <c r="IMR60" s="484"/>
      <c r="IMS60" s="484"/>
      <c r="IMT60" s="484"/>
      <c r="IMU60" s="484"/>
      <c r="IMV60" s="484"/>
      <c r="IMW60" s="484"/>
      <c r="IMX60" s="484"/>
      <c r="IMY60" s="484"/>
      <c r="IMZ60" s="484"/>
      <c r="INA60" s="484"/>
      <c r="INB60" s="484"/>
      <c r="INC60" s="484"/>
      <c r="IND60" s="484"/>
      <c r="INE60" s="484"/>
      <c r="INF60" s="484"/>
      <c r="ING60" s="484"/>
      <c r="INH60" s="484"/>
      <c r="INI60" s="484"/>
      <c r="INJ60" s="484"/>
      <c r="INK60" s="484"/>
      <c r="INL60" s="484"/>
      <c r="INM60" s="484"/>
      <c r="INN60" s="484"/>
      <c r="INO60" s="484"/>
      <c r="INP60" s="484"/>
      <c r="INQ60" s="484"/>
      <c r="INR60" s="484"/>
      <c r="INS60" s="484"/>
      <c r="INT60" s="484"/>
      <c r="INU60" s="484"/>
      <c r="INV60" s="484"/>
      <c r="INW60" s="484"/>
      <c r="INX60" s="484"/>
      <c r="INY60" s="484"/>
      <c r="INZ60" s="484"/>
      <c r="IOA60" s="484"/>
      <c r="IOB60" s="484"/>
      <c r="IOC60" s="484"/>
      <c r="IOD60" s="484"/>
      <c r="IOE60" s="484"/>
      <c r="IOF60" s="484"/>
      <c r="IOG60" s="484"/>
      <c r="IOH60" s="484"/>
      <c r="IOI60" s="484"/>
      <c r="IOJ60" s="484"/>
      <c r="IOK60" s="484"/>
      <c r="IOL60" s="484"/>
      <c r="IOM60" s="484"/>
      <c r="ION60" s="484"/>
      <c r="IOO60" s="484"/>
      <c r="IOP60" s="484"/>
      <c r="IOQ60" s="484"/>
      <c r="IOR60" s="484"/>
      <c r="IOS60" s="484"/>
      <c r="IOT60" s="484"/>
      <c r="IOU60" s="484"/>
      <c r="IOV60" s="484"/>
      <c r="IOW60" s="484"/>
      <c r="IOX60" s="484"/>
      <c r="IOY60" s="484"/>
      <c r="IOZ60" s="484"/>
      <c r="IPA60" s="484"/>
      <c r="IPB60" s="484"/>
      <c r="IPC60" s="484"/>
      <c r="IPD60" s="484"/>
      <c r="IPE60" s="484"/>
      <c r="IPF60" s="484"/>
      <c r="IPG60" s="484"/>
      <c r="IPH60" s="484"/>
      <c r="IPI60" s="484"/>
      <c r="IPJ60" s="484"/>
      <c r="IPK60" s="484"/>
      <c r="IPL60" s="484"/>
      <c r="IPM60" s="484"/>
      <c r="IPN60" s="484"/>
      <c r="IPO60" s="484"/>
      <c r="IPP60" s="484"/>
      <c r="IPQ60" s="484"/>
      <c r="IPR60" s="484"/>
      <c r="IPS60" s="484"/>
      <c r="IPT60" s="484"/>
      <c r="IPU60" s="484"/>
      <c r="IPV60" s="484"/>
      <c r="IPW60" s="484"/>
      <c r="IPX60" s="484"/>
      <c r="IPY60" s="484"/>
      <c r="IPZ60" s="484"/>
      <c r="IQA60" s="484"/>
      <c r="IQB60" s="484"/>
      <c r="IQC60" s="484"/>
      <c r="IQD60" s="484"/>
      <c r="IQE60" s="484"/>
      <c r="IQF60" s="484"/>
      <c r="IQG60" s="484"/>
      <c r="IQH60" s="484"/>
      <c r="IQI60" s="484"/>
      <c r="IQJ60" s="484"/>
      <c r="IQK60" s="484"/>
      <c r="IQL60" s="484"/>
      <c r="IQM60" s="484"/>
      <c r="IQN60" s="484"/>
      <c r="IQO60" s="484"/>
      <c r="IQP60" s="484"/>
      <c r="IQQ60" s="484"/>
      <c r="IQR60" s="484"/>
      <c r="IQS60" s="484"/>
      <c r="IQT60" s="484"/>
      <c r="IQU60" s="484"/>
      <c r="IQV60" s="484"/>
      <c r="IQW60" s="484"/>
      <c r="IQX60" s="484"/>
      <c r="IQY60" s="484"/>
      <c r="IQZ60" s="484"/>
      <c r="IRA60" s="484"/>
      <c r="IRB60" s="484"/>
      <c r="IRC60" s="484"/>
      <c r="IRD60" s="484"/>
      <c r="IRE60" s="484"/>
      <c r="IRF60" s="484"/>
      <c r="IRG60" s="484"/>
      <c r="IRH60" s="484"/>
      <c r="IRI60" s="484"/>
      <c r="IRJ60" s="484"/>
      <c r="IRK60" s="484"/>
      <c r="IRL60" s="484"/>
      <c r="IRM60" s="484"/>
      <c r="IRN60" s="484"/>
      <c r="IRO60" s="484"/>
      <c r="IRP60" s="484"/>
      <c r="IRQ60" s="484"/>
      <c r="IRR60" s="484"/>
      <c r="IRS60" s="484"/>
      <c r="IRT60" s="484"/>
      <c r="IRU60" s="484"/>
      <c r="IRV60" s="484"/>
      <c r="IRW60" s="484"/>
      <c r="IRX60" s="484"/>
      <c r="IRY60" s="484"/>
      <c r="IRZ60" s="484"/>
      <c r="ISA60" s="484"/>
      <c r="ISB60" s="484"/>
      <c r="ISC60" s="484"/>
      <c r="ISD60" s="484"/>
      <c r="ISE60" s="484"/>
      <c r="ISF60" s="484"/>
      <c r="ISG60" s="484"/>
      <c r="ISH60" s="484"/>
      <c r="ISI60" s="484"/>
      <c r="ISJ60" s="484"/>
      <c r="ISK60" s="484"/>
      <c r="ISL60" s="484"/>
      <c r="ISM60" s="484"/>
      <c r="ISN60" s="484"/>
      <c r="ISO60" s="484"/>
      <c r="ISP60" s="484"/>
      <c r="ISQ60" s="484"/>
      <c r="ISR60" s="484"/>
      <c r="ISS60" s="484"/>
      <c r="IST60" s="484"/>
      <c r="ISU60" s="484"/>
      <c r="ISV60" s="484"/>
      <c r="ISW60" s="484"/>
      <c r="ISX60" s="484"/>
      <c r="ISY60" s="484"/>
      <c r="ISZ60" s="484"/>
      <c r="ITA60" s="484"/>
      <c r="ITB60" s="484"/>
      <c r="ITC60" s="484"/>
      <c r="ITD60" s="484"/>
      <c r="ITE60" s="484"/>
      <c r="ITF60" s="484"/>
      <c r="ITG60" s="484"/>
      <c r="ITH60" s="484"/>
      <c r="ITI60" s="484"/>
      <c r="ITJ60" s="484"/>
      <c r="ITK60" s="484"/>
      <c r="ITL60" s="484"/>
      <c r="ITM60" s="484"/>
      <c r="ITN60" s="484"/>
      <c r="ITO60" s="484"/>
      <c r="ITP60" s="484"/>
      <c r="ITQ60" s="484"/>
      <c r="ITR60" s="484"/>
      <c r="ITS60" s="484"/>
      <c r="ITT60" s="484"/>
      <c r="ITU60" s="484"/>
      <c r="ITV60" s="484"/>
      <c r="ITW60" s="484"/>
      <c r="ITX60" s="484"/>
      <c r="ITY60" s="484"/>
      <c r="ITZ60" s="484"/>
      <c r="IUA60" s="484"/>
      <c r="IUB60" s="484"/>
      <c r="IUC60" s="484"/>
      <c r="IUD60" s="484"/>
      <c r="IUE60" s="484"/>
      <c r="IUF60" s="484"/>
      <c r="IUG60" s="484"/>
      <c r="IUH60" s="484"/>
      <c r="IUI60" s="484"/>
      <c r="IUJ60" s="484"/>
      <c r="IUK60" s="484"/>
      <c r="IUL60" s="484"/>
      <c r="IUM60" s="484"/>
      <c r="IUN60" s="484"/>
      <c r="IUO60" s="484"/>
      <c r="IUP60" s="484"/>
      <c r="IUQ60" s="484"/>
      <c r="IUR60" s="484"/>
      <c r="IUS60" s="484"/>
      <c r="IUT60" s="484"/>
      <c r="IUU60" s="484"/>
      <c r="IUV60" s="484"/>
      <c r="IUW60" s="484"/>
      <c r="IUX60" s="484"/>
      <c r="IUY60" s="484"/>
      <c r="IUZ60" s="484"/>
      <c r="IVA60" s="484"/>
      <c r="IVB60" s="484"/>
      <c r="IVC60" s="484"/>
      <c r="IVD60" s="484"/>
      <c r="IVE60" s="484"/>
      <c r="IVF60" s="484"/>
      <c r="IVG60" s="484"/>
      <c r="IVH60" s="484"/>
      <c r="IVI60" s="484"/>
      <c r="IVJ60" s="484"/>
      <c r="IVK60" s="484"/>
      <c r="IVL60" s="484"/>
      <c r="IVM60" s="484"/>
      <c r="IVN60" s="484"/>
      <c r="IVO60" s="484"/>
      <c r="IVP60" s="484"/>
      <c r="IVQ60" s="484"/>
      <c r="IVR60" s="484"/>
      <c r="IVS60" s="484"/>
      <c r="IVT60" s="484"/>
      <c r="IVU60" s="484"/>
      <c r="IVV60" s="484"/>
      <c r="IVW60" s="484"/>
      <c r="IVX60" s="484"/>
      <c r="IVY60" s="484"/>
      <c r="IVZ60" s="484"/>
      <c r="IWA60" s="484"/>
      <c r="IWB60" s="484"/>
      <c r="IWC60" s="484"/>
      <c r="IWD60" s="484"/>
      <c r="IWE60" s="484"/>
      <c r="IWF60" s="484"/>
      <c r="IWG60" s="484"/>
      <c r="IWH60" s="484"/>
      <c r="IWI60" s="484"/>
      <c r="IWJ60" s="484"/>
      <c r="IWK60" s="484"/>
      <c r="IWL60" s="484"/>
      <c r="IWM60" s="484"/>
      <c r="IWN60" s="484"/>
      <c r="IWO60" s="484"/>
      <c r="IWP60" s="484"/>
      <c r="IWQ60" s="484"/>
      <c r="IWR60" s="484"/>
      <c r="IWS60" s="484"/>
      <c r="IWT60" s="484"/>
      <c r="IWU60" s="484"/>
      <c r="IWV60" s="484"/>
      <c r="IWW60" s="484"/>
      <c r="IWX60" s="484"/>
      <c r="IWY60" s="484"/>
      <c r="IWZ60" s="484"/>
      <c r="IXA60" s="484"/>
      <c r="IXB60" s="484"/>
      <c r="IXC60" s="484"/>
      <c r="IXD60" s="484"/>
      <c r="IXE60" s="484"/>
      <c r="IXF60" s="484"/>
      <c r="IXG60" s="484"/>
      <c r="IXH60" s="484"/>
      <c r="IXI60" s="484"/>
      <c r="IXJ60" s="484"/>
      <c r="IXK60" s="484"/>
      <c r="IXL60" s="484"/>
      <c r="IXM60" s="484"/>
      <c r="IXN60" s="484"/>
      <c r="IXO60" s="484"/>
      <c r="IXP60" s="484"/>
      <c r="IXQ60" s="484"/>
      <c r="IXR60" s="484"/>
      <c r="IXS60" s="484"/>
      <c r="IXT60" s="484"/>
      <c r="IXU60" s="484"/>
      <c r="IXV60" s="484"/>
      <c r="IXW60" s="484"/>
      <c r="IXX60" s="484"/>
      <c r="IXY60" s="484"/>
      <c r="IXZ60" s="484"/>
      <c r="IYA60" s="484"/>
      <c r="IYB60" s="484"/>
      <c r="IYC60" s="484"/>
      <c r="IYD60" s="484"/>
      <c r="IYE60" s="484"/>
      <c r="IYF60" s="484"/>
      <c r="IYG60" s="484"/>
      <c r="IYH60" s="484"/>
      <c r="IYI60" s="484"/>
      <c r="IYJ60" s="484"/>
      <c r="IYK60" s="484"/>
      <c r="IYL60" s="484"/>
      <c r="IYM60" s="484"/>
      <c r="IYN60" s="484"/>
      <c r="IYO60" s="484"/>
      <c r="IYP60" s="484"/>
      <c r="IYQ60" s="484"/>
      <c r="IYR60" s="484"/>
      <c r="IYS60" s="484"/>
      <c r="IYT60" s="484"/>
      <c r="IYU60" s="484"/>
      <c r="IYV60" s="484"/>
      <c r="IYW60" s="484"/>
      <c r="IYX60" s="484"/>
      <c r="IYY60" s="484"/>
      <c r="IYZ60" s="484"/>
      <c r="IZA60" s="484"/>
      <c r="IZB60" s="484"/>
      <c r="IZC60" s="484"/>
      <c r="IZD60" s="484"/>
      <c r="IZE60" s="484"/>
      <c r="IZF60" s="484"/>
      <c r="IZG60" s="484"/>
      <c r="IZH60" s="484"/>
      <c r="IZI60" s="484"/>
      <c r="IZJ60" s="484"/>
      <c r="IZK60" s="484"/>
      <c r="IZL60" s="484"/>
      <c r="IZM60" s="484"/>
      <c r="IZN60" s="484"/>
      <c r="IZO60" s="484"/>
      <c r="IZP60" s="484"/>
      <c r="IZQ60" s="484"/>
      <c r="IZR60" s="484"/>
      <c r="IZS60" s="484"/>
      <c r="IZT60" s="484"/>
      <c r="IZU60" s="484"/>
      <c r="IZV60" s="484"/>
      <c r="IZW60" s="484"/>
      <c r="IZX60" s="484"/>
      <c r="IZY60" s="484"/>
      <c r="IZZ60" s="484"/>
      <c r="JAA60" s="484"/>
      <c r="JAB60" s="484"/>
      <c r="JAC60" s="484"/>
      <c r="JAD60" s="484"/>
      <c r="JAE60" s="484"/>
      <c r="JAF60" s="484"/>
      <c r="JAG60" s="484"/>
      <c r="JAH60" s="484"/>
      <c r="JAI60" s="484"/>
      <c r="JAJ60" s="484"/>
      <c r="JAK60" s="484"/>
      <c r="JAL60" s="484"/>
      <c r="JAM60" s="484"/>
      <c r="JAN60" s="484"/>
      <c r="JAO60" s="484"/>
      <c r="JAP60" s="484"/>
      <c r="JAQ60" s="484"/>
      <c r="JAR60" s="484"/>
      <c r="JAS60" s="484"/>
      <c r="JAT60" s="484"/>
      <c r="JAU60" s="484"/>
      <c r="JAV60" s="484"/>
      <c r="JAW60" s="484"/>
      <c r="JAX60" s="484"/>
      <c r="JAY60" s="484"/>
      <c r="JAZ60" s="484"/>
      <c r="JBA60" s="484"/>
      <c r="JBB60" s="484"/>
      <c r="JBC60" s="484"/>
      <c r="JBD60" s="484"/>
      <c r="JBE60" s="484"/>
      <c r="JBF60" s="484"/>
      <c r="JBG60" s="484"/>
      <c r="JBH60" s="484"/>
      <c r="JBI60" s="484"/>
      <c r="JBJ60" s="484"/>
      <c r="JBK60" s="484"/>
      <c r="JBL60" s="484"/>
      <c r="JBM60" s="484"/>
      <c r="JBN60" s="484"/>
      <c r="JBO60" s="484"/>
      <c r="JBP60" s="484"/>
      <c r="JBQ60" s="484"/>
      <c r="JBR60" s="484"/>
      <c r="JBS60" s="484"/>
      <c r="JBT60" s="484"/>
      <c r="JBU60" s="484"/>
      <c r="JBV60" s="484"/>
      <c r="JBW60" s="484"/>
      <c r="JBX60" s="484"/>
      <c r="JBY60" s="484"/>
      <c r="JBZ60" s="484"/>
      <c r="JCA60" s="484"/>
      <c r="JCB60" s="484"/>
      <c r="JCC60" s="484"/>
      <c r="JCD60" s="484"/>
      <c r="JCE60" s="484"/>
      <c r="JCF60" s="484"/>
      <c r="JCG60" s="484"/>
      <c r="JCH60" s="484"/>
      <c r="JCI60" s="484"/>
      <c r="JCJ60" s="484"/>
      <c r="JCK60" s="484"/>
      <c r="JCL60" s="484"/>
      <c r="JCM60" s="484"/>
      <c r="JCN60" s="484"/>
      <c r="JCO60" s="484"/>
      <c r="JCP60" s="484"/>
      <c r="JCQ60" s="484"/>
      <c r="JCR60" s="484"/>
      <c r="JCS60" s="484"/>
      <c r="JCT60" s="484"/>
      <c r="JCU60" s="484"/>
      <c r="JCV60" s="484"/>
      <c r="JCW60" s="484"/>
      <c r="JCX60" s="484"/>
      <c r="JCY60" s="484"/>
      <c r="JCZ60" s="484"/>
      <c r="JDA60" s="484"/>
      <c r="JDB60" s="484"/>
      <c r="JDC60" s="484"/>
      <c r="JDD60" s="484"/>
      <c r="JDE60" s="484"/>
      <c r="JDF60" s="484"/>
      <c r="JDG60" s="484"/>
      <c r="JDH60" s="484"/>
      <c r="JDI60" s="484"/>
      <c r="JDJ60" s="484"/>
      <c r="JDK60" s="484"/>
      <c r="JDL60" s="484"/>
      <c r="JDM60" s="484"/>
      <c r="JDN60" s="484"/>
      <c r="JDO60" s="484"/>
      <c r="JDP60" s="484"/>
      <c r="JDQ60" s="484"/>
      <c r="JDR60" s="484"/>
      <c r="JDS60" s="484"/>
      <c r="JDT60" s="484"/>
      <c r="JDU60" s="484"/>
      <c r="JDV60" s="484"/>
      <c r="JDW60" s="484"/>
      <c r="JDX60" s="484"/>
      <c r="JDY60" s="484"/>
      <c r="JDZ60" s="484"/>
      <c r="JEA60" s="484"/>
      <c r="JEB60" s="484"/>
      <c r="JEC60" s="484"/>
      <c r="JED60" s="484"/>
      <c r="JEE60" s="484"/>
      <c r="JEF60" s="484"/>
      <c r="JEG60" s="484"/>
      <c r="JEH60" s="484"/>
      <c r="JEI60" s="484"/>
      <c r="JEJ60" s="484"/>
      <c r="JEK60" s="484"/>
      <c r="JEL60" s="484"/>
      <c r="JEM60" s="484"/>
      <c r="JEN60" s="484"/>
      <c r="JEO60" s="484"/>
      <c r="JEP60" s="484"/>
      <c r="JEQ60" s="484"/>
      <c r="JER60" s="484"/>
      <c r="JES60" s="484"/>
      <c r="JET60" s="484"/>
      <c r="JEU60" s="484"/>
      <c r="JEV60" s="484"/>
      <c r="JEW60" s="484"/>
      <c r="JEX60" s="484"/>
      <c r="JEY60" s="484"/>
      <c r="JEZ60" s="484"/>
      <c r="JFA60" s="484"/>
      <c r="JFB60" s="484"/>
      <c r="JFC60" s="484"/>
      <c r="JFD60" s="484"/>
      <c r="JFE60" s="484"/>
      <c r="JFF60" s="484"/>
      <c r="JFG60" s="484"/>
      <c r="JFH60" s="484"/>
      <c r="JFI60" s="484"/>
      <c r="JFJ60" s="484"/>
      <c r="JFK60" s="484"/>
      <c r="JFL60" s="484"/>
      <c r="JFM60" s="484"/>
      <c r="JFN60" s="484"/>
      <c r="JFO60" s="484"/>
      <c r="JFP60" s="484"/>
      <c r="JFQ60" s="484"/>
      <c r="JFR60" s="484"/>
      <c r="JFS60" s="484"/>
      <c r="JFT60" s="484"/>
      <c r="JFU60" s="484"/>
      <c r="JFV60" s="484"/>
      <c r="JFW60" s="484"/>
      <c r="JFX60" s="484"/>
      <c r="JFY60" s="484"/>
      <c r="JFZ60" s="484"/>
      <c r="JGA60" s="484"/>
      <c r="JGB60" s="484"/>
      <c r="JGC60" s="484"/>
      <c r="JGD60" s="484"/>
      <c r="JGE60" s="484"/>
      <c r="JGF60" s="484"/>
      <c r="JGG60" s="484"/>
      <c r="JGH60" s="484"/>
      <c r="JGI60" s="484"/>
      <c r="JGJ60" s="484"/>
      <c r="JGK60" s="484"/>
      <c r="JGL60" s="484"/>
      <c r="JGM60" s="484"/>
      <c r="JGN60" s="484"/>
      <c r="JGO60" s="484"/>
      <c r="JGP60" s="484"/>
      <c r="JGQ60" s="484"/>
      <c r="JGR60" s="484"/>
      <c r="JGS60" s="484"/>
      <c r="JGT60" s="484"/>
      <c r="JGU60" s="484"/>
      <c r="JGV60" s="484"/>
      <c r="JGW60" s="484"/>
      <c r="JGX60" s="484"/>
      <c r="JGY60" s="484"/>
      <c r="JGZ60" s="484"/>
      <c r="JHA60" s="484"/>
      <c r="JHB60" s="484"/>
      <c r="JHC60" s="484"/>
      <c r="JHD60" s="484"/>
      <c r="JHE60" s="484"/>
      <c r="JHF60" s="484"/>
      <c r="JHG60" s="484"/>
      <c r="JHH60" s="484"/>
      <c r="JHI60" s="484"/>
      <c r="JHJ60" s="484"/>
      <c r="JHK60" s="484"/>
      <c r="JHL60" s="484"/>
      <c r="JHM60" s="484"/>
      <c r="JHN60" s="484"/>
      <c r="JHO60" s="484"/>
      <c r="JHP60" s="484"/>
      <c r="JHQ60" s="484"/>
      <c r="JHR60" s="484"/>
      <c r="JHS60" s="484"/>
      <c r="JHT60" s="484"/>
      <c r="JHU60" s="484"/>
      <c r="JHV60" s="484"/>
      <c r="JHW60" s="484"/>
      <c r="JHX60" s="484"/>
      <c r="JHY60" s="484"/>
      <c r="JHZ60" s="484"/>
      <c r="JIA60" s="484"/>
      <c r="JIB60" s="484"/>
      <c r="JIC60" s="484"/>
      <c r="JID60" s="484"/>
      <c r="JIE60" s="484"/>
      <c r="JIF60" s="484"/>
      <c r="JIG60" s="484"/>
      <c r="JIH60" s="484"/>
      <c r="JII60" s="484"/>
      <c r="JIJ60" s="484"/>
      <c r="JIK60" s="484"/>
      <c r="JIL60" s="484"/>
      <c r="JIM60" s="484"/>
      <c r="JIN60" s="484"/>
      <c r="JIO60" s="484"/>
      <c r="JIP60" s="484"/>
      <c r="JIQ60" s="484"/>
      <c r="JIR60" s="484"/>
      <c r="JIS60" s="484"/>
      <c r="JIT60" s="484"/>
      <c r="JIU60" s="484"/>
      <c r="JIV60" s="484"/>
      <c r="JIW60" s="484"/>
      <c r="JIX60" s="484"/>
      <c r="JIY60" s="484"/>
      <c r="JIZ60" s="484"/>
      <c r="JJA60" s="484"/>
      <c r="JJB60" s="484"/>
      <c r="JJC60" s="484"/>
      <c r="JJD60" s="484"/>
      <c r="JJE60" s="484"/>
      <c r="JJF60" s="484"/>
      <c r="JJG60" s="484"/>
      <c r="JJH60" s="484"/>
      <c r="JJI60" s="484"/>
      <c r="JJJ60" s="484"/>
      <c r="JJK60" s="484"/>
      <c r="JJL60" s="484"/>
      <c r="JJM60" s="484"/>
      <c r="JJN60" s="484"/>
      <c r="JJO60" s="484"/>
      <c r="JJP60" s="484"/>
      <c r="JJQ60" s="484"/>
      <c r="JJR60" s="484"/>
      <c r="JJS60" s="484"/>
      <c r="JJT60" s="484"/>
      <c r="JJU60" s="484"/>
      <c r="JJV60" s="484"/>
      <c r="JJW60" s="484"/>
      <c r="JJX60" s="484"/>
      <c r="JJY60" s="484"/>
      <c r="JJZ60" s="484"/>
      <c r="JKA60" s="484"/>
      <c r="JKB60" s="484"/>
      <c r="JKC60" s="484"/>
      <c r="JKD60" s="484"/>
      <c r="JKE60" s="484"/>
      <c r="JKF60" s="484"/>
      <c r="JKG60" s="484"/>
      <c r="JKH60" s="484"/>
      <c r="JKI60" s="484"/>
      <c r="JKJ60" s="484"/>
      <c r="JKK60" s="484"/>
      <c r="JKL60" s="484"/>
      <c r="JKM60" s="484"/>
      <c r="JKN60" s="484"/>
      <c r="JKO60" s="484"/>
      <c r="JKP60" s="484"/>
      <c r="JKQ60" s="484"/>
      <c r="JKR60" s="484"/>
      <c r="JKS60" s="484"/>
      <c r="JKT60" s="484"/>
      <c r="JKU60" s="484"/>
      <c r="JKV60" s="484"/>
      <c r="JKW60" s="484"/>
      <c r="JKX60" s="484"/>
      <c r="JKY60" s="484"/>
      <c r="JKZ60" s="484"/>
      <c r="JLA60" s="484"/>
      <c r="JLB60" s="484"/>
      <c r="JLC60" s="484"/>
      <c r="JLD60" s="484"/>
      <c r="JLE60" s="484"/>
      <c r="JLF60" s="484"/>
      <c r="JLG60" s="484"/>
      <c r="JLH60" s="484"/>
      <c r="JLI60" s="484"/>
      <c r="JLJ60" s="484"/>
      <c r="JLK60" s="484"/>
      <c r="JLL60" s="484"/>
      <c r="JLM60" s="484"/>
      <c r="JLN60" s="484"/>
      <c r="JLO60" s="484"/>
      <c r="JLP60" s="484"/>
      <c r="JLQ60" s="484"/>
      <c r="JLR60" s="484"/>
      <c r="JLS60" s="484"/>
      <c r="JLT60" s="484"/>
      <c r="JLU60" s="484"/>
      <c r="JLV60" s="484"/>
      <c r="JLW60" s="484"/>
      <c r="JLX60" s="484"/>
      <c r="JLY60" s="484"/>
      <c r="JLZ60" s="484"/>
      <c r="JMA60" s="484"/>
      <c r="JMB60" s="484"/>
      <c r="JMC60" s="484"/>
      <c r="JMD60" s="484"/>
      <c r="JME60" s="484"/>
      <c r="JMF60" s="484"/>
      <c r="JMG60" s="484"/>
      <c r="JMH60" s="484"/>
      <c r="JMI60" s="484"/>
      <c r="JMJ60" s="484"/>
      <c r="JMK60" s="484"/>
      <c r="JML60" s="484"/>
      <c r="JMM60" s="484"/>
      <c r="JMN60" s="484"/>
      <c r="JMO60" s="484"/>
      <c r="JMP60" s="484"/>
      <c r="JMQ60" s="484"/>
      <c r="JMR60" s="484"/>
      <c r="JMS60" s="484"/>
      <c r="JMT60" s="484"/>
      <c r="JMU60" s="484"/>
      <c r="JMV60" s="484"/>
      <c r="JMW60" s="484"/>
      <c r="JMX60" s="484"/>
      <c r="JMY60" s="484"/>
      <c r="JMZ60" s="484"/>
      <c r="JNA60" s="484"/>
      <c r="JNB60" s="484"/>
      <c r="JNC60" s="484"/>
      <c r="JND60" s="484"/>
      <c r="JNE60" s="484"/>
      <c r="JNF60" s="484"/>
      <c r="JNG60" s="484"/>
      <c r="JNH60" s="484"/>
      <c r="JNI60" s="484"/>
      <c r="JNJ60" s="484"/>
      <c r="JNK60" s="484"/>
      <c r="JNL60" s="484"/>
      <c r="JNM60" s="484"/>
      <c r="JNN60" s="484"/>
      <c r="JNO60" s="484"/>
      <c r="JNP60" s="484"/>
      <c r="JNQ60" s="484"/>
      <c r="JNR60" s="484"/>
      <c r="JNS60" s="484"/>
      <c r="JNT60" s="484"/>
      <c r="JNU60" s="484"/>
      <c r="JNV60" s="484"/>
      <c r="JNW60" s="484"/>
      <c r="JNX60" s="484"/>
      <c r="JNY60" s="484"/>
      <c r="JNZ60" s="484"/>
      <c r="JOA60" s="484"/>
      <c r="JOB60" s="484"/>
      <c r="JOC60" s="484"/>
      <c r="JOD60" s="484"/>
      <c r="JOE60" s="484"/>
      <c r="JOF60" s="484"/>
      <c r="JOG60" s="484"/>
      <c r="JOH60" s="484"/>
      <c r="JOI60" s="484"/>
      <c r="JOJ60" s="484"/>
      <c r="JOK60" s="484"/>
      <c r="JOL60" s="484"/>
      <c r="JOM60" s="484"/>
      <c r="JON60" s="484"/>
      <c r="JOO60" s="484"/>
      <c r="JOP60" s="484"/>
      <c r="JOQ60" s="484"/>
      <c r="JOR60" s="484"/>
      <c r="JOS60" s="484"/>
      <c r="JOT60" s="484"/>
      <c r="JOU60" s="484"/>
      <c r="JOV60" s="484"/>
      <c r="JOW60" s="484"/>
      <c r="JOX60" s="484"/>
      <c r="JOY60" s="484"/>
      <c r="JOZ60" s="484"/>
      <c r="JPA60" s="484"/>
      <c r="JPB60" s="484"/>
      <c r="JPC60" s="484"/>
      <c r="JPD60" s="484"/>
      <c r="JPE60" s="484"/>
      <c r="JPF60" s="484"/>
      <c r="JPG60" s="484"/>
      <c r="JPH60" s="484"/>
      <c r="JPI60" s="484"/>
      <c r="JPJ60" s="484"/>
      <c r="JPK60" s="484"/>
      <c r="JPL60" s="484"/>
      <c r="JPM60" s="484"/>
      <c r="JPN60" s="484"/>
      <c r="JPO60" s="484"/>
      <c r="JPP60" s="484"/>
      <c r="JPQ60" s="484"/>
      <c r="JPR60" s="484"/>
      <c r="JPS60" s="484"/>
      <c r="JPT60" s="484"/>
      <c r="JPU60" s="484"/>
      <c r="JPV60" s="484"/>
      <c r="JPW60" s="484"/>
      <c r="JPX60" s="484"/>
      <c r="JPY60" s="484"/>
      <c r="JPZ60" s="484"/>
      <c r="JQA60" s="484"/>
      <c r="JQB60" s="484"/>
      <c r="JQC60" s="484"/>
      <c r="JQD60" s="484"/>
      <c r="JQE60" s="484"/>
      <c r="JQF60" s="484"/>
      <c r="JQG60" s="484"/>
      <c r="JQH60" s="484"/>
      <c r="JQI60" s="484"/>
      <c r="JQJ60" s="484"/>
      <c r="JQK60" s="484"/>
      <c r="JQL60" s="484"/>
      <c r="JQM60" s="484"/>
      <c r="JQN60" s="484"/>
      <c r="JQO60" s="484"/>
      <c r="JQP60" s="484"/>
      <c r="JQQ60" s="484"/>
      <c r="JQR60" s="484"/>
      <c r="JQS60" s="484"/>
      <c r="JQT60" s="484"/>
      <c r="JQU60" s="484"/>
      <c r="JQV60" s="484"/>
      <c r="JQW60" s="484"/>
      <c r="JQX60" s="484"/>
      <c r="JQY60" s="484"/>
      <c r="JQZ60" s="484"/>
      <c r="JRA60" s="484"/>
      <c r="JRB60" s="484"/>
      <c r="JRC60" s="484"/>
      <c r="JRD60" s="484"/>
      <c r="JRE60" s="484"/>
      <c r="JRF60" s="484"/>
      <c r="JRG60" s="484"/>
      <c r="JRH60" s="484"/>
      <c r="JRI60" s="484"/>
      <c r="JRJ60" s="484"/>
      <c r="JRK60" s="484"/>
      <c r="JRL60" s="484"/>
      <c r="JRM60" s="484"/>
      <c r="JRN60" s="484"/>
      <c r="JRO60" s="484"/>
      <c r="JRP60" s="484"/>
      <c r="JRQ60" s="484"/>
      <c r="JRR60" s="484"/>
      <c r="JRS60" s="484"/>
      <c r="JRT60" s="484"/>
      <c r="JRU60" s="484"/>
      <c r="JRV60" s="484"/>
      <c r="JRW60" s="484"/>
      <c r="JRX60" s="484"/>
      <c r="JRY60" s="484"/>
      <c r="JRZ60" s="484"/>
      <c r="JSA60" s="484"/>
      <c r="JSB60" s="484"/>
      <c r="JSC60" s="484"/>
      <c r="JSD60" s="484"/>
      <c r="JSE60" s="484"/>
      <c r="JSF60" s="484"/>
      <c r="JSG60" s="484"/>
      <c r="JSH60" s="484"/>
      <c r="JSI60" s="484"/>
      <c r="JSJ60" s="484"/>
      <c r="JSK60" s="484"/>
      <c r="JSL60" s="484"/>
      <c r="JSM60" s="484"/>
      <c r="JSN60" s="484"/>
      <c r="JSO60" s="484"/>
      <c r="JSP60" s="484"/>
      <c r="JSQ60" s="484"/>
      <c r="JSR60" s="484"/>
      <c r="JSS60" s="484"/>
      <c r="JST60" s="484"/>
      <c r="JSU60" s="484"/>
      <c r="JSV60" s="484"/>
      <c r="JSW60" s="484"/>
      <c r="JSX60" s="484"/>
      <c r="JSY60" s="484"/>
      <c r="JSZ60" s="484"/>
      <c r="JTA60" s="484"/>
      <c r="JTB60" s="484"/>
      <c r="JTC60" s="484"/>
      <c r="JTD60" s="484"/>
      <c r="JTE60" s="484"/>
      <c r="JTF60" s="484"/>
      <c r="JTG60" s="484"/>
      <c r="JTH60" s="484"/>
      <c r="JTI60" s="484"/>
      <c r="JTJ60" s="484"/>
      <c r="JTK60" s="484"/>
      <c r="JTL60" s="484"/>
      <c r="JTM60" s="484"/>
      <c r="JTN60" s="484"/>
      <c r="JTO60" s="484"/>
      <c r="JTP60" s="484"/>
      <c r="JTQ60" s="484"/>
      <c r="JTR60" s="484"/>
      <c r="JTS60" s="484"/>
      <c r="JTT60" s="484"/>
      <c r="JTU60" s="484"/>
      <c r="JTV60" s="484"/>
      <c r="JTW60" s="484"/>
      <c r="JTX60" s="484"/>
      <c r="JTY60" s="484"/>
      <c r="JTZ60" s="484"/>
      <c r="JUA60" s="484"/>
      <c r="JUB60" s="484"/>
      <c r="JUC60" s="484"/>
      <c r="JUD60" s="484"/>
      <c r="JUE60" s="484"/>
      <c r="JUF60" s="484"/>
      <c r="JUG60" s="484"/>
      <c r="JUH60" s="484"/>
      <c r="JUI60" s="484"/>
      <c r="JUJ60" s="484"/>
      <c r="JUK60" s="484"/>
      <c r="JUL60" s="484"/>
      <c r="JUM60" s="484"/>
      <c r="JUN60" s="484"/>
      <c r="JUO60" s="484"/>
      <c r="JUP60" s="484"/>
      <c r="JUQ60" s="484"/>
      <c r="JUR60" s="484"/>
      <c r="JUS60" s="484"/>
      <c r="JUT60" s="484"/>
      <c r="JUU60" s="484"/>
      <c r="JUV60" s="484"/>
      <c r="JUW60" s="484"/>
      <c r="JUX60" s="484"/>
      <c r="JUY60" s="484"/>
      <c r="JUZ60" s="484"/>
      <c r="JVA60" s="484"/>
      <c r="JVB60" s="484"/>
      <c r="JVC60" s="484"/>
      <c r="JVD60" s="484"/>
      <c r="JVE60" s="484"/>
      <c r="JVF60" s="484"/>
      <c r="JVG60" s="484"/>
      <c r="JVH60" s="484"/>
      <c r="JVI60" s="484"/>
      <c r="JVJ60" s="484"/>
      <c r="JVK60" s="484"/>
      <c r="JVL60" s="484"/>
      <c r="JVM60" s="484"/>
      <c r="JVN60" s="484"/>
      <c r="JVO60" s="484"/>
      <c r="JVP60" s="484"/>
      <c r="JVQ60" s="484"/>
      <c r="JVR60" s="484"/>
      <c r="JVS60" s="484"/>
      <c r="JVT60" s="484"/>
      <c r="JVU60" s="484"/>
      <c r="JVV60" s="484"/>
      <c r="JVW60" s="484"/>
      <c r="JVX60" s="484"/>
      <c r="JVY60" s="484"/>
      <c r="JVZ60" s="484"/>
      <c r="JWA60" s="484"/>
      <c r="JWB60" s="484"/>
      <c r="JWC60" s="484"/>
      <c r="JWD60" s="484"/>
      <c r="JWE60" s="484"/>
      <c r="JWF60" s="484"/>
      <c r="JWG60" s="484"/>
      <c r="JWH60" s="484"/>
      <c r="JWI60" s="484"/>
      <c r="JWJ60" s="484"/>
      <c r="JWK60" s="484"/>
      <c r="JWL60" s="484"/>
      <c r="JWM60" s="484"/>
      <c r="JWN60" s="484"/>
      <c r="JWO60" s="484"/>
      <c r="JWP60" s="484"/>
      <c r="JWQ60" s="484"/>
      <c r="JWR60" s="484"/>
      <c r="JWS60" s="484"/>
      <c r="JWT60" s="484"/>
      <c r="JWU60" s="484"/>
      <c r="JWV60" s="484"/>
      <c r="JWW60" s="484"/>
      <c r="JWX60" s="484"/>
      <c r="JWY60" s="484"/>
      <c r="JWZ60" s="484"/>
      <c r="JXA60" s="484"/>
      <c r="JXB60" s="484"/>
      <c r="JXC60" s="484"/>
      <c r="JXD60" s="484"/>
      <c r="JXE60" s="484"/>
      <c r="JXF60" s="484"/>
      <c r="JXG60" s="484"/>
      <c r="JXH60" s="484"/>
      <c r="JXI60" s="484"/>
      <c r="JXJ60" s="484"/>
      <c r="JXK60" s="484"/>
      <c r="JXL60" s="484"/>
      <c r="JXM60" s="484"/>
      <c r="JXN60" s="484"/>
      <c r="JXO60" s="484"/>
      <c r="JXP60" s="484"/>
      <c r="JXQ60" s="484"/>
      <c r="JXR60" s="484"/>
      <c r="JXS60" s="484"/>
      <c r="JXT60" s="484"/>
      <c r="JXU60" s="484"/>
      <c r="JXV60" s="484"/>
      <c r="JXW60" s="484"/>
      <c r="JXX60" s="484"/>
      <c r="JXY60" s="484"/>
      <c r="JXZ60" s="484"/>
      <c r="JYA60" s="484"/>
      <c r="JYB60" s="484"/>
      <c r="JYC60" s="484"/>
      <c r="JYD60" s="484"/>
      <c r="JYE60" s="484"/>
      <c r="JYF60" s="484"/>
      <c r="JYG60" s="484"/>
      <c r="JYH60" s="484"/>
      <c r="JYI60" s="484"/>
      <c r="JYJ60" s="484"/>
      <c r="JYK60" s="484"/>
      <c r="JYL60" s="484"/>
      <c r="JYM60" s="484"/>
      <c r="JYN60" s="484"/>
      <c r="JYO60" s="484"/>
      <c r="JYP60" s="484"/>
      <c r="JYQ60" s="484"/>
      <c r="JYR60" s="484"/>
      <c r="JYS60" s="484"/>
      <c r="JYT60" s="484"/>
      <c r="JYU60" s="484"/>
      <c r="JYV60" s="484"/>
      <c r="JYW60" s="484"/>
      <c r="JYX60" s="484"/>
      <c r="JYY60" s="484"/>
      <c r="JYZ60" s="484"/>
      <c r="JZA60" s="484"/>
      <c r="JZB60" s="484"/>
      <c r="JZC60" s="484"/>
      <c r="JZD60" s="484"/>
      <c r="JZE60" s="484"/>
      <c r="JZF60" s="484"/>
      <c r="JZG60" s="484"/>
      <c r="JZH60" s="484"/>
      <c r="JZI60" s="484"/>
      <c r="JZJ60" s="484"/>
      <c r="JZK60" s="484"/>
      <c r="JZL60" s="484"/>
      <c r="JZM60" s="484"/>
      <c r="JZN60" s="484"/>
      <c r="JZO60" s="484"/>
      <c r="JZP60" s="484"/>
      <c r="JZQ60" s="484"/>
      <c r="JZR60" s="484"/>
      <c r="JZS60" s="484"/>
      <c r="JZT60" s="484"/>
      <c r="JZU60" s="484"/>
      <c r="JZV60" s="484"/>
      <c r="JZW60" s="484"/>
      <c r="JZX60" s="484"/>
      <c r="JZY60" s="484"/>
      <c r="JZZ60" s="484"/>
      <c r="KAA60" s="484"/>
      <c r="KAB60" s="484"/>
      <c r="KAC60" s="484"/>
      <c r="KAD60" s="484"/>
      <c r="KAE60" s="484"/>
      <c r="KAF60" s="484"/>
      <c r="KAG60" s="484"/>
      <c r="KAH60" s="484"/>
      <c r="KAI60" s="484"/>
      <c r="KAJ60" s="484"/>
      <c r="KAK60" s="484"/>
      <c r="KAL60" s="484"/>
      <c r="KAM60" s="484"/>
      <c r="KAN60" s="484"/>
      <c r="KAO60" s="484"/>
      <c r="KAP60" s="484"/>
      <c r="KAQ60" s="484"/>
      <c r="KAR60" s="484"/>
      <c r="KAS60" s="484"/>
      <c r="KAT60" s="484"/>
      <c r="KAU60" s="484"/>
      <c r="KAV60" s="484"/>
      <c r="KAW60" s="484"/>
      <c r="KAX60" s="484"/>
      <c r="KAY60" s="484"/>
      <c r="KAZ60" s="484"/>
      <c r="KBA60" s="484"/>
      <c r="KBB60" s="484"/>
      <c r="KBC60" s="484"/>
      <c r="KBD60" s="484"/>
      <c r="KBE60" s="484"/>
      <c r="KBF60" s="484"/>
      <c r="KBG60" s="484"/>
      <c r="KBH60" s="484"/>
      <c r="KBI60" s="484"/>
      <c r="KBJ60" s="484"/>
      <c r="KBK60" s="484"/>
      <c r="KBL60" s="484"/>
      <c r="KBM60" s="484"/>
      <c r="KBN60" s="484"/>
      <c r="KBO60" s="484"/>
      <c r="KBP60" s="484"/>
      <c r="KBQ60" s="484"/>
      <c r="KBR60" s="484"/>
      <c r="KBS60" s="484"/>
      <c r="KBT60" s="484"/>
      <c r="KBU60" s="484"/>
      <c r="KBV60" s="484"/>
      <c r="KBW60" s="484"/>
      <c r="KBX60" s="484"/>
      <c r="KBY60" s="484"/>
      <c r="KBZ60" s="484"/>
      <c r="KCA60" s="484"/>
      <c r="KCB60" s="484"/>
      <c r="KCC60" s="484"/>
      <c r="KCD60" s="484"/>
      <c r="KCE60" s="484"/>
      <c r="KCF60" s="484"/>
      <c r="KCG60" s="484"/>
      <c r="KCH60" s="484"/>
      <c r="KCI60" s="484"/>
      <c r="KCJ60" s="484"/>
      <c r="KCK60" s="484"/>
      <c r="KCL60" s="484"/>
      <c r="KCM60" s="484"/>
      <c r="KCN60" s="484"/>
      <c r="KCO60" s="484"/>
      <c r="KCP60" s="484"/>
      <c r="KCQ60" s="484"/>
      <c r="KCR60" s="484"/>
      <c r="KCS60" s="484"/>
      <c r="KCT60" s="484"/>
      <c r="KCU60" s="484"/>
      <c r="KCV60" s="484"/>
      <c r="KCW60" s="484"/>
      <c r="KCX60" s="484"/>
      <c r="KCY60" s="484"/>
      <c r="KCZ60" s="484"/>
      <c r="KDA60" s="484"/>
      <c r="KDB60" s="484"/>
      <c r="KDC60" s="484"/>
      <c r="KDD60" s="484"/>
      <c r="KDE60" s="484"/>
      <c r="KDF60" s="484"/>
      <c r="KDG60" s="484"/>
      <c r="KDH60" s="484"/>
      <c r="KDI60" s="484"/>
      <c r="KDJ60" s="484"/>
      <c r="KDK60" s="484"/>
      <c r="KDL60" s="484"/>
      <c r="KDM60" s="484"/>
      <c r="KDN60" s="484"/>
      <c r="KDO60" s="484"/>
      <c r="KDP60" s="484"/>
      <c r="KDQ60" s="484"/>
      <c r="KDR60" s="484"/>
      <c r="KDS60" s="484"/>
      <c r="KDT60" s="484"/>
      <c r="KDU60" s="484"/>
      <c r="KDV60" s="484"/>
      <c r="KDW60" s="484"/>
      <c r="KDX60" s="484"/>
      <c r="KDY60" s="484"/>
      <c r="KDZ60" s="484"/>
      <c r="KEA60" s="484"/>
      <c r="KEB60" s="484"/>
      <c r="KEC60" s="484"/>
      <c r="KED60" s="484"/>
      <c r="KEE60" s="484"/>
      <c r="KEF60" s="484"/>
      <c r="KEG60" s="484"/>
      <c r="KEH60" s="484"/>
      <c r="KEI60" s="484"/>
      <c r="KEJ60" s="484"/>
      <c r="KEK60" s="484"/>
      <c r="KEL60" s="484"/>
      <c r="KEM60" s="484"/>
      <c r="KEN60" s="484"/>
      <c r="KEO60" s="484"/>
      <c r="KEP60" s="484"/>
      <c r="KEQ60" s="484"/>
      <c r="KER60" s="484"/>
      <c r="KES60" s="484"/>
      <c r="KET60" s="484"/>
      <c r="KEU60" s="484"/>
      <c r="KEV60" s="484"/>
      <c r="KEW60" s="484"/>
      <c r="KEX60" s="484"/>
      <c r="KEY60" s="484"/>
      <c r="KEZ60" s="484"/>
      <c r="KFA60" s="484"/>
      <c r="KFB60" s="484"/>
      <c r="KFC60" s="484"/>
      <c r="KFD60" s="484"/>
      <c r="KFE60" s="484"/>
      <c r="KFF60" s="484"/>
      <c r="KFG60" s="484"/>
      <c r="KFH60" s="484"/>
      <c r="KFI60" s="484"/>
      <c r="KFJ60" s="484"/>
      <c r="KFK60" s="484"/>
      <c r="KFL60" s="484"/>
      <c r="KFM60" s="484"/>
      <c r="KFN60" s="484"/>
      <c r="KFO60" s="484"/>
      <c r="KFP60" s="484"/>
      <c r="KFQ60" s="484"/>
      <c r="KFR60" s="484"/>
      <c r="KFS60" s="484"/>
      <c r="KFT60" s="484"/>
      <c r="KFU60" s="484"/>
      <c r="KFV60" s="484"/>
      <c r="KFW60" s="484"/>
      <c r="KFX60" s="484"/>
      <c r="KFY60" s="484"/>
      <c r="KFZ60" s="484"/>
      <c r="KGA60" s="484"/>
      <c r="KGB60" s="484"/>
      <c r="KGC60" s="484"/>
      <c r="KGD60" s="484"/>
      <c r="KGE60" s="484"/>
      <c r="KGF60" s="484"/>
      <c r="KGG60" s="484"/>
      <c r="KGH60" s="484"/>
      <c r="KGI60" s="484"/>
      <c r="KGJ60" s="484"/>
      <c r="KGK60" s="484"/>
      <c r="KGL60" s="484"/>
      <c r="KGM60" s="484"/>
      <c r="KGN60" s="484"/>
      <c r="KGO60" s="484"/>
      <c r="KGP60" s="484"/>
      <c r="KGQ60" s="484"/>
      <c r="KGR60" s="484"/>
      <c r="KGS60" s="484"/>
      <c r="KGT60" s="484"/>
      <c r="KGU60" s="484"/>
      <c r="KGV60" s="484"/>
      <c r="KGW60" s="484"/>
      <c r="KGX60" s="484"/>
      <c r="KGY60" s="484"/>
      <c r="KGZ60" s="484"/>
      <c r="KHA60" s="484"/>
      <c r="KHB60" s="484"/>
      <c r="KHC60" s="484"/>
      <c r="KHD60" s="484"/>
      <c r="KHE60" s="484"/>
      <c r="KHF60" s="484"/>
      <c r="KHG60" s="484"/>
      <c r="KHH60" s="484"/>
      <c r="KHI60" s="484"/>
      <c r="KHJ60" s="484"/>
      <c r="KHK60" s="484"/>
      <c r="KHL60" s="484"/>
      <c r="KHM60" s="484"/>
      <c r="KHN60" s="484"/>
      <c r="KHO60" s="484"/>
      <c r="KHP60" s="484"/>
      <c r="KHQ60" s="484"/>
      <c r="KHR60" s="484"/>
      <c r="KHS60" s="484"/>
      <c r="KHT60" s="484"/>
      <c r="KHU60" s="484"/>
      <c r="KHV60" s="484"/>
      <c r="KHW60" s="484"/>
      <c r="KHX60" s="484"/>
      <c r="KHY60" s="484"/>
      <c r="KHZ60" s="484"/>
      <c r="KIA60" s="484"/>
      <c r="KIB60" s="484"/>
      <c r="KIC60" s="484"/>
      <c r="KID60" s="484"/>
      <c r="KIE60" s="484"/>
      <c r="KIF60" s="484"/>
      <c r="KIG60" s="484"/>
      <c r="KIH60" s="484"/>
      <c r="KII60" s="484"/>
      <c r="KIJ60" s="484"/>
      <c r="KIK60" s="484"/>
      <c r="KIL60" s="484"/>
      <c r="KIM60" s="484"/>
      <c r="KIN60" s="484"/>
      <c r="KIO60" s="484"/>
      <c r="KIP60" s="484"/>
      <c r="KIQ60" s="484"/>
      <c r="KIR60" s="484"/>
      <c r="KIS60" s="484"/>
      <c r="KIT60" s="484"/>
      <c r="KIU60" s="484"/>
      <c r="KIV60" s="484"/>
      <c r="KIW60" s="484"/>
      <c r="KIX60" s="484"/>
      <c r="KIY60" s="484"/>
      <c r="KIZ60" s="484"/>
      <c r="KJA60" s="484"/>
      <c r="KJB60" s="484"/>
      <c r="KJC60" s="484"/>
      <c r="KJD60" s="484"/>
      <c r="KJE60" s="484"/>
      <c r="KJF60" s="484"/>
      <c r="KJG60" s="484"/>
      <c r="KJH60" s="484"/>
      <c r="KJI60" s="484"/>
      <c r="KJJ60" s="484"/>
      <c r="KJK60" s="484"/>
      <c r="KJL60" s="484"/>
      <c r="KJM60" s="484"/>
      <c r="KJN60" s="484"/>
      <c r="KJO60" s="484"/>
      <c r="KJP60" s="484"/>
      <c r="KJQ60" s="484"/>
      <c r="KJR60" s="484"/>
      <c r="KJS60" s="484"/>
      <c r="KJT60" s="484"/>
      <c r="KJU60" s="484"/>
      <c r="KJV60" s="484"/>
      <c r="KJW60" s="484"/>
      <c r="KJX60" s="484"/>
      <c r="KJY60" s="484"/>
      <c r="KJZ60" s="484"/>
      <c r="KKA60" s="484"/>
      <c r="KKB60" s="484"/>
      <c r="KKC60" s="484"/>
      <c r="KKD60" s="484"/>
      <c r="KKE60" s="484"/>
      <c r="KKF60" s="484"/>
      <c r="KKG60" s="484"/>
      <c r="KKH60" s="484"/>
      <c r="KKI60" s="484"/>
      <c r="KKJ60" s="484"/>
      <c r="KKK60" s="484"/>
      <c r="KKL60" s="484"/>
      <c r="KKM60" s="484"/>
      <c r="KKN60" s="484"/>
      <c r="KKO60" s="484"/>
      <c r="KKP60" s="484"/>
      <c r="KKQ60" s="484"/>
      <c r="KKR60" s="484"/>
      <c r="KKS60" s="484"/>
      <c r="KKT60" s="484"/>
      <c r="KKU60" s="484"/>
      <c r="KKV60" s="484"/>
      <c r="KKW60" s="484"/>
      <c r="KKX60" s="484"/>
      <c r="KKY60" s="484"/>
      <c r="KKZ60" s="484"/>
      <c r="KLA60" s="484"/>
      <c r="KLB60" s="484"/>
      <c r="KLC60" s="484"/>
      <c r="KLD60" s="484"/>
      <c r="KLE60" s="484"/>
      <c r="KLF60" s="484"/>
      <c r="KLG60" s="484"/>
      <c r="KLH60" s="484"/>
      <c r="KLI60" s="484"/>
      <c r="KLJ60" s="484"/>
      <c r="KLK60" s="484"/>
      <c r="KLL60" s="484"/>
      <c r="KLM60" s="484"/>
      <c r="KLN60" s="484"/>
      <c r="KLO60" s="484"/>
      <c r="KLP60" s="484"/>
      <c r="KLQ60" s="484"/>
      <c r="KLR60" s="484"/>
      <c r="KLS60" s="484"/>
      <c r="KLT60" s="484"/>
      <c r="KLU60" s="484"/>
      <c r="KLV60" s="484"/>
      <c r="KLW60" s="484"/>
      <c r="KLX60" s="484"/>
      <c r="KLY60" s="484"/>
      <c r="KLZ60" s="484"/>
      <c r="KMA60" s="484"/>
      <c r="KMB60" s="484"/>
      <c r="KMC60" s="484"/>
      <c r="KMD60" s="484"/>
      <c r="KME60" s="484"/>
      <c r="KMF60" s="484"/>
      <c r="KMG60" s="484"/>
      <c r="KMH60" s="484"/>
      <c r="KMI60" s="484"/>
      <c r="KMJ60" s="484"/>
      <c r="KMK60" s="484"/>
      <c r="KML60" s="484"/>
      <c r="KMM60" s="484"/>
      <c r="KMN60" s="484"/>
      <c r="KMO60" s="484"/>
      <c r="KMP60" s="484"/>
      <c r="KMQ60" s="484"/>
      <c r="KMR60" s="484"/>
      <c r="KMS60" s="484"/>
      <c r="KMT60" s="484"/>
      <c r="KMU60" s="484"/>
      <c r="KMV60" s="484"/>
      <c r="KMW60" s="484"/>
      <c r="KMX60" s="484"/>
      <c r="KMY60" s="484"/>
      <c r="KMZ60" s="484"/>
      <c r="KNA60" s="484"/>
      <c r="KNB60" s="484"/>
      <c r="KNC60" s="484"/>
      <c r="KND60" s="484"/>
      <c r="KNE60" s="484"/>
      <c r="KNF60" s="484"/>
      <c r="KNG60" s="484"/>
      <c r="KNH60" s="484"/>
      <c r="KNI60" s="484"/>
      <c r="KNJ60" s="484"/>
      <c r="KNK60" s="484"/>
      <c r="KNL60" s="484"/>
      <c r="KNM60" s="484"/>
      <c r="KNN60" s="484"/>
      <c r="KNO60" s="484"/>
      <c r="KNP60" s="484"/>
      <c r="KNQ60" s="484"/>
      <c r="KNR60" s="484"/>
      <c r="KNS60" s="484"/>
      <c r="KNT60" s="484"/>
      <c r="KNU60" s="484"/>
      <c r="KNV60" s="484"/>
      <c r="KNW60" s="484"/>
      <c r="KNX60" s="484"/>
      <c r="KNY60" s="484"/>
      <c r="KNZ60" s="484"/>
      <c r="KOA60" s="484"/>
      <c r="KOB60" s="484"/>
      <c r="KOC60" s="484"/>
      <c r="KOD60" s="484"/>
      <c r="KOE60" s="484"/>
      <c r="KOF60" s="484"/>
      <c r="KOG60" s="484"/>
      <c r="KOH60" s="484"/>
      <c r="KOI60" s="484"/>
      <c r="KOJ60" s="484"/>
      <c r="KOK60" s="484"/>
      <c r="KOL60" s="484"/>
      <c r="KOM60" s="484"/>
      <c r="KON60" s="484"/>
      <c r="KOO60" s="484"/>
      <c r="KOP60" s="484"/>
      <c r="KOQ60" s="484"/>
      <c r="KOR60" s="484"/>
      <c r="KOS60" s="484"/>
      <c r="KOT60" s="484"/>
      <c r="KOU60" s="484"/>
      <c r="KOV60" s="484"/>
      <c r="KOW60" s="484"/>
      <c r="KOX60" s="484"/>
      <c r="KOY60" s="484"/>
      <c r="KOZ60" s="484"/>
      <c r="KPA60" s="484"/>
      <c r="KPB60" s="484"/>
      <c r="KPC60" s="484"/>
      <c r="KPD60" s="484"/>
      <c r="KPE60" s="484"/>
      <c r="KPF60" s="484"/>
      <c r="KPG60" s="484"/>
      <c r="KPH60" s="484"/>
      <c r="KPI60" s="484"/>
      <c r="KPJ60" s="484"/>
      <c r="KPK60" s="484"/>
      <c r="KPL60" s="484"/>
      <c r="KPM60" s="484"/>
      <c r="KPN60" s="484"/>
      <c r="KPO60" s="484"/>
      <c r="KPP60" s="484"/>
      <c r="KPQ60" s="484"/>
      <c r="KPR60" s="484"/>
      <c r="KPS60" s="484"/>
      <c r="KPT60" s="484"/>
      <c r="KPU60" s="484"/>
      <c r="KPV60" s="484"/>
      <c r="KPW60" s="484"/>
      <c r="KPX60" s="484"/>
      <c r="KPY60" s="484"/>
      <c r="KPZ60" s="484"/>
      <c r="KQA60" s="484"/>
      <c r="KQB60" s="484"/>
      <c r="KQC60" s="484"/>
      <c r="KQD60" s="484"/>
      <c r="KQE60" s="484"/>
      <c r="KQF60" s="484"/>
      <c r="KQG60" s="484"/>
      <c r="KQH60" s="484"/>
      <c r="KQI60" s="484"/>
      <c r="KQJ60" s="484"/>
      <c r="KQK60" s="484"/>
      <c r="KQL60" s="484"/>
      <c r="KQM60" s="484"/>
      <c r="KQN60" s="484"/>
      <c r="KQO60" s="484"/>
      <c r="KQP60" s="484"/>
      <c r="KQQ60" s="484"/>
      <c r="KQR60" s="484"/>
      <c r="KQS60" s="484"/>
      <c r="KQT60" s="484"/>
      <c r="KQU60" s="484"/>
      <c r="KQV60" s="484"/>
      <c r="KQW60" s="484"/>
      <c r="KQX60" s="484"/>
      <c r="KQY60" s="484"/>
      <c r="KQZ60" s="484"/>
      <c r="KRA60" s="484"/>
      <c r="KRB60" s="484"/>
      <c r="KRC60" s="484"/>
      <c r="KRD60" s="484"/>
      <c r="KRE60" s="484"/>
      <c r="KRF60" s="484"/>
      <c r="KRG60" s="484"/>
      <c r="KRH60" s="484"/>
      <c r="KRI60" s="484"/>
      <c r="KRJ60" s="484"/>
      <c r="KRK60" s="484"/>
      <c r="KRL60" s="484"/>
      <c r="KRM60" s="484"/>
      <c r="KRN60" s="484"/>
      <c r="KRO60" s="484"/>
      <c r="KRP60" s="484"/>
      <c r="KRQ60" s="484"/>
      <c r="KRR60" s="484"/>
      <c r="KRS60" s="484"/>
      <c r="KRT60" s="484"/>
      <c r="KRU60" s="484"/>
      <c r="KRV60" s="484"/>
      <c r="KRW60" s="484"/>
      <c r="KRX60" s="484"/>
      <c r="KRY60" s="484"/>
      <c r="KRZ60" s="484"/>
      <c r="KSA60" s="484"/>
      <c r="KSB60" s="484"/>
      <c r="KSC60" s="484"/>
      <c r="KSD60" s="484"/>
      <c r="KSE60" s="484"/>
      <c r="KSF60" s="484"/>
      <c r="KSG60" s="484"/>
      <c r="KSH60" s="484"/>
      <c r="KSI60" s="484"/>
      <c r="KSJ60" s="484"/>
      <c r="KSK60" s="484"/>
      <c r="KSL60" s="484"/>
      <c r="KSM60" s="484"/>
      <c r="KSN60" s="484"/>
      <c r="KSO60" s="484"/>
      <c r="KSP60" s="484"/>
      <c r="KSQ60" s="484"/>
      <c r="KSR60" s="484"/>
      <c r="KSS60" s="484"/>
      <c r="KST60" s="484"/>
      <c r="KSU60" s="484"/>
      <c r="KSV60" s="484"/>
      <c r="KSW60" s="484"/>
      <c r="KSX60" s="484"/>
      <c r="KSY60" s="484"/>
      <c r="KSZ60" s="484"/>
      <c r="KTA60" s="484"/>
      <c r="KTB60" s="484"/>
      <c r="KTC60" s="484"/>
      <c r="KTD60" s="484"/>
      <c r="KTE60" s="484"/>
      <c r="KTF60" s="484"/>
      <c r="KTG60" s="484"/>
      <c r="KTH60" s="484"/>
      <c r="KTI60" s="484"/>
      <c r="KTJ60" s="484"/>
      <c r="KTK60" s="484"/>
      <c r="KTL60" s="484"/>
      <c r="KTM60" s="484"/>
      <c r="KTN60" s="484"/>
      <c r="KTO60" s="484"/>
      <c r="KTP60" s="484"/>
      <c r="KTQ60" s="484"/>
      <c r="KTR60" s="484"/>
      <c r="KTS60" s="484"/>
      <c r="KTT60" s="484"/>
      <c r="KTU60" s="484"/>
      <c r="KTV60" s="484"/>
      <c r="KTW60" s="484"/>
      <c r="KTX60" s="484"/>
      <c r="KTY60" s="484"/>
      <c r="KTZ60" s="484"/>
      <c r="KUA60" s="484"/>
      <c r="KUB60" s="484"/>
      <c r="KUC60" s="484"/>
      <c r="KUD60" s="484"/>
      <c r="KUE60" s="484"/>
      <c r="KUF60" s="484"/>
      <c r="KUG60" s="484"/>
      <c r="KUH60" s="484"/>
      <c r="KUI60" s="484"/>
      <c r="KUJ60" s="484"/>
      <c r="KUK60" s="484"/>
      <c r="KUL60" s="484"/>
      <c r="KUM60" s="484"/>
      <c r="KUN60" s="484"/>
      <c r="KUO60" s="484"/>
      <c r="KUP60" s="484"/>
      <c r="KUQ60" s="484"/>
      <c r="KUR60" s="484"/>
      <c r="KUS60" s="484"/>
      <c r="KUT60" s="484"/>
      <c r="KUU60" s="484"/>
      <c r="KUV60" s="484"/>
      <c r="KUW60" s="484"/>
      <c r="KUX60" s="484"/>
      <c r="KUY60" s="484"/>
      <c r="KUZ60" s="484"/>
      <c r="KVA60" s="484"/>
      <c r="KVB60" s="484"/>
      <c r="KVC60" s="484"/>
      <c r="KVD60" s="484"/>
      <c r="KVE60" s="484"/>
      <c r="KVF60" s="484"/>
      <c r="KVG60" s="484"/>
      <c r="KVH60" s="484"/>
      <c r="KVI60" s="484"/>
      <c r="KVJ60" s="484"/>
      <c r="KVK60" s="484"/>
      <c r="KVL60" s="484"/>
      <c r="KVM60" s="484"/>
      <c r="KVN60" s="484"/>
      <c r="KVO60" s="484"/>
      <c r="KVP60" s="484"/>
      <c r="KVQ60" s="484"/>
      <c r="KVR60" s="484"/>
      <c r="KVS60" s="484"/>
      <c r="KVT60" s="484"/>
      <c r="KVU60" s="484"/>
      <c r="KVV60" s="484"/>
      <c r="KVW60" s="484"/>
      <c r="KVX60" s="484"/>
      <c r="KVY60" s="484"/>
      <c r="KVZ60" s="484"/>
      <c r="KWA60" s="484"/>
      <c r="KWB60" s="484"/>
      <c r="KWC60" s="484"/>
      <c r="KWD60" s="484"/>
      <c r="KWE60" s="484"/>
      <c r="KWF60" s="484"/>
      <c r="KWG60" s="484"/>
      <c r="KWH60" s="484"/>
      <c r="KWI60" s="484"/>
      <c r="KWJ60" s="484"/>
      <c r="KWK60" s="484"/>
      <c r="KWL60" s="484"/>
      <c r="KWM60" s="484"/>
      <c r="KWN60" s="484"/>
      <c r="KWO60" s="484"/>
      <c r="KWP60" s="484"/>
      <c r="KWQ60" s="484"/>
      <c r="KWR60" s="484"/>
      <c r="KWS60" s="484"/>
      <c r="KWT60" s="484"/>
      <c r="KWU60" s="484"/>
      <c r="KWV60" s="484"/>
      <c r="KWW60" s="484"/>
      <c r="KWX60" s="484"/>
      <c r="KWY60" s="484"/>
      <c r="KWZ60" s="484"/>
      <c r="KXA60" s="484"/>
      <c r="KXB60" s="484"/>
      <c r="KXC60" s="484"/>
      <c r="KXD60" s="484"/>
      <c r="KXE60" s="484"/>
      <c r="KXF60" s="484"/>
      <c r="KXG60" s="484"/>
      <c r="KXH60" s="484"/>
      <c r="KXI60" s="484"/>
      <c r="KXJ60" s="484"/>
      <c r="KXK60" s="484"/>
      <c r="KXL60" s="484"/>
      <c r="KXM60" s="484"/>
      <c r="KXN60" s="484"/>
      <c r="KXO60" s="484"/>
      <c r="KXP60" s="484"/>
      <c r="KXQ60" s="484"/>
      <c r="KXR60" s="484"/>
      <c r="KXS60" s="484"/>
      <c r="KXT60" s="484"/>
      <c r="KXU60" s="484"/>
      <c r="KXV60" s="484"/>
      <c r="KXW60" s="484"/>
      <c r="KXX60" s="484"/>
      <c r="KXY60" s="484"/>
      <c r="KXZ60" s="484"/>
      <c r="KYA60" s="484"/>
      <c r="KYB60" s="484"/>
      <c r="KYC60" s="484"/>
      <c r="KYD60" s="484"/>
      <c r="KYE60" s="484"/>
      <c r="KYF60" s="484"/>
      <c r="KYG60" s="484"/>
      <c r="KYH60" s="484"/>
      <c r="KYI60" s="484"/>
      <c r="KYJ60" s="484"/>
      <c r="KYK60" s="484"/>
      <c r="KYL60" s="484"/>
      <c r="KYM60" s="484"/>
      <c r="KYN60" s="484"/>
      <c r="KYO60" s="484"/>
      <c r="KYP60" s="484"/>
      <c r="KYQ60" s="484"/>
      <c r="KYR60" s="484"/>
      <c r="KYS60" s="484"/>
      <c r="KYT60" s="484"/>
      <c r="KYU60" s="484"/>
      <c r="KYV60" s="484"/>
      <c r="KYW60" s="484"/>
      <c r="KYX60" s="484"/>
      <c r="KYY60" s="484"/>
      <c r="KYZ60" s="484"/>
      <c r="KZA60" s="484"/>
      <c r="KZB60" s="484"/>
      <c r="KZC60" s="484"/>
      <c r="KZD60" s="484"/>
      <c r="KZE60" s="484"/>
      <c r="KZF60" s="484"/>
      <c r="KZG60" s="484"/>
      <c r="KZH60" s="484"/>
      <c r="KZI60" s="484"/>
      <c r="KZJ60" s="484"/>
      <c r="KZK60" s="484"/>
      <c r="KZL60" s="484"/>
      <c r="KZM60" s="484"/>
      <c r="KZN60" s="484"/>
      <c r="KZO60" s="484"/>
      <c r="KZP60" s="484"/>
      <c r="KZQ60" s="484"/>
      <c r="KZR60" s="484"/>
      <c r="KZS60" s="484"/>
      <c r="KZT60" s="484"/>
      <c r="KZU60" s="484"/>
      <c r="KZV60" s="484"/>
      <c r="KZW60" s="484"/>
      <c r="KZX60" s="484"/>
      <c r="KZY60" s="484"/>
      <c r="KZZ60" s="484"/>
      <c r="LAA60" s="484"/>
      <c r="LAB60" s="484"/>
      <c r="LAC60" s="484"/>
      <c r="LAD60" s="484"/>
      <c r="LAE60" s="484"/>
      <c r="LAF60" s="484"/>
      <c r="LAG60" s="484"/>
      <c r="LAH60" s="484"/>
      <c r="LAI60" s="484"/>
      <c r="LAJ60" s="484"/>
      <c r="LAK60" s="484"/>
      <c r="LAL60" s="484"/>
      <c r="LAM60" s="484"/>
      <c r="LAN60" s="484"/>
      <c r="LAO60" s="484"/>
      <c r="LAP60" s="484"/>
      <c r="LAQ60" s="484"/>
      <c r="LAR60" s="484"/>
      <c r="LAS60" s="484"/>
      <c r="LAT60" s="484"/>
      <c r="LAU60" s="484"/>
      <c r="LAV60" s="484"/>
      <c r="LAW60" s="484"/>
      <c r="LAX60" s="484"/>
      <c r="LAY60" s="484"/>
      <c r="LAZ60" s="484"/>
      <c r="LBA60" s="484"/>
      <c r="LBB60" s="484"/>
      <c r="LBC60" s="484"/>
      <c r="LBD60" s="484"/>
      <c r="LBE60" s="484"/>
      <c r="LBF60" s="484"/>
      <c r="LBG60" s="484"/>
      <c r="LBH60" s="484"/>
      <c r="LBI60" s="484"/>
      <c r="LBJ60" s="484"/>
      <c r="LBK60" s="484"/>
      <c r="LBL60" s="484"/>
      <c r="LBM60" s="484"/>
      <c r="LBN60" s="484"/>
      <c r="LBO60" s="484"/>
      <c r="LBP60" s="484"/>
      <c r="LBQ60" s="484"/>
      <c r="LBR60" s="484"/>
      <c r="LBS60" s="484"/>
      <c r="LBT60" s="484"/>
      <c r="LBU60" s="484"/>
      <c r="LBV60" s="484"/>
      <c r="LBW60" s="484"/>
      <c r="LBX60" s="484"/>
      <c r="LBY60" s="484"/>
      <c r="LBZ60" s="484"/>
      <c r="LCA60" s="484"/>
      <c r="LCB60" s="484"/>
      <c r="LCC60" s="484"/>
      <c r="LCD60" s="484"/>
      <c r="LCE60" s="484"/>
      <c r="LCF60" s="484"/>
      <c r="LCG60" s="484"/>
      <c r="LCH60" s="484"/>
      <c r="LCI60" s="484"/>
      <c r="LCJ60" s="484"/>
      <c r="LCK60" s="484"/>
      <c r="LCL60" s="484"/>
      <c r="LCM60" s="484"/>
      <c r="LCN60" s="484"/>
      <c r="LCO60" s="484"/>
      <c r="LCP60" s="484"/>
      <c r="LCQ60" s="484"/>
      <c r="LCR60" s="484"/>
      <c r="LCS60" s="484"/>
      <c r="LCT60" s="484"/>
      <c r="LCU60" s="484"/>
      <c r="LCV60" s="484"/>
      <c r="LCW60" s="484"/>
      <c r="LCX60" s="484"/>
      <c r="LCY60" s="484"/>
      <c r="LCZ60" s="484"/>
      <c r="LDA60" s="484"/>
      <c r="LDB60" s="484"/>
      <c r="LDC60" s="484"/>
      <c r="LDD60" s="484"/>
      <c r="LDE60" s="484"/>
      <c r="LDF60" s="484"/>
      <c r="LDG60" s="484"/>
      <c r="LDH60" s="484"/>
      <c r="LDI60" s="484"/>
      <c r="LDJ60" s="484"/>
      <c r="LDK60" s="484"/>
      <c r="LDL60" s="484"/>
      <c r="LDM60" s="484"/>
      <c r="LDN60" s="484"/>
      <c r="LDO60" s="484"/>
      <c r="LDP60" s="484"/>
      <c r="LDQ60" s="484"/>
      <c r="LDR60" s="484"/>
      <c r="LDS60" s="484"/>
      <c r="LDT60" s="484"/>
      <c r="LDU60" s="484"/>
      <c r="LDV60" s="484"/>
      <c r="LDW60" s="484"/>
      <c r="LDX60" s="484"/>
      <c r="LDY60" s="484"/>
      <c r="LDZ60" s="484"/>
      <c r="LEA60" s="484"/>
      <c r="LEB60" s="484"/>
      <c r="LEC60" s="484"/>
      <c r="LED60" s="484"/>
      <c r="LEE60" s="484"/>
      <c r="LEF60" s="484"/>
      <c r="LEG60" s="484"/>
      <c r="LEH60" s="484"/>
      <c r="LEI60" s="484"/>
      <c r="LEJ60" s="484"/>
      <c r="LEK60" s="484"/>
      <c r="LEL60" s="484"/>
      <c r="LEM60" s="484"/>
      <c r="LEN60" s="484"/>
      <c r="LEO60" s="484"/>
      <c r="LEP60" s="484"/>
      <c r="LEQ60" s="484"/>
      <c r="LER60" s="484"/>
      <c r="LES60" s="484"/>
      <c r="LET60" s="484"/>
      <c r="LEU60" s="484"/>
      <c r="LEV60" s="484"/>
      <c r="LEW60" s="484"/>
      <c r="LEX60" s="484"/>
      <c r="LEY60" s="484"/>
      <c r="LEZ60" s="484"/>
      <c r="LFA60" s="484"/>
      <c r="LFB60" s="484"/>
      <c r="LFC60" s="484"/>
      <c r="LFD60" s="484"/>
      <c r="LFE60" s="484"/>
      <c r="LFF60" s="484"/>
      <c r="LFG60" s="484"/>
      <c r="LFH60" s="484"/>
      <c r="LFI60" s="484"/>
      <c r="LFJ60" s="484"/>
      <c r="LFK60" s="484"/>
      <c r="LFL60" s="484"/>
      <c r="LFM60" s="484"/>
      <c r="LFN60" s="484"/>
      <c r="LFO60" s="484"/>
      <c r="LFP60" s="484"/>
      <c r="LFQ60" s="484"/>
      <c r="LFR60" s="484"/>
      <c r="LFS60" s="484"/>
      <c r="LFT60" s="484"/>
      <c r="LFU60" s="484"/>
      <c r="LFV60" s="484"/>
      <c r="LFW60" s="484"/>
      <c r="LFX60" s="484"/>
      <c r="LFY60" s="484"/>
      <c r="LFZ60" s="484"/>
      <c r="LGA60" s="484"/>
      <c r="LGB60" s="484"/>
      <c r="LGC60" s="484"/>
      <c r="LGD60" s="484"/>
      <c r="LGE60" s="484"/>
      <c r="LGF60" s="484"/>
      <c r="LGG60" s="484"/>
      <c r="LGH60" s="484"/>
      <c r="LGI60" s="484"/>
      <c r="LGJ60" s="484"/>
      <c r="LGK60" s="484"/>
      <c r="LGL60" s="484"/>
      <c r="LGM60" s="484"/>
      <c r="LGN60" s="484"/>
      <c r="LGO60" s="484"/>
      <c r="LGP60" s="484"/>
      <c r="LGQ60" s="484"/>
      <c r="LGR60" s="484"/>
      <c r="LGS60" s="484"/>
      <c r="LGT60" s="484"/>
      <c r="LGU60" s="484"/>
      <c r="LGV60" s="484"/>
      <c r="LGW60" s="484"/>
      <c r="LGX60" s="484"/>
      <c r="LGY60" s="484"/>
      <c r="LGZ60" s="484"/>
      <c r="LHA60" s="484"/>
      <c r="LHB60" s="484"/>
      <c r="LHC60" s="484"/>
      <c r="LHD60" s="484"/>
      <c r="LHE60" s="484"/>
      <c r="LHF60" s="484"/>
      <c r="LHG60" s="484"/>
      <c r="LHH60" s="484"/>
      <c r="LHI60" s="484"/>
      <c r="LHJ60" s="484"/>
      <c r="LHK60" s="484"/>
      <c r="LHL60" s="484"/>
      <c r="LHM60" s="484"/>
      <c r="LHN60" s="484"/>
      <c r="LHO60" s="484"/>
      <c r="LHP60" s="484"/>
      <c r="LHQ60" s="484"/>
      <c r="LHR60" s="484"/>
      <c r="LHS60" s="484"/>
      <c r="LHT60" s="484"/>
      <c r="LHU60" s="484"/>
      <c r="LHV60" s="484"/>
      <c r="LHW60" s="484"/>
      <c r="LHX60" s="484"/>
      <c r="LHY60" s="484"/>
      <c r="LHZ60" s="484"/>
      <c r="LIA60" s="484"/>
      <c r="LIB60" s="484"/>
      <c r="LIC60" s="484"/>
      <c r="LID60" s="484"/>
      <c r="LIE60" s="484"/>
      <c r="LIF60" s="484"/>
      <c r="LIG60" s="484"/>
      <c r="LIH60" s="484"/>
      <c r="LII60" s="484"/>
      <c r="LIJ60" s="484"/>
      <c r="LIK60" s="484"/>
      <c r="LIL60" s="484"/>
      <c r="LIM60" s="484"/>
      <c r="LIN60" s="484"/>
      <c r="LIO60" s="484"/>
      <c r="LIP60" s="484"/>
      <c r="LIQ60" s="484"/>
      <c r="LIR60" s="484"/>
      <c r="LIS60" s="484"/>
      <c r="LIT60" s="484"/>
      <c r="LIU60" s="484"/>
      <c r="LIV60" s="484"/>
      <c r="LIW60" s="484"/>
      <c r="LIX60" s="484"/>
      <c r="LIY60" s="484"/>
      <c r="LIZ60" s="484"/>
      <c r="LJA60" s="484"/>
      <c r="LJB60" s="484"/>
      <c r="LJC60" s="484"/>
      <c r="LJD60" s="484"/>
      <c r="LJE60" s="484"/>
      <c r="LJF60" s="484"/>
      <c r="LJG60" s="484"/>
      <c r="LJH60" s="484"/>
      <c r="LJI60" s="484"/>
      <c r="LJJ60" s="484"/>
      <c r="LJK60" s="484"/>
      <c r="LJL60" s="484"/>
      <c r="LJM60" s="484"/>
      <c r="LJN60" s="484"/>
      <c r="LJO60" s="484"/>
      <c r="LJP60" s="484"/>
      <c r="LJQ60" s="484"/>
      <c r="LJR60" s="484"/>
      <c r="LJS60" s="484"/>
      <c r="LJT60" s="484"/>
      <c r="LJU60" s="484"/>
      <c r="LJV60" s="484"/>
      <c r="LJW60" s="484"/>
      <c r="LJX60" s="484"/>
      <c r="LJY60" s="484"/>
      <c r="LJZ60" s="484"/>
      <c r="LKA60" s="484"/>
      <c r="LKB60" s="484"/>
      <c r="LKC60" s="484"/>
      <c r="LKD60" s="484"/>
      <c r="LKE60" s="484"/>
      <c r="LKF60" s="484"/>
      <c r="LKG60" s="484"/>
      <c r="LKH60" s="484"/>
      <c r="LKI60" s="484"/>
      <c r="LKJ60" s="484"/>
      <c r="LKK60" s="484"/>
      <c r="LKL60" s="484"/>
      <c r="LKM60" s="484"/>
      <c r="LKN60" s="484"/>
      <c r="LKO60" s="484"/>
      <c r="LKP60" s="484"/>
      <c r="LKQ60" s="484"/>
      <c r="LKR60" s="484"/>
      <c r="LKS60" s="484"/>
      <c r="LKT60" s="484"/>
      <c r="LKU60" s="484"/>
      <c r="LKV60" s="484"/>
      <c r="LKW60" s="484"/>
      <c r="LKX60" s="484"/>
      <c r="LKY60" s="484"/>
      <c r="LKZ60" s="484"/>
      <c r="LLA60" s="484"/>
      <c r="LLB60" s="484"/>
      <c r="LLC60" s="484"/>
      <c r="LLD60" s="484"/>
      <c r="LLE60" s="484"/>
      <c r="LLF60" s="484"/>
      <c r="LLG60" s="484"/>
      <c r="LLH60" s="484"/>
      <c r="LLI60" s="484"/>
      <c r="LLJ60" s="484"/>
      <c r="LLK60" s="484"/>
      <c r="LLL60" s="484"/>
      <c r="LLM60" s="484"/>
      <c r="LLN60" s="484"/>
      <c r="LLO60" s="484"/>
      <c r="LLP60" s="484"/>
      <c r="LLQ60" s="484"/>
      <c r="LLR60" s="484"/>
      <c r="LLS60" s="484"/>
      <c r="LLT60" s="484"/>
      <c r="LLU60" s="484"/>
      <c r="LLV60" s="484"/>
      <c r="LLW60" s="484"/>
      <c r="LLX60" s="484"/>
      <c r="LLY60" s="484"/>
      <c r="LLZ60" s="484"/>
      <c r="LMA60" s="484"/>
      <c r="LMB60" s="484"/>
      <c r="LMC60" s="484"/>
      <c r="LMD60" s="484"/>
      <c r="LME60" s="484"/>
      <c r="LMF60" s="484"/>
      <c r="LMG60" s="484"/>
      <c r="LMH60" s="484"/>
      <c r="LMI60" s="484"/>
      <c r="LMJ60" s="484"/>
      <c r="LMK60" s="484"/>
      <c r="LML60" s="484"/>
      <c r="LMM60" s="484"/>
      <c r="LMN60" s="484"/>
      <c r="LMO60" s="484"/>
      <c r="LMP60" s="484"/>
      <c r="LMQ60" s="484"/>
      <c r="LMR60" s="484"/>
      <c r="LMS60" s="484"/>
      <c r="LMT60" s="484"/>
      <c r="LMU60" s="484"/>
      <c r="LMV60" s="484"/>
      <c r="LMW60" s="484"/>
      <c r="LMX60" s="484"/>
      <c r="LMY60" s="484"/>
      <c r="LMZ60" s="484"/>
      <c r="LNA60" s="484"/>
      <c r="LNB60" s="484"/>
      <c r="LNC60" s="484"/>
      <c r="LND60" s="484"/>
      <c r="LNE60" s="484"/>
      <c r="LNF60" s="484"/>
      <c r="LNG60" s="484"/>
      <c r="LNH60" s="484"/>
      <c r="LNI60" s="484"/>
      <c r="LNJ60" s="484"/>
      <c r="LNK60" s="484"/>
      <c r="LNL60" s="484"/>
      <c r="LNM60" s="484"/>
      <c r="LNN60" s="484"/>
      <c r="LNO60" s="484"/>
      <c r="LNP60" s="484"/>
      <c r="LNQ60" s="484"/>
      <c r="LNR60" s="484"/>
      <c r="LNS60" s="484"/>
      <c r="LNT60" s="484"/>
      <c r="LNU60" s="484"/>
      <c r="LNV60" s="484"/>
      <c r="LNW60" s="484"/>
      <c r="LNX60" s="484"/>
      <c r="LNY60" s="484"/>
      <c r="LNZ60" s="484"/>
      <c r="LOA60" s="484"/>
      <c r="LOB60" s="484"/>
      <c r="LOC60" s="484"/>
      <c r="LOD60" s="484"/>
      <c r="LOE60" s="484"/>
      <c r="LOF60" s="484"/>
      <c r="LOG60" s="484"/>
      <c r="LOH60" s="484"/>
      <c r="LOI60" s="484"/>
      <c r="LOJ60" s="484"/>
      <c r="LOK60" s="484"/>
      <c r="LOL60" s="484"/>
      <c r="LOM60" s="484"/>
      <c r="LON60" s="484"/>
      <c r="LOO60" s="484"/>
      <c r="LOP60" s="484"/>
      <c r="LOQ60" s="484"/>
      <c r="LOR60" s="484"/>
      <c r="LOS60" s="484"/>
      <c r="LOT60" s="484"/>
      <c r="LOU60" s="484"/>
      <c r="LOV60" s="484"/>
      <c r="LOW60" s="484"/>
      <c r="LOX60" s="484"/>
      <c r="LOY60" s="484"/>
      <c r="LOZ60" s="484"/>
      <c r="LPA60" s="484"/>
      <c r="LPB60" s="484"/>
      <c r="LPC60" s="484"/>
      <c r="LPD60" s="484"/>
      <c r="LPE60" s="484"/>
      <c r="LPF60" s="484"/>
      <c r="LPG60" s="484"/>
      <c r="LPH60" s="484"/>
      <c r="LPI60" s="484"/>
      <c r="LPJ60" s="484"/>
      <c r="LPK60" s="484"/>
      <c r="LPL60" s="484"/>
      <c r="LPM60" s="484"/>
      <c r="LPN60" s="484"/>
      <c r="LPO60" s="484"/>
      <c r="LPP60" s="484"/>
      <c r="LPQ60" s="484"/>
      <c r="LPR60" s="484"/>
      <c r="LPS60" s="484"/>
      <c r="LPT60" s="484"/>
      <c r="LPU60" s="484"/>
      <c r="LPV60" s="484"/>
      <c r="LPW60" s="484"/>
      <c r="LPX60" s="484"/>
      <c r="LPY60" s="484"/>
      <c r="LPZ60" s="484"/>
      <c r="LQA60" s="484"/>
      <c r="LQB60" s="484"/>
      <c r="LQC60" s="484"/>
      <c r="LQD60" s="484"/>
      <c r="LQE60" s="484"/>
      <c r="LQF60" s="484"/>
      <c r="LQG60" s="484"/>
      <c r="LQH60" s="484"/>
      <c r="LQI60" s="484"/>
      <c r="LQJ60" s="484"/>
      <c r="LQK60" s="484"/>
      <c r="LQL60" s="484"/>
      <c r="LQM60" s="484"/>
      <c r="LQN60" s="484"/>
      <c r="LQO60" s="484"/>
      <c r="LQP60" s="484"/>
      <c r="LQQ60" s="484"/>
      <c r="LQR60" s="484"/>
      <c r="LQS60" s="484"/>
      <c r="LQT60" s="484"/>
      <c r="LQU60" s="484"/>
      <c r="LQV60" s="484"/>
      <c r="LQW60" s="484"/>
      <c r="LQX60" s="484"/>
      <c r="LQY60" s="484"/>
      <c r="LQZ60" s="484"/>
      <c r="LRA60" s="484"/>
      <c r="LRB60" s="484"/>
      <c r="LRC60" s="484"/>
      <c r="LRD60" s="484"/>
      <c r="LRE60" s="484"/>
      <c r="LRF60" s="484"/>
      <c r="LRG60" s="484"/>
      <c r="LRH60" s="484"/>
      <c r="LRI60" s="484"/>
      <c r="LRJ60" s="484"/>
      <c r="LRK60" s="484"/>
      <c r="LRL60" s="484"/>
      <c r="LRM60" s="484"/>
      <c r="LRN60" s="484"/>
      <c r="LRO60" s="484"/>
      <c r="LRP60" s="484"/>
      <c r="LRQ60" s="484"/>
      <c r="LRR60" s="484"/>
      <c r="LRS60" s="484"/>
      <c r="LRT60" s="484"/>
      <c r="LRU60" s="484"/>
      <c r="LRV60" s="484"/>
      <c r="LRW60" s="484"/>
      <c r="LRX60" s="484"/>
      <c r="LRY60" s="484"/>
      <c r="LRZ60" s="484"/>
      <c r="LSA60" s="484"/>
      <c r="LSB60" s="484"/>
      <c r="LSC60" s="484"/>
      <c r="LSD60" s="484"/>
      <c r="LSE60" s="484"/>
      <c r="LSF60" s="484"/>
      <c r="LSG60" s="484"/>
      <c r="LSH60" s="484"/>
      <c r="LSI60" s="484"/>
      <c r="LSJ60" s="484"/>
      <c r="LSK60" s="484"/>
      <c r="LSL60" s="484"/>
      <c r="LSM60" s="484"/>
      <c r="LSN60" s="484"/>
      <c r="LSO60" s="484"/>
      <c r="LSP60" s="484"/>
      <c r="LSQ60" s="484"/>
      <c r="LSR60" s="484"/>
      <c r="LSS60" s="484"/>
      <c r="LST60" s="484"/>
      <c r="LSU60" s="484"/>
      <c r="LSV60" s="484"/>
      <c r="LSW60" s="484"/>
      <c r="LSX60" s="484"/>
      <c r="LSY60" s="484"/>
      <c r="LSZ60" s="484"/>
      <c r="LTA60" s="484"/>
      <c r="LTB60" s="484"/>
      <c r="LTC60" s="484"/>
      <c r="LTD60" s="484"/>
      <c r="LTE60" s="484"/>
      <c r="LTF60" s="484"/>
      <c r="LTG60" s="484"/>
      <c r="LTH60" s="484"/>
      <c r="LTI60" s="484"/>
      <c r="LTJ60" s="484"/>
      <c r="LTK60" s="484"/>
      <c r="LTL60" s="484"/>
      <c r="LTM60" s="484"/>
      <c r="LTN60" s="484"/>
      <c r="LTO60" s="484"/>
      <c r="LTP60" s="484"/>
      <c r="LTQ60" s="484"/>
      <c r="LTR60" s="484"/>
      <c r="LTS60" s="484"/>
      <c r="LTT60" s="484"/>
      <c r="LTU60" s="484"/>
      <c r="LTV60" s="484"/>
      <c r="LTW60" s="484"/>
      <c r="LTX60" s="484"/>
      <c r="LTY60" s="484"/>
      <c r="LTZ60" s="484"/>
      <c r="LUA60" s="484"/>
      <c r="LUB60" s="484"/>
      <c r="LUC60" s="484"/>
      <c r="LUD60" s="484"/>
      <c r="LUE60" s="484"/>
      <c r="LUF60" s="484"/>
      <c r="LUG60" s="484"/>
      <c r="LUH60" s="484"/>
      <c r="LUI60" s="484"/>
      <c r="LUJ60" s="484"/>
      <c r="LUK60" s="484"/>
      <c r="LUL60" s="484"/>
      <c r="LUM60" s="484"/>
      <c r="LUN60" s="484"/>
      <c r="LUO60" s="484"/>
      <c r="LUP60" s="484"/>
      <c r="LUQ60" s="484"/>
      <c r="LUR60" s="484"/>
      <c r="LUS60" s="484"/>
      <c r="LUT60" s="484"/>
      <c r="LUU60" s="484"/>
      <c r="LUV60" s="484"/>
      <c r="LUW60" s="484"/>
      <c r="LUX60" s="484"/>
      <c r="LUY60" s="484"/>
      <c r="LUZ60" s="484"/>
      <c r="LVA60" s="484"/>
      <c r="LVB60" s="484"/>
      <c r="LVC60" s="484"/>
      <c r="LVD60" s="484"/>
      <c r="LVE60" s="484"/>
      <c r="LVF60" s="484"/>
      <c r="LVG60" s="484"/>
      <c r="LVH60" s="484"/>
      <c r="LVI60" s="484"/>
      <c r="LVJ60" s="484"/>
      <c r="LVK60" s="484"/>
      <c r="LVL60" s="484"/>
      <c r="LVM60" s="484"/>
      <c r="LVN60" s="484"/>
      <c r="LVO60" s="484"/>
      <c r="LVP60" s="484"/>
      <c r="LVQ60" s="484"/>
      <c r="LVR60" s="484"/>
      <c r="LVS60" s="484"/>
      <c r="LVT60" s="484"/>
      <c r="LVU60" s="484"/>
      <c r="LVV60" s="484"/>
      <c r="LVW60" s="484"/>
      <c r="LVX60" s="484"/>
      <c r="LVY60" s="484"/>
      <c r="LVZ60" s="484"/>
      <c r="LWA60" s="484"/>
      <c r="LWB60" s="484"/>
      <c r="LWC60" s="484"/>
      <c r="LWD60" s="484"/>
      <c r="LWE60" s="484"/>
      <c r="LWF60" s="484"/>
      <c r="LWG60" s="484"/>
      <c r="LWH60" s="484"/>
      <c r="LWI60" s="484"/>
      <c r="LWJ60" s="484"/>
      <c r="LWK60" s="484"/>
      <c r="LWL60" s="484"/>
      <c r="LWM60" s="484"/>
      <c r="LWN60" s="484"/>
      <c r="LWO60" s="484"/>
      <c r="LWP60" s="484"/>
      <c r="LWQ60" s="484"/>
      <c r="LWR60" s="484"/>
      <c r="LWS60" s="484"/>
      <c r="LWT60" s="484"/>
      <c r="LWU60" s="484"/>
      <c r="LWV60" s="484"/>
      <c r="LWW60" s="484"/>
      <c r="LWX60" s="484"/>
      <c r="LWY60" s="484"/>
      <c r="LWZ60" s="484"/>
      <c r="LXA60" s="484"/>
      <c r="LXB60" s="484"/>
      <c r="LXC60" s="484"/>
      <c r="LXD60" s="484"/>
      <c r="LXE60" s="484"/>
      <c r="LXF60" s="484"/>
      <c r="LXG60" s="484"/>
      <c r="LXH60" s="484"/>
      <c r="LXI60" s="484"/>
      <c r="LXJ60" s="484"/>
      <c r="LXK60" s="484"/>
      <c r="LXL60" s="484"/>
      <c r="LXM60" s="484"/>
      <c r="LXN60" s="484"/>
      <c r="LXO60" s="484"/>
      <c r="LXP60" s="484"/>
      <c r="LXQ60" s="484"/>
      <c r="LXR60" s="484"/>
      <c r="LXS60" s="484"/>
      <c r="LXT60" s="484"/>
      <c r="LXU60" s="484"/>
      <c r="LXV60" s="484"/>
      <c r="LXW60" s="484"/>
      <c r="LXX60" s="484"/>
      <c r="LXY60" s="484"/>
      <c r="LXZ60" s="484"/>
      <c r="LYA60" s="484"/>
      <c r="LYB60" s="484"/>
      <c r="LYC60" s="484"/>
      <c r="LYD60" s="484"/>
      <c r="LYE60" s="484"/>
      <c r="LYF60" s="484"/>
      <c r="LYG60" s="484"/>
      <c r="LYH60" s="484"/>
      <c r="LYI60" s="484"/>
      <c r="LYJ60" s="484"/>
      <c r="LYK60" s="484"/>
      <c r="LYL60" s="484"/>
      <c r="LYM60" s="484"/>
      <c r="LYN60" s="484"/>
      <c r="LYO60" s="484"/>
      <c r="LYP60" s="484"/>
      <c r="LYQ60" s="484"/>
      <c r="LYR60" s="484"/>
      <c r="LYS60" s="484"/>
      <c r="LYT60" s="484"/>
      <c r="LYU60" s="484"/>
      <c r="LYV60" s="484"/>
      <c r="LYW60" s="484"/>
      <c r="LYX60" s="484"/>
      <c r="LYY60" s="484"/>
      <c r="LYZ60" s="484"/>
      <c r="LZA60" s="484"/>
      <c r="LZB60" s="484"/>
      <c r="LZC60" s="484"/>
      <c r="LZD60" s="484"/>
      <c r="LZE60" s="484"/>
      <c r="LZF60" s="484"/>
      <c r="LZG60" s="484"/>
      <c r="LZH60" s="484"/>
      <c r="LZI60" s="484"/>
      <c r="LZJ60" s="484"/>
      <c r="LZK60" s="484"/>
      <c r="LZL60" s="484"/>
      <c r="LZM60" s="484"/>
      <c r="LZN60" s="484"/>
      <c r="LZO60" s="484"/>
      <c r="LZP60" s="484"/>
      <c r="LZQ60" s="484"/>
      <c r="LZR60" s="484"/>
      <c r="LZS60" s="484"/>
      <c r="LZT60" s="484"/>
      <c r="LZU60" s="484"/>
      <c r="LZV60" s="484"/>
      <c r="LZW60" s="484"/>
      <c r="LZX60" s="484"/>
      <c r="LZY60" s="484"/>
      <c r="LZZ60" s="484"/>
      <c r="MAA60" s="484"/>
      <c r="MAB60" s="484"/>
      <c r="MAC60" s="484"/>
      <c r="MAD60" s="484"/>
      <c r="MAE60" s="484"/>
      <c r="MAF60" s="484"/>
      <c r="MAG60" s="484"/>
      <c r="MAH60" s="484"/>
      <c r="MAI60" s="484"/>
      <c r="MAJ60" s="484"/>
      <c r="MAK60" s="484"/>
      <c r="MAL60" s="484"/>
      <c r="MAM60" s="484"/>
      <c r="MAN60" s="484"/>
      <c r="MAO60" s="484"/>
      <c r="MAP60" s="484"/>
      <c r="MAQ60" s="484"/>
      <c r="MAR60" s="484"/>
      <c r="MAS60" s="484"/>
      <c r="MAT60" s="484"/>
      <c r="MAU60" s="484"/>
      <c r="MAV60" s="484"/>
      <c r="MAW60" s="484"/>
      <c r="MAX60" s="484"/>
      <c r="MAY60" s="484"/>
      <c r="MAZ60" s="484"/>
      <c r="MBA60" s="484"/>
      <c r="MBB60" s="484"/>
      <c r="MBC60" s="484"/>
      <c r="MBD60" s="484"/>
      <c r="MBE60" s="484"/>
      <c r="MBF60" s="484"/>
      <c r="MBG60" s="484"/>
      <c r="MBH60" s="484"/>
      <c r="MBI60" s="484"/>
      <c r="MBJ60" s="484"/>
      <c r="MBK60" s="484"/>
      <c r="MBL60" s="484"/>
      <c r="MBM60" s="484"/>
      <c r="MBN60" s="484"/>
      <c r="MBO60" s="484"/>
      <c r="MBP60" s="484"/>
      <c r="MBQ60" s="484"/>
      <c r="MBR60" s="484"/>
      <c r="MBS60" s="484"/>
      <c r="MBT60" s="484"/>
      <c r="MBU60" s="484"/>
      <c r="MBV60" s="484"/>
      <c r="MBW60" s="484"/>
      <c r="MBX60" s="484"/>
      <c r="MBY60" s="484"/>
      <c r="MBZ60" s="484"/>
      <c r="MCA60" s="484"/>
      <c r="MCB60" s="484"/>
      <c r="MCC60" s="484"/>
      <c r="MCD60" s="484"/>
      <c r="MCE60" s="484"/>
      <c r="MCF60" s="484"/>
      <c r="MCG60" s="484"/>
      <c r="MCH60" s="484"/>
      <c r="MCI60" s="484"/>
      <c r="MCJ60" s="484"/>
      <c r="MCK60" s="484"/>
      <c r="MCL60" s="484"/>
      <c r="MCM60" s="484"/>
      <c r="MCN60" s="484"/>
      <c r="MCO60" s="484"/>
      <c r="MCP60" s="484"/>
      <c r="MCQ60" s="484"/>
      <c r="MCR60" s="484"/>
      <c r="MCS60" s="484"/>
      <c r="MCT60" s="484"/>
      <c r="MCU60" s="484"/>
      <c r="MCV60" s="484"/>
      <c r="MCW60" s="484"/>
      <c r="MCX60" s="484"/>
      <c r="MCY60" s="484"/>
      <c r="MCZ60" s="484"/>
      <c r="MDA60" s="484"/>
      <c r="MDB60" s="484"/>
      <c r="MDC60" s="484"/>
      <c r="MDD60" s="484"/>
      <c r="MDE60" s="484"/>
      <c r="MDF60" s="484"/>
      <c r="MDG60" s="484"/>
      <c r="MDH60" s="484"/>
      <c r="MDI60" s="484"/>
      <c r="MDJ60" s="484"/>
      <c r="MDK60" s="484"/>
      <c r="MDL60" s="484"/>
      <c r="MDM60" s="484"/>
      <c r="MDN60" s="484"/>
      <c r="MDO60" s="484"/>
      <c r="MDP60" s="484"/>
      <c r="MDQ60" s="484"/>
      <c r="MDR60" s="484"/>
      <c r="MDS60" s="484"/>
      <c r="MDT60" s="484"/>
      <c r="MDU60" s="484"/>
      <c r="MDV60" s="484"/>
      <c r="MDW60" s="484"/>
      <c r="MDX60" s="484"/>
      <c r="MDY60" s="484"/>
      <c r="MDZ60" s="484"/>
      <c r="MEA60" s="484"/>
      <c r="MEB60" s="484"/>
      <c r="MEC60" s="484"/>
      <c r="MED60" s="484"/>
      <c r="MEE60" s="484"/>
      <c r="MEF60" s="484"/>
      <c r="MEG60" s="484"/>
      <c r="MEH60" s="484"/>
      <c r="MEI60" s="484"/>
      <c r="MEJ60" s="484"/>
      <c r="MEK60" s="484"/>
      <c r="MEL60" s="484"/>
      <c r="MEM60" s="484"/>
      <c r="MEN60" s="484"/>
      <c r="MEO60" s="484"/>
      <c r="MEP60" s="484"/>
      <c r="MEQ60" s="484"/>
      <c r="MER60" s="484"/>
      <c r="MES60" s="484"/>
      <c r="MET60" s="484"/>
      <c r="MEU60" s="484"/>
      <c r="MEV60" s="484"/>
      <c r="MEW60" s="484"/>
      <c r="MEX60" s="484"/>
      <c r="MEY60" s="484"/>
      <c r="MEZ60" s="484"/>
      <c r="MFA60" s="484"/>
      <c r="MFB60" s="484"/>
      <c r="MFC60" s="484"/>
      <c r="MFD60" s="484"/>
      <c r="MFE60" s="484"/>
      <c r="MFF60" s="484"/>
      <c r="MFG60" s="484"/>
      <c r="MFH60" s="484"/>
      <c r="MFI60" s="484"/>
      <c r="MFJ60" s="484"/>
      <c r="MFK60" s="484"/>
      <c r="MFL60" s="484"/>
      <c r="MFM60" s="484"/>
      <c r="MFN60" s="484"/>
      <c r="MFO60" s="484"/>
      <c r="MFP60" s="484"/>
      <c r="MFQ60" s="484"/>
      <c r="MFR60" s="484"/>
      <c r="MFS60" s="484"/>
      <c r="MFT60" s="484"/>
      <c r="MFU60" s="484"/>
      <c r="MFV60" s="484"/>
      <c r="MFW60" s="484"/>
      <c r="MFX60" s="484"/>
      <c r="MFY60" s="484"/>
      <c r="MFZ60" s="484"/>
      <c r="MGA60" s="484"/>
      <c r="MGB60" s="484"/>
      <c r="MGC60" s="484"/>
      <c r="MGD60" s="484"/>
      <c r="MGE60" s="484"/>
      <c r="MGF60" s="484"/>
      <c r="MGG60" s="484"/>
      <c r="MGH60" s="484"/>
      <c r="MGI60" s="484"/>
      <c r="MGJ60" s="484"/>
      <c r="MGK60" s="484"/>
      <c r="MGL60" s="484"/>
      <c r="MGM60" s="484"/>
      <c r="MGN60" s="484"/>
      <c r="MGO60" s="484"/>
      <c r="MGP60" s="484"/>
      <c r="MGQ60" s="484"/>
      <c r="MGR60" s="484"/>
      <c r="MGS60" s="484"/>
      <c r="MGT60" s="484"/>
      <c r="MGU60" s="484"/>
      <c r="MGV60" s="484"/>
      <c r="MGW60" s="484"/>
      <c r="MGX60" s="484"/>
      <c r="MGY60" s="484"/>
      <c r="MGZ60" s="484"/>
      <c r="MHA60" s="484"/>
      <c r="MHB60" s="484"/>
      <c r="MHC60" s="484"/>
      <c r="MHD60" s="484"/>
      <c r="MHE60" s="484"/>
      <c r="MHF60" s="484"/>
      <c r="MHG60" s="484"/>
      <c r="MHH60" s="484"/>
      <c r="MHI60" s="484"/>
      <c r="MHJ60" s="484"/>
      <c r="MHK60" s="484"/>
      <c r="MHL60" s="484"/>
      <c r="MHM60" s="484"/>
      <c r="MHN60" s="484"/>
      <c r="MHO60" s="484"/>
      <c r="MHP60" s="484"/>
      <c r="MHQ60" s="484"/>
      <c r="MHR60" s="484"/>
      <c r="MHS60" s="484"/>
      <c r="MHT60" s="484"/>
      <c r="MHU60" s="484"/>
      <c r="MHV60" s="484"/>
      <c r="MHW60" s="484"/>
      <c r="MHX60" s="484"/>
      <c r="MHY60" s="484"/>
      <c r="MHZ60" s="484"/>
      <c r="MIA60" s="484"/>
      <c r="MIB60" s="484"/>
      <c r="MIC60" s="484"/>
      <c r="MID60" s="484"/>
      <c r="MIE60" s="484"/>
      <c r="MIF60" s="484"/>
      <c r="MIG60" s="484"/>
      <c r="MIH60" s="484"/>
      <c r="MII60" s="484"/>
      <c r="MIJ60" s="484"/>
      <c r="MIK60" s="484"/>
      <c r="MIL60" s="484"/>
      <c r="MIM60" s="484"/>
      <c r="MIN60" s="484"/>
      <c r="MIO60" s="484"/>
      <c r="MIP60" s="484"/>
      <c r="MIQ60" s="484"/>
      <c r="MIR60" s="484"/>
      <c r="MIS60" s="484"/>
      <c r="MIT60" s="484"/>
      <c r="MIU60" s="484"/>
      <c r="MIV60" s="484"/>
      <c r="MIW60" s="484"/>
      <c r="MIX60" s="484"/>
      <c r="MIY60" s="484"/>
      <c r="MIZ60" s="484"/>
      <c r="MJA60" s="484"/>
      <c r="MJB60" s="484"/>
      <c r="MJC60" s="484"/>
      <c r="MJD60" s="484"/>
      <c r="MJE60" s="484"/>
      <c r="MJF60" s="484"/>
      <c r="MJG60" s="484"/>
      <c r="MJH60" s="484"/>
      <c r="MJI60" s="484"/>
      <c r="MJJ60" s="484"/>
      <c r="MJK60" s="484"/>
      <c r="MJL60" s="484"/>
      <c r="MJM60" s="484"/>
      <c r="MJN60" s="484"/>
      <c r="MJO60" s="484"/>
      <c r="MJP60" s="484"/>
      <c r="MJQ60" s="484"/>
      <c r="MJR60" s="484"/>
      <c r="MJS60" s="484"/>
      <c r="MJT60" s="484"/>
      <c r="MJU60" s="484"/>
      <c r="MJV60" s="484"/>
      <c r="MJW60" s="484"/>
      <c r="MJX60" s="484"/>
      <c r="MJY60" s="484"/>
      <c r="MJZ60" s="484"/>
      <c r="MKA60" s="484"/>
      <c r="MKB60" s="484"/>
      <c r="MKC60" s="484"/>
      <c r="MKD60" s="484"/>
      <c r="MKE60" s="484"/>
      <c r="MKF60" s="484"/>
      <c r="MKG60" s="484"/>
      <c r="MKH60" s="484"/>
      <c r="MKI60" s="484"/>
      <c r="MKJ60" s="484"/>
      <c r="MKK60" s="484"/>
      <c r="MKL60" s="484"/>
      <c r="MKM60" s="484"/>
      <c r="MKN60" s="484"/>
      <c r="MKO60" s="484"/>
      <c r="MKP60" s="484"/>
      <c r="MKQ60" s="484"/>
      <c r="MKR60" s="484"/>
      <c r="MKS60" s="484"/>
      <c r="MKT60" s="484"/>
      <c r="MKU60" s="484"/>
      <c r="MKV60" s="484"/>
      <c r="MKW60" s="484"/>
      <c r="MKX60" s="484"/>
      <c r="MKY60" s="484"/>
      <c r="MKZ60" s="484"/>
      <c r="MLA60" s="484"/>
      <c r="MLB60" s="484"/>
      <c r="MLC60" s="484"/>
      <c r="MLD60" s="484"/>
      <c r="MLE60" s="484"/>
      <c r="MLF60" s="484"/>
      <c r="MLG60" s="484"/>
      <c r="MLH60" s="484"/>
      <c r="MLI60" s="484"/>
      <c r="MLJ60" s="484"/>
      <c r="MLK60" s="484"/>
      <c r="MLL60" s="484"/>
      <c r="MLM60" s="484"/>
      <c r="MLN60" s="484"/>
      <c r="MLO60" s="484"/>
      <c r="MLP60" s="484"/>
      <c r="MLQ60" s="484"/>
      <c r="MLR60" s="484"/>
      <c r="MLS60" s="484"/>
      <c r="MLT60" s="484"/>
      <c r="MLU60" s="484"/>
      <c r="MLV60" s="484"/>
      <c r="MLW60" s="484"/>
      <c r="MLX60" s="484"/>
      <c r="MLY60" s="484"/>
      <c r="MLZ60" s="484"/>
      <c r="MMA60" s="484"/>
      <c r="MMB60" s="484"/>
      <c r="MMC60" s="484"/>
      <c r="MMD60" s="484"/>
      <c r="MME60" s="484"/>
      <c r="MMF60" s="484"/>
      <c r="MMG60" s="484"/>
      <c r="MMH60" s="484"/>
      <c r="MMI60" s="484"/>
      <c r="MMJ60" s="484"/>
      <c r="MMK60" s="484"/>
      <c r="MML60" s="484"/>
      <c r="MMM60" s="484"/>
      <c r="MMN60" s="484"/>
      <c r="MMO60" s="484"/>
      <c r="MMP60" s="484"/>
      <c r="MMQ60" s="484"/>
      <c r="MMR60" s="484"/>
      <c r="MMS60" s="484"/>
      <c r="MMT60" s="484"/>
      <c r="MMU60" s="484"/>
      <c r="MMV60" s="484"/>
      <c r="MMW60" s="484"/>
      <c r="MMX60" s="484"/>
      <c r="MMY60" s="484"/>
      <c r="MMZ60" s="484"/>
      <c r="MNA60" s="484"/>
      <c r="MNB60" s="484"/>
      <c r="MNC60" s="484"/>
      <c r="MND60" s="484"/>
      <c r="MNE60" s="484"/>
      <c r="MNF60" s="484"/>
      <c r="MNG60" s="484"/>
      <c r="MNH60" s="484"/>
      <c r="MNI60" s="484"/>
      <c r="MNJ60" s="484"/>
      <c r="MNK60" s="484"/>
      <c r="MNL60" s="484"/>
      <c r="MNM60" s="484"/>
      <c r="MNN60" s="484"/>
      <c r="MNO60" s="484"/>
      <c r="MNP60" s="484"/>
      <c r="MNQ60" s="484"/>
      <c r="MNR60" s="484"/>
      <c r="MNS60" s="484"/>
      <c r="MNT60" s="484"/>
      <c r="MNU60" s="484"/>
      <c r="MNV60" s="484"/>
      <c r="MNW60" s="484"/>
      <c r="MNX60" s="484"/>
      <c r="MNY60" s="484"/>
      <c r="MNZ60" s="484"/>
      <c r="MOA60" s="484"/>
      <c r="MOB60" s="484"/>
      <c r="MOC60" s="484"/>
      <c r="MOD60" s="484"/>
      <c r="MOE60" s="484"/>
      <c r="MOF60" s="484"/>
      <c r="MOG60" s="484"/>
      <c r="MOH60" s="484"/>
      <c r="MOI60" s="484"/>
      <c r="MOJ60" s="484"/>
      <c r="MOK60" s="484"/>
      <c r="MOL60" s="484"/>
      <c r="MOM60" s="484"/>
      <c r="MON60" s="484"/>
      <c r="MOO60" s="484"/>
      <c r="MOP60" s="484"/>
      <c r="MOQ60" s="484"/>
      <c r="MOR60" s="484"/>
      <c r="MOS60" s="484"/>
      <c r="MOT60" s="484"/>
      <c r="MOU60" s="484"/>
      <c r="MOV60" s="484"/>
      <c r="MOW60" s="484"/>
      <c r="MOX60" s="484"/>
      <c r="MOY60" s="484"/>
      <c r="MOZ60" s="484"/>
      <c r="MPA60" s="484"/>
      <c r="MPB60" s="484"/>
      <c r="MPC60" s="484"/>
      <c r="MPD60" s="484"/>
      <c r="MPE60" s="484"/>
      <c r="MPF60" s="484"/>
      <c r="MPG60" s="484"/>
      <c r="MPH60" s="484"/>
      <c r="MPI60" s="484"/>
      <c r="MPJ60" s="484"/>
      <c r="MPK60" s="484"/>
      <c r="MPL60" s="484"/>
      <c r="MPM60" s="484"/>
      <c r="MPN60" s="484"/>
      <c r="MPO60" s="484"/>
      <c r="MPP60" s="484"/>
      <c r="MPQ60" s="484"/>
      <c r="MPR60" s="484"/>
      <c r="MPS60" s="484"/>
      <c r="MPT60" s="484"/>
      <c r="MPU60" s="484"/>
      <c r="MPV60" s="484"/>
      <c r="MPW60" s="484"/>
      <c r="MPX60" s="484"/>
      <c r="MPY60" s="484"/>
      <c r="MPZ60" s="484"/>
      <c r="MQA60" s="484"/>
      <c r="MQB60" s="484"/>
      <c r="MQC60" s="484"/>
      <c r="MQD60" s="484"/>
      <c r="MQE60" s="484"/>
      <c r="MQF60" s="484"/>
      <c r="MQG60" s="484"/>
      <c r="MQH60" s="484"/>
      <c r="MQI60" s="484"/>
      <c r="MQJ60" s="484"/>
      <c r="MQK60" s="484"/>
      <c r="MQL60" s="484"/>
      <c r="MQM60" s="484"/>
      <c r="MQN60" s="484"/>
      <c r="MQO60" s="484"/>
      <c r="MQP60" s="484"/>
      <c r="MQQ60" s="484"/>
      <c r="MQR60" s="484"/>
      <c r="MQS60" s="484"/>
      <c r="MQT60" s="484"/>
      <c r="MQU60" s="484"/>
      <c r="MQV60" s="484"/>
      <c r="MQW60" s="484"/>
      <c r="MQX60" s="484"/>
      <c r="MQY60" s="484"/>
      <c r="MQZ60" s="484"/>
      <c r="MRA60" s="484"/>
      <c r="MRB60" s="484"/>
      <c r="MRC60" s="484"/>
      <c r="MRD60" s="484"/>
      <c r="MRE60" s="484"/>
      <c r="MRF60" s="484"/>
      <c r="MRG60" s="484"/>
      <c r="MRH60" s="484"/>
      <c r="MRI60" s="484"/>
      <c r="MRJ60" s="484"/>
      <c r="MRK60" s="484"/>
      <c r="MRL60" s="484"/>
      <c r="MRM60" s="484"/>
      <c r="MRN60" s="484"/>
      <c r="MRO60" s="484"/>
      <c r="MRP60" s="484"/>
      <c r="MRQ60" s="484"/>
      <c r="MRR60" s="484"/>
      <c r="MRS60" s="484"/>
      <c r="MRT60" s="484"/>
      <c r="MRU60" s="484"/>
      <c r="MRV60" s="484"/>
      <c r="MRW60" s="484"/>
      <c r="MRX60" s="484"/>
      <c r="MRY60" s="484"/>
      <c r="MRZ60" s="484"/>
      <c r="MSA60" s="484"/>
      <c r="MSB60" s="484"/>
      <c r="MSC60" s="484"/>
      <c r="MSD60" s="484"/>
      <c r="MSE60" s="484"/>
      <c r="MSF60" s="484"/>
      <c r="MSG60" s="484"/>
      <c r="MSH60" s="484"/>
      <c r="MSI60" s="484"/>
      <c r="MSJ60" s="484"/>
      <c r="MSK60" s="484"/>
      <c r="MSL60" s="484"/>
      <c r="MSM60" s="484"/>
      <c r="MSN60" s="484"/>
      <c r="MSO60" s="484"/>
      <c r="MSP60" s="484"/>
      <c r="MSQ60" s="484"/>
      <c r="MSR60" s="484"/>
      <c r="MSS60" s="484"/>
      <c r="MST60" s="484"/>
      <c r="MSU60" s="484"/>
      <c r="MSV60" s="484"/>
      <c r="MSW60" s="484"/>
      <c r="MSX60" s="484"/>
      <c r="MSY60" s="484"/>
      <c r="MSZ60" s="484"/>
      <c r="MTA60" s="484"/>
      <c r="MTB60" s="484"/>
      <c r="MTC60" s="484"/>
      <c r="MTD60" s="484"/>
      <c r="MTE60" s="484"/>
      <c r="MTF60" s="484"/>
      <c r="MTG60" s="484"/>
      <c r="MTH60" s="484"/>
      <c r="MTI60" s="484"/>
      <c r="MTJ60" s="484"/>
      <c r="MTK60" s="484"/>
      <c r="MTL60" s="484"/>
      <c r="MTM60" s="484"/>
      <c r="MTN60" s="484"/>
      <c r="MTO60" s="484"/>
      <c r="MTP60" s="484"/>
      <c r="MTQ60" s="484"/>
      <c r="MTR60" s="484"/>
      <c r="MTS60" s="484"/>
      <c r="MTT60" s="484"/>
      <c r="MTU60" s="484"/>
      <c r="MTV60" s="484"/>
      <c r="MTW60" s="484"/>
      <c r="MTX60" s="484"/>
      <c r="MTY60" s="484"/>
      <c r="MTZ60" s="484"/>
      <c r="MUA60" s="484"/>
      <c r="MUB60" s="484"/>
      <c r="MUC60" s="484"/>
      <c r="MUD60" s="484"/>
      <c r="MUE60" s="484"/>
      <c r="MUF60" s="484"/>
      <c r="MUG60" s="484"/>
      <c r="MUH60" s="484"/>
      <c r="MUI60" s="484"/>
      <c r="MUJ60" s="484"/>
      <c r="MUK60" s="484"/>
      <c r="MUL60" s="484"/>
      <c r="MUM60" s="484"/>
      <c r="MUN60" s="484"/>
      <c r="MUO60" s="484"/>
      <c r="MUP60" s="484"/>
      <c r="MUQ60" s="484"/>
      <c r="MUR60" s="484"/>
      <c r="MUS60" s="484"/>
      <c r="MUT60" s="484"/>
      <c r="MUU60" s="484"/>
      <c r="MUV60" s="484"/>
      <c r="MUW60" s="484"/>
      <c r="MUX60" s="484"/>
      <c r="MUY60" s="484"/>
      <c r="MUZ60" s="484"/>
      <c r="MVA60" s="484"/>
      <c r="MVB60" s="484"/>
      <c r="MVC60" s="484"/>
      <c r="MVD60" s="484"/>
      <c r="MVE60" s="484"/>
      <c r="MVF60" s="484"/>
      <c r="MVG60" s="484"/>
      <c r="MVH60" s="484"/>
      <c r="MVI60" s="484"/>
      <c r="MVJ60" s="484"/>
      <c r="MVK60" s="484"/>
      <c r="MVL60" s="484"/>
      <c r="MVM60" s="484"/>
      <c r="MVN60" s="484"/>
      <c r="MVO60" s="484"/>
      <c r="MVP60" s="484"/>
      <c r="MVQ60" s="484"/>
      <c r="MVR60" s="484"/>
      <c r="MVS60" s="484"/>
      <c r="MVT60" s="484"/>
      <c r="MVU60" s="484"/>
      <c r="MVV60" s="484"/>
      <c r="MVW60" s="484"/>
      <c r="MVX60" s="484"/>
      <c r="MVY60" s="484"/>
      <c r="MVZ60" s="484"/>
      <c r="MWA60" s="484"/>
      <c r="MWB60" s="484"/>
      <c r="MWC60" s="484"/>
      <c r="MWD60" s="484"/>
      <c r="MWE60" s="484"/>
      <c r="MWF60" s="484"/>
      <c r="MWG60" s="484"/>
      <c r="MWH60" s="484"/>
      <c r="MWI60" s="484"/>
      <c r="MWJ60" s="484"/>
      <c r="MWK60" s="484"/>
      <c r="MWL60" s="484"/>
      <c r="MWM60" s="484"/>
      <c r="MWN60" s="484"/>
      <c r="MWO60" s="484"/>
      <c r="MWP60" s="484"/>
      <c r="MWQ60" s="484"/>
      <c r="MWR60" s="484"/>
      <c r="MWS60" s="484"/>
      <c r="MWT60" s="484"/>
      <c r="MWU60" s="484"/>
      <c r="MWV60" s="484"/>
      <c r="MWW60" s="484"/>
      <c r="MWX60" s="484"/>
      <c r="MWY60" s="484"/>
      <c r="MWZ60" s="484"/>
      <c r="MXA60" s="484"/>
      <c r="MXB60" s="484"/>
      <c r="MXC60" s="484"/>
      <c r="MXD60" s="484"/>
      <c r="MXE60" s="484"/>
      <c r="MXF60" s="484"/>
      <c r="MXG60" s="484"/>
      <c r="MXH60" s="484"/>
      <c r="MXI60" s="484"/>
      <c r="MXJ60" s="484"/>
      <c r="MXK60" s="484"/>
      <c r="MXL60" s="484"/>
      <c r="MXM60" s="484"/>
      <c r="MXN60" s="484"/>
      <c r="MXO60" s="484"/>
      <c r="MXP60" s="484"/>
      <c r="MXQ60" s="484"/>
      <c r="MXR60" s="484"/>
      <c r="MXS60" s="484"/>
      <c r="MXT60" s="484"/>
      <c r="MXU60" s="484"/>
      <c r="MXV60" s="484"/>
      <c r="MXW60" s="484"/>
      <c r="MXX60" s="484"/>
      <c r="MXY60" s="484"/>
      <c r="MXZ60" s="484"/>
      <c r="MYA60" s="484"/>
      <c r="MYB60" s="484"/>
      <c r="MYC60" s="484"/>
      <c r="MYD60" s="484"/>
      <c r="MYE60" s="484"/>
      <c r="MYF60" s="484"/>
      <c r="MYG60" s="484"/>
      <c r="MYH60" s="484"/>
      <c r="MYI60" s="484"/>
      <c r="MYJ60" s="484"/>
      <c r="MYK60" s="484"/>
      <c r="MYL60" s="484"/>
      <c r="MYM60" s="484"/>
      <c r="MYN60" s="484"/>
      <c r="MYO60" s="484"/>
      <c r="MYP60" s="484"/>
      <c r="MYQ60" s="484"/>
      <c r="MYR60" s="484"/>
      <c r="MYS60" s="484"/>
      <c r="MYT60" s="484"/>
      <c r="MYU60" s="484"/>
      <c r="MYV60" s="484"/>
      <c r="MYW60" s="484"/>
      <c r="MYX60" s="484"/>
      <c r="MYY60" s="484"/>
      <c r="MYZ60" s="484"/>
      <c r="MZA60" s="484"/>
      <c r="MZB60" s="484"/>
      <c r="MZC60" s="484"/>
      <c r="MZD60" s="484"/>
      <c r="MZE60" s="484"/>
      <c r="MZF60" s="484"/>
      <c r="MZG60" s="484"/>
      <c r="MZH60" s="484"/>
      <c r="MZI60" s="484"/>
      <c r="MZJ60" s="484"/>
      <c r="MZK60" s="484"/>
      <c r="MZL60" s="484"/>
      <c r="MZM60" s="484"/>
      <c r="MZN60" s="484"/>
      <c r="MZO60" s="484"/>
      <c r="MZP60" s="484"/>
      <c r="MZQ60" s="484"/>
      <c r="MZR60" s="484"/>
      <c r="MZS60" s="484"/>
      <c r="MZT60" s="484"/>
      <c r="MZU60" s="484"/>
      <c r="MZV60" s="484"/>
      <c r="MZW60" s="484"/>
      <c r="MZX60" s="484"/>
      <c r="MZY60" s="484"/>
      <c r="MZZ60" s="484"/>
      <c r="NAA60" s="484"/>
      <c r="NAB60" s="484"/>
      <c r="NAC60" s="484"/>
      <c r="NAD60" s="484"/>
      <c r="NAE60" s="484"/>
      <c r="NAF60" s="484"/>
      <c r="NAG60" s="484"/>
      <c r="NAH60" s="484"/>
      <c r="NAI60" s="484"/>
      <c r="NAJ60" s="484"/>
      <c r="NAK60" s="484"/>
      <c r="NAL60" s="484"/>
      <c r="NAM60" s="484"/>
      <c r="NAN60" s="484"/>
      <c r="NAO60" s="484"/>
      <c r="NAP60" s="484"/>
      <c r="NAQ60" s="484"/>
      <c r="NAR60" s="484"/>
      <c r="NAS60" s="484"/>
      <c r="NAT60" s="484"/>
      <c r="NAU60" s="484"/>
      <c r="NAV60" s="484"/>
      <c r="NAW60" s="484"/>
      <c r="NAX60" s="484"/>
      <c r="NAY60" s="484"/>
      <c r="NAZ60" s="484"/>
      <c r="NBA60" s="484"/>
      <c r="NBB60" s="484"/>
      <c r="NBC60" s="484"/>
      <c r="NBD60" s="484"/>
      <c r="NBE60" s="484"/>
      <c r="NBF60" s="484"/>
      <c r="NBG60" s="484"/>
      <c r="NBH60" s="484"/>
      <c r="NBI60" s="484"/>
      <c r="NBJ60" s="484"/>
      <c r="NBK60" s="484"/>
      <c r="NBL60" s="484"/>
      <c r="NBM60" s="484"/>
      <c r="NBN60" s="484"/>
      <c r="NBO60" s="484"/>
      <c r="NBP60" s="484"/>
      <c r="NBQ60" s="484"/>
      <c r="NBR60" s="484"/>
      <c r="NBS60" s="484"/>
      <c r="NBT60" s="484"/>
      <c r="NBU60" s="484"/>
      <c r="NBV60" s="484"/>
      <c r="NBW60" s="484"/>
      <c r="NBX60" s="484"/>
      <c r="NBY60" s="484"/>
      <c r="NBZ60" s="484"/>
      <c r="NCA60" s="484"/>
      <c r="NCB60" s="484"/>
      <c r="NCC60" s="484"/>
      <c r="NCD60" s="484"/>
      <c r="NCE60" s="484"/>
      <c r="NCF60" s="484"/>
      <c r="NCG60" s="484"/>
      <c r="NCH60" s="484"/>
      <c r="NCI60" s="484"/>
      <c r="NCJ60" s="484"/>
      <c r="NCK60" s="484"/>
      <c r="NCL60" s="484"/>
      <c r="NCM60" s="484"/>
      <c r="NCN60" s="484"/>
      <c r="NCO60" s="484"/>
      <c r="NCP60" s="484"/>
      <c r="NCQ60" s="484"/>
      <c r="NCR60" s="484"/>
      <c r="NCS60" s="484"/>
      <c r="NCT60" s="484"/>
      <c r="NCU60" s="484"/>
      <c r="NCV60" s="484"/>
      <c r="NCW60" s="484"/>
      <c r="NCX60" s="484"/>
      <c r="NCY60" s="484"/>
      <c r="NCZ60" s="484"/>
      <c r="NDA60" s="484"/>
      <c r="NDB60" s="484"/>
      <c r="NDC60" s="484"/>
      <c r="NDD60" s="484"/>
      <c r="NDE60" s="484"/>
      <c r="NDF60" s="484"/>
      <c r="NDG60" s="484"/>
      <c r="NDH60" s="484"/>
      <c r="NDI60" s="484"/>
      <c r="NDJ60" s="484"/>
      <c r="NDK60" s="484"/>
      <c r="NDL60" s="484"/>
      <c r="NDM60" s="484"/>
      <c r="NDN60" s="484"/>
      <c r="NDO60" s="484"/>
      <c r="NDP60" s="484"/>
      <c r="NDQ60" s="484"/>
      <c r="NDR60" s="484"/>
      <c r="NDS60" s="484"/>
      <c r="NDT60" s="484"/>
      <c r="NDU60" s="484"/>
      <c r="NDV60" s="484"/>
      <c r="NDW60" s="484"/>
      <c r="NDX60" s="484"/>
      <c r="NDY60" s="484"/>
      <c r="NDZ60" s="484"/>
      <c r="NEA60" s="484"/>
      <c r="NEB60" s="484"/>
      <c r="NEC60" s="484"/>
      <c r="NED60" s="484"/>
      <c r="NEE60" s="484"/>
      <c r="NEF60" s="484"/>
      <c r="NEG60" s="484"/>
      <c r="NEH60" s="484"/>
      <c r="NEI60" s="484"/>
      <c r="NEJ60" s="484"/>
      <c r="NEK60" s="484"/>
      <c r="NEL60" s="484"/>
      <c r="NEM60" s="484"/>
      <c r="NEN60" s="484"/>
      <c r="NEO60" s="484"/>
      <c r="NEP60" s="484"/>
      <c r="NEQ60" s="484"/>
      <c r="NER60" s="484"/>
      <c r="NES60" s="484"/>
      <c r="NET60" s="484"/>
      <c r="NEU60" s="484"/>
      <c r="NEV60" s="484"/>
      <c r="NEW60" s="484"/>
      <c r="NEX60" s="484"/>
      <c r="NEY60" s="484"/>
      <c r="NEZ60" s="484"/>
      <c r="NFA60" s="484"/>
      <c r="NFB60" s="484"/>
      <c r="NFC60" s="484"/>
      <c r="NFD60" s="484"/>
      <c r="NFE60" s="484"/>
      <c r="NFF60" s="484"/>
      <c r="NFG60" s="484"/>
      <c r="NFH60" s="484"/>
      <c r="NFI60" s="484"/>
      <c r="NFJ60" s="484"/>
      <c r="NFK60" s="484"/>
      <c r="NFL60" s="484"/>
      <c r="NFM60" s="484"/>
      <c r="NFN60" s="484"/>
      <c r="NFO60" s="484"/>
      <c r="NFP60" s="484"/>
      <c r="NFQ60" s="484"/>
      <c r="NFR60" s="484"/>
      <c r="NFS60" s="484"/>
      <c r="NFT60" s="484"/>
      <c r="NFU60" s="484"/>
      <c r="NFV60" s="484"/>
      <c r="NFW60" s="484"/>
      <c r="NFX60" s="484"/>
      <c r="NFY60" s="484"/>
      <c r="NFZ60" s="484"/>
      <c r="NGA60" s="484"/>
      <c r="NGB60" s="484"/>
      <c r="NGC60" s="484"/>
      <c r="NGD60" s="484"/>
      <c r="NGE60" s="484"/>
      <c r="NGF60" s="484"/>
      <c r="NGG60" s="484"/>
      <c r="NGH60" s="484"/>
      <c r="NGI60" s="484"/>
      <c r="NGJ60" s="484"/>
      <c r="NGK60" s="484"/>
      <c r="NGL60" s="484"/>
      <c r="NGM60" s="484"/>
      <c r="NGN60" s="484"/>
      <c r="NGO60" s="484"/>
      <c r="NGP60" s="484"/>
      <c r="NGQ60" s="484"/>
      <c r="NGR60" s="484"/>
      <c r="NGS60" s="484"/>
      <c r="NGT60" s="484"/>
      <c r="NGU60" s="484"/>
      <c r="NGV60" s="484"/>
      <c r="NGW60" s="484"/>
      <c r="NGX60" s="484"/>
      <c r="NGY60" s="484"/>
      <c r="NGZ60" s="484"/>
      <c r="NHA60" s="484"/>
      <c r="NHB60" s="484"/>
      <c r="NHC60" s="484"/>
      <c r="NHD60" s="484"/>
      <c r="NHE60" s="484"/>
      <c r="NHF60" s="484"/>
      <c r="NHG60" s="484"/>
      <c r="NHH60" s="484"/>
      <c r="NHI60" s="484"/>
      <c r="NHJ60" s="484"/>
      <c r="NHK60" s="484"/>
      <c r="NHL60" s="484"/>
      <c r="NHM60" s="484"/>
      <c r="NHN60" s="484"/>
      <c r="NHO60" s="484"/>
      <c r="NHP60" s="484"/>
      <c r="NHQ60" s="484"/>
      <c r="NHR60" s="484"/>
      <c r="NHS60" s="484"/>
      <c r="NHT60" s="484"/>
      <c r="NHU60" s="484"/>
      <c r="NHV60" s="484"/>
      <c r="NHW60" s="484"/>
      <c r="NHX60" s="484"/>
      <c r="NHY60" s="484"/>
      <c r="NHZ60" s="484"/>
      <c r="NIA60" s="484"/>
      <c r="NIB60" s="484"/>
      <c r="NIC60" s="484"/>
      <c r="NID60" s="484"/>
      <c r="NIE60" s="484"/>
      <c r="NIF60" s="484"/>
      <c r="NIG60" s="484"/>
      <c r="NIH60" s="484"/>
      <c r="NII60" s="484"/>
      <c r="NIJ60" s="484"/>
      <c r="NIK60" s="484"/>
      <c r="NIL60" s="484"/>
      <c r="NIM60" s="484"/>
      <c r="NIN60" s="484"/>
      <c r="NIO60" s="484"/>
      <c r="NIP60" s="484"/>
      <c r="NIQ60" s="484"/>
      <c r="NIR60" s="484"/>
      <c r="NIS60" s="484"/>
      <c r="NIT60" s="484"/>
      <c r="NIU60" s="484"/>
      <c r="NIV60" s="484"/>
      <c r="NIW60" s="484"/>
      <c r="NIX60" s="484"/>
      <c r="NIY60" s="484"/>
      <c r="NIZ60" s="484"/>
      <c r="NJA60" s="484"/>
      <c r="NJB60" s="484"/>
      <c r="NJC60" s="484"/>
      <c r="NJD60" s="484"/>
      <c r="NJE60" s="484"/>
      <c r="NJF60" s="484"/>
      <c r="NJG60" s="484"/>
      <c r="NJH60" s="484"/>
      <c r="NJI60" s="484"/>
      <c r="NJJ60" s="484"/>
      <c r="NJK60" s="484"/>
      <c r="NJL60" s="484"/>
      <c r="NJM60" s="484"/>
      <c r="NJN60" s="484"/>
      <c r="NJO60" s="484"/>
      <c r="NJP60" s="484"/>
      <c r="NJQ60" s="484"/>
      <c r="NJR60" s="484"/>
      <c r="NJS60" s="484"/>
      <c r="NJT60" s="484"/>
      <c r="NJU60" s="484"/>
      <c r="NJV60" s="484"/>
      <c r="NJW60" s="484"/>
      <c r="NJX60" s="484"/>
      <c r="NJY60" s="484"/>
      <c r="NJZ60" s="484"/>
      <c r="NKA60" s="484"/>
      <c r="NKB60" s="484"/>
      <c r="NKC60" s="484"/>
      <c r="NKD60" s="484"/>
      <c r="NKE60" s="484"/>
      <c r="NKF60" s="484"/>
      <c r="NKG60" s="484"/>
      <c r="NKH60" s="484"/>
      <c r="NKI60" s="484"/>
      <c r="NKJ60" s="484"/>
      <c r="NKK60" s="484"/>
      <c r="NKL60" s="484"/>
      <c r="NKM60" s="484"/>
      <c r="NKN60" s="484"/>
      <c r="NKO60" s="484"/>
      <c r="NKP60" s="484"/>
      <c r="NKQ60" s="484"/>
      <c r="NKR60" s="484"/>
      <c r="NKS60" s="484"/>
      <c r="NKT60" s="484"/>
      <c r="NKU60" s="484"/>
      <c r="NKV60" s="484"/>
      <c r="NKW60" s="484"/>
      <c r="NKX60" s="484"/>
      <c r="NKY60" s="484"/>
      <c r="NKZ60" s="484"/>
      <c r="NLA60" s="484"/>
      <c r="NLB60" s="484"/>
      <c r="NLC60" s="484"/>
      <c r="NLD60" s="484"/>
      <c r="NLE60" s="484"/>
      <c r="NLF60" s="484"/>
      <c r="NLG60" s="484"/>
      <c r="NLH60" s="484"/>
      <c r="NLI60" s="484"/>
      <c r="NLJ60" s="484"/>
      <c r="NLK60" s="484"/>
      <c r="NLL60" s="484"/>
      <c r="NLM60" s="484"/>
      <c r="NLN60" s="484"/>
      <c r="NLO60" s="484"/>
      <c r="NLP60" s="484"/>
      <c r="NLQ60" s="484"/>
      <c r="NLR60" s="484"/>
      <c r="NLS60" s="484"/>
      <c r="NLT60" s="484"/>
      <c r="NLU60" s="484"/>
      <c r="NLV60" s="484"/>
      <c r="NLW60" s="484"/>
      <c r="NLX60" s="484"/>
      <c r="NLY60" s="484"/>
      <c r="NLZ60" s="484"/>
      <c r="NMA60" s="484"/>
      <c r="NMB60" s="484"/>
      <c r="NMC60" s="484"/>
      <c r="NMD60" s="484"/>
      <c r="NME60" s="484"/>
      <c r="NMF60" s="484"/>
      <c r="NMG60" s="484"/>
      <c r="NMH60" s="484"/>
      <c r="NMI60" s="484"/>
      <c r="NMJ60" s="484"/>
      <c r="NMK60" s="484"/>
      <c r="NML60" s="484"/>
      <c r="NMM60" s="484"/>
      <c r="NMN60" s="484"/>
      <c r="NMO60" s="484"/>
      <c r="NMP60" s="484"/>
      <c r="NMQ60" s="484"/>
      <c r="NMR60" s="484"/>
      <c r="NMS60" s="484"/>
      <c r="NMT60" s="484"/>
      <c r="NMU60" s="484"/>
      <c r="NMV60" s="484"/>
      <c r="NMW60" s="484"/>
      <c r="NMX60" s="484"/>
      <c r="NMY60" s="484"/>
      <c r="NMZ60" s="484"/>
      <c r="NNA60" s="484"/>
      <c r="NNB60" s="484"/>
      <c r="NNC60" s="484"/>
      <c r="NND60" s="484"/>
      <c r="NNE60" s="484"/>
      <c r="NNF60" s="484"/>
      <c r="NNG60" s="484"/>
      <c r="NNH60" s="484"/>
      <c r="NNI60" s="484"/>
      <c r="NNJ60" s="484"/>
      <c r="NNK60" s="484"/>
      <c r="NNL60" s="484"/>
      <c r="NNM60" s="484"/>
      <c r="NNN60" s="484"/>
      <c r="NNO60" s="484"/>
      <c r="NNP60" s="484"/>
      <c r="NNQ60" s="484"/>
      <c r="NNR60" s="484"/>
      <c r="NNS60" s="484"/>
      <c r="NNT60" s="484"/>
      <c r="NNU60" s="484"/>
      <c r="NNV60" s="484"/>
      <c r="NNW60" s="484"/>
      <c r="NNX60" s="484"/>
      <c r="NNY60" s="484"/>
      <c r="NNZ60" s="484"/>
      <c r="NOA60" s="484"/>
      <c r="NOB60" s="484"/>
      <c r="NOC60" s="484"/>
      <c r="NOD60" s="484"/>
      <c r="NOE60" s="484"/>
      <c r="NOF60" s="484"/>
      <c r="NOG60" s="484"/>
      <c r="NOH60" s="484"/>
      <c r="NOI60" s="484"/>
      <c r="NOJ60" s="484"/>
      <c r="NOK60" s="484"/>
      <c r="NOL60" s="484"/>
      <c r="NOM60" s="484"/>
      <c r="NON60" s="484"/>
      <c r="NOO60" s="484"/>
      <c r="NOP60" s="484"/>
      <c r="NOQ60" s="484"/>
      <c r="NOR60" s="484"/>
      <c r="NOS60" s="484"/>
      <c r="NOT60" s="484"/>
      <c r="NOU60" s="484"/>
      <c r="NOV60" s="484"/>
      <c r="NOW60" s="484"/>
      <c r="NOX60" s="484"/>
      <c r="NOY60" s="484"/>
      <c r="NOZ60" s="484"/>
      <c r="NPA60" s="484"/>
      <c r="NPB60" s="484"/>
      <c r="NPC60" s="484"/>
      <c r="NPD60" s="484"/>
      <c r="NPE60" s="484"/>
      <c r="NPF60" s="484"/>
      <c r="NPG60" s="484"/>
      <c r="NPH60" s="484"/>
      <c r="NPI60" s="484"/>
      <c r="NPJ60" s="484"/>
      <c r="NPK60" s="484"/>
      <c r="NPL60" s="484"/>
      <c r="NPM60" s="484"/>
      <c r="NPN60" s="484"/>
      <c r="NPO60" s="484"/>
      <c r="NPP60" s="484"/>
      <c r="NPQ60" s="484"/>
      <c r="NPR60" s="484"/>
      <c r="NPS60" s="484"/>
      <c r="NPT60" s="484"/>
      <c r="NPU60" s="484"/>
      <c r="NPV60" s="484"/>
      <c r="NPW60" s="484"/>
      <c r="NPX60" s="484"/>
      <c r="NPY60" s="484"/>
      <c r="NPZ60" s="484"/>
      <c r="NQA60" s="484"/>
      <c r="NQB60" s="484"/>
      <c r="NQC60" s="484"/>
      <c r="NQD60" s="484"/>
      <c r="NQE60" s="484"/>
      <c r="NQF60" s="484"/>
      <c r="NQG60" s="484"/>
      <c r="NQH60" s="484"/>
      <c r="NQI60" s="484"/>
      <c r="NQJ60" s="484"/>
      <c r="NQK60" s="484"/>
      <c r="NQL60" s="484"/>
      <c r="NQM60" s="484"/>
      <c r="NQN60" s="484"/>
      <c r="NQO60" s="484"/>
      <c r="NQP60" s="484"/>
      <c r="NQQ60" s="484"/>
      <c r="NQR60" s="484"/>
      <c r="NQS60" s="484"/>
      <c r="NQT60" s="484"/>
      <c r="NQU60" s="484"/>
      <c r="NQV60" s="484"/>
      <c r="NQW60" s="484"/>
      <c r="NQX60" s="484"/>
      <c r="NQY60" s="484"/>
      <c r="NQZ60" s="484"/>
      <c r="NRA60" s="484"/>
      <c r="NRB60" s="484"/>
      <c r="NRC60" s="484"/>
      <c r="NRD60" s="484"/>
      <c r="NRE60" s="484"/>
      <c r="NRF60" s="484"/>
      <c r="NRG60" s="484"/>
      <c r="NRH60" s="484"/>
      <c r="NRI60" s="484"/>
      <c r="NRJ60" s="484"/>
      <c r="NRK60" s="484"/>
      <c r="NRL60" s="484"/>
      <c r="NRM60" s="484"/>
      <c r="NRN60" s="484"/>
      <c r="NRO60" s="484"/>
      <c r="NRP60" s="484"/>
      <c r="NRQ60" s="484"/>
      <c r="NRR60" s="484"/>
      <c r="NRS60" s="484"/>
      <c r="NRT60" s="484"/>
      <c r="NRU60" s="484"/>
      <c r="NRV60" s="484"/>
      <c r="NRW60" s="484"/>
      <c r="NRX60" s="484"/>
      <c r="NRY60" s="484"/>
      <c r="NRZ60" s="484"/>
      <c r="NSA60" s="484"/>
      <c r="NSB60" s="484"/>
      <c r="NSC60" s="484"/>
      <c r="NSD60" s="484"/>
      <c r="NSE60" s="484"/>
      <c r="NSF60" s="484"/>
      <c r="NSG60" s="484"/>
      <c r="NSH60" s="484"/>
      <c r="NSI60" s="484"/>
      <c r="NSJ60" s="484"/>
      <c r="NSK60" s="484"/>
      <c r="NSL60" s="484"/>
      <c r="NSM60" s="484"/>
      <c r="NSN60" s="484"/>
      <c r="NSO60" s="484"/>
      <c r="NSP60" s="484"/>
      <c r="NSQ60" s="484"/>
      <c r="NSR60" s="484"/>
      <c r="NSS60" s="484"/>
      <c r="NST60" s="484"/>
      <c r="NSU60" s="484"/>
      <c r="NSV60" s="484"/>
      <c r="NSW60" s="484"/>
      <c r="NSX60" s="484"/>
      <c r="NSY60" s="484"/>
      <c r="NSZ60" s="484"/>
      <c r="NTA60" s="484"/>
      <c r="NTB60" s="484"/>
      <c r="NTC60" s="484"/>
      <c r="NTD60" s="484"/>
      <c r="NTE60" s="484"/>
      <c r="NTF60" s="484"/>
      <c r="NTG60" s="484"/>
      <c r="NTH60" s="484"/>
      <c r="NTI60" s="484"/>
      <c r="NTJ60" s="484"/>
      <c r="NTK60" s="484"/>
      <c r="NTL60" s="484"/>
      <c r="NTM60" s="484"/>
      <c r="NTN60" s="484"/>
      <c r="NTO60" s="484"/>
      <c r="NTP60" s="484"/>
      <c r="NTQ60" s="484"/>
      <c r="NTR60" s="484"/>
      <c r="NTS60" s="484"/>
      <c r="NTT60" s="484"/>
      <c r="NTU60" s="484"/>
      <c r="NTV60" s="484"/>
      <c r="NTW60" s="484"/>
      <c r="NTX60" s="484"/>
      <c r="NTY60" s="484"/>
      <c r="NTZ60" s="484"/>
      <c r="NUA60" s="484"/>
      <c r="NUB60" s="484"/>
      <c r="NUC60" s="484"/>
      <c r="NUD60" s="484"/>
      <c r="NUE60" s="484"/>
      <c r="NUF60" s="484"/>
      <c r="NUG60" s="484"/>
      <c r="NUH60" s="484"/>
      <c r="NUI60" s="484"/>
      <c r="NUJ60" s="484"/>
      <c r="NUK60" s="484"/>
      <c r="NUL60" s="484"/>
      <c r="NUM60" s="484"/>
      <c r="NUN60" s="484"/>
      <c r="NUO60" s="484"/>
      <c r="NUP60" s="484"/>
      <c r="NUQ60" s="484"/>
      <c r="NUR60" s="484"/>
      <c r="NUS60" s="484"/>
      <c r="NUT60" s="484"/>
      <c r="NUU60" s="484"/>
      <c r="NUV60" s="484"/>
      <c r="NUW60" s="484"/>
      <c r="NUX60" s="484"/>
      <c r="NUY60" s="484"/>
      <c r="NUZ60" s="484"/>
      <c r="NVA60" s="484"/>
      <c r="NVB60" s="484"/>
      <c r="NVC60" s="484"/>
      <c r="NVD60" s="484"/>
      <c r="NVE60" s="484"/>
      <c r="NVF60" s="484"/>
      <c r="NVG60" s="484"/>
      <c r="NVH60" s="484"/>
      <c r="NVI60" s="484"/>
      <c r="NVJ60" s="484"/>
      <c r="NVK60" s="484"/>
      <c r="NVL60" s="484"/>
      <c r="NVM60" s="484"/>
      <c r="NVN60" s="484"/>
      <c r="NVO60" s="484"/>
      <c r="NVP60" s="484"/>
      <c r="NVQ60" s="484"/>
      <c r="NVR60" s="484"/>
      <c r="NVS60" s="484"/>
      <c r="NVT60" s="484"/>
      <c r="NVU60" s="484"/>
      <c r="NVV60" s="484"/>
      <c r="NVW60" s="484"/>
      <c r="NVX60" s="484"/>
      <c r="NVY60" s="484"/>
      <c r="NVZ60" s="484"/>
      <c r="NWA60" s="484"/>
      <c r="NWB60" s="484"/>
      <c r="NWC60" s="484"/>
      <c r="NWD60" s="484"/>
      <c r="NWE60" s="484"/>
      <c r="NWF60" s="484"/>
      <c r="NWG60" s="484"/>
      <c r="NWH60" s="484"/>
      <c r="NWI60" s="484"/>
      <c r="NWJ60" s="484"/>
      <c r="NWK60" s="484"/>
      <c r="NWL60" s="484"/>
      <c r="NWM60" s="484"/>
      <c r="NWN60" s="484"/>
      <c r="NWO60" s="484"/>
      <c r="NWP60" s="484"/>
      <c r="NWQ60" s="484"/>
      <c r="NWR60" s="484"/>
      <c r="NWS60" s="484"/>
      <c r="NWT60" s="484"/>
      <c r="NWU60" s="484"/>
      <c r="NWV60" s="484"/>
      <c r="NWW60" s="484"/>
      <c r="NWX60" s="484"/>
      <c r="NWY60" s="484"/>
      <c r="NWZ60" s="484"/>
      <c r="NXA60" s="484"/>
      <c r="NXB60" s="484"/>
      <c r="NXC60" s="484"/>
      <c r="NXD60" s="484"/>
      <c r="NXE60" s="484"/>
      <c r="NXF60" s="484"/>
      <c r="NXG60" s="484"/>
      <c r="NXH60" s="484"/>
      <c r="NXI60" s="484"/>
      <c r="NXJ60" s="484"/>
      <c r="NXK60" s="484"/>
      <c r="NXL60" s="484"/>
      <c r="NXM60" s="484"/>
      <c r="NXN60" s="484"/>
      <c r="NXO60" s="484"/>
      <c r="NXP60" s="484"/>
      <c r="NXQ60" s="484"/>
      <c r="NXR60" s="484"/>
      <c r="NXS60" s="484"/>
      <c r="NXT60" s="484"/>
      <c r="NXU60" s="484"/>
      <c r="NXV60" s="484"/>
      <c r="NXW60" s="484"/>
      <c r="NXX60" s="484"/>
      <c r="NXY60" s="484"/>
      <c r="NXZ60" s="484"/>
      <c r="NYA60" s="484"/>
      <c r="NYB60" s="484"/>
      <c r="NYC60" s="484"/>
      <c r="NYD60" s="484"/>
      <c r="NYE60" s="484"/>
      <c r="NYF60" s="484"/>
      <c r="NYG60" s="484"/>
      <c r="NYH60" s="484"/>
      <c r="NYI60" s="484"/>
      <c r="NYJ60" s="484"/>
      <c r="NYK60" s="484"/>
      <c r="NYL60" s="484"/>
      <c r="NYM60" s="484"/>
      <c r="NYN60" s="484"/>
      <c r="NYO60" s="484"/>
      <c r="NYP60" s="484"/>
      <c r="NYQ60" s="484"/>
      <c r="NYR60" s="484"/>
      <c r="NYS60" s="484"/>
      <c r="NYT60" s="484"/>
      <c r="NYU60" s="484"/>
      <c r="NYV60" s="484"/>
      <c r="NYW60" s="484"/>
      <c r="NYX60" s="484"/>
      <c r="NYY60" s="484"/>
      <c r="NYZ60" s="484"/>
      <c r="NZA60" s="484"/>
      <c r="NZB60" s="484"/>
      <c r="NZC60" s="484"/>
      <c r="NZD60" s="484"/>
      <c r="NZE60" s="484"/>
      <c r="NZF60" s="484"/>
      <c r="NZG60" s="484"/>
      <c r="NZH60" s="484"/>
      <c r="NZI60" s="484"/>
      <c r="NZJ60" s="484"/>
      <c r="NZK60" s="484"/>
      <c r="NZL60" s="484"/>
      <c r="NZM60" s="484"/>
      <c r="NZN60" s="484"/>
      <c r="NZO60" s="484"/>
      <c r="NZP60" s="484"/>
      <c r="NZQ60" s="484"/>
      <c r="NZR60" s="484"/>
      <c r="NZS60" s="484"/>
      <c r="NZT60" s="484"/>
      <c r="NZU60" s="484"/>
      <c r="NZV60" s="484"/>
      <c r="NZW60" s="484"/>
      <c r="NZX60" s="484"/>
      <c r="NZY60" s="484"/>
      <c r="NZZ60" s="484"/>
      <c r="OAA60" s="484"/>
      <c r="OAB60" s="484"/>
      <c r="OAC60" s="484"/>
      <c r="OAD60" s="484"/>
      <c r="OAE60" s="484"/>
      <c r="OAF60" s="484"/>
      <c r="OAG60" s="484"/>
      <c r="OAH60" s="484"/>
      <c r="OAI60" s="484"/>
      <c r="OAJ60" s="484"/>
      <c r="OAK60" s="484"/>
      <c r="OAL60" s="484"/>
      <c r="OAM60" s="484"/>
      <c r="OAN60" s="484"/>
      <c r="OAO60" s="484"/>
      <c r="OAP60" s="484"/>
      <c r="OAQ60" s="484"/>
      <c r="OAR60" s="484"/>
      <c r="OAS60" s="484"/>
      <c r="OAT60" s="484"/>
      <c r="OAU60" s="484"/>
      <c r="OAV60" s="484"/>
      <c r="OAW60" s="484"/>
      <c r="OAX60" s="484"/>
      <c r="OAY60" s="484"/>
      <c r="OAZ60" s="484"/>
      <c r="OBA60" s="484"/>
      <c r="OBB60" s="484"/>
      <c r="OBC60" s="484"/>
      <c r="OBD60" s="484"/>
      <c r="OBE60" s="484"/>
      <c r="OBF60" s="484"/>
      <c r="OBG60" s="484"/>
      <c r="OBH60" s="484"/>
      <c r="OBI60" s="484"/>
      <c r="OBJ60" s="484"/>
      <c r="OBK60" s="484"/>
      <c r="OBL60" s="484"/>
      <c r="OBM60" s="484"/>
      <c r="OBN60" s="484"/>
      <c r="OBO60" s="484"/>
      <c r="OBP60" s="484"/>
      <c r="OBQ60" s="484"/>
      <c r="OBR60" s="484"/>
      <c r="OBS60" s="484"/>
      <c r="OBT60" s="484"/>
      <c r="OBU60" s="484"/>
      <c r="OBV60" s="484"/>
      <c r="OBW60" s="484"/>
      <c r="OBX60" s="484"/>
      <c r="OBY60" s="484"/>
      <c r="OBZ60" s="484"/>
      <c r="OCA60" s="484"/>
      <c r="OCB60" s="484"/>
      <c r="OCC60" s="484"/>
      <c r="OCD60" s="484"/>
      <c r="OCE60" s="484"/>
      <c r="OCF60" s="484"/>
      <c r="OCG60" s="484"/>
      <c r="OCH60" s="484"/>
      <c r="OCI60" s="484"/>
      <c r="OCJ60" s="484"/>
      <c r="OCK60" s="484"/>
      <c r="OCL60" s="484"/>
      <c r="OCM60" s="484"/>
      <c r="OCN60" s="484"/>
      <c r="OCO60" s="484"/>
      <c r="OCP60" s="484"/>
      <c r="OCQ60" s="484"/>
      <c r="OCR60" s="484"/>
      <c r="OCS60" s="484"/>
      <c r="OCT60" s="484"/>
      <c r="OCU60" s="484"/>
      <c r="OCV60" s="484"/>
      <c r="OCW60" s="484"/>
      <c r="OCX60" s="484"/>
      <c r="OCY60" s="484"/>
      <c r="OCZ60" s="484"/>
      <c r="ODA60" s="484"/>
      <c r="ODB60" s="484"/>
      <c r="ODC60" s="484"/>
      <c r="ODD60" s="484"/>
      <c r="ODE60" s="484"/>
      <c r="ODF60" s="484"/>
      <c r="ODG60" s="484"/>
      <c r="ODH60" s="484"/>
      <c r="ODI60" s="484"/>
      <c r="ODJ60" s="484"/>
      <c r="ODK60" s="484"/>
      <c r="ODL60" s="484"/>
      <c r="ODM60" s="484"/>
      <c r="ODN60" s="484"/>
      <c r="ODO60" s="484"/>
      <c r="ODP60" s="484"/>
      <c r="ODQ60" s="484"/>
      <c r="ODR60" s="484"/>
      <c r="ODS60" s="484"/>
      <c r="ODT60" s="484"/>
      <c r="ODU60" s="484"/>
      <c r="ODV60" s="484"/>
      <c r="ODW60" s="484"/>
      <c r="ODX60" s="484"/>
      <c r="ODY60" s="484"/>
      <c r="ODZ60" s="484"/>
      <c r="OEA60" s="484"/>
      <c r="OEB60" s="484"/>
      <c r="OEC60" s="484"/>
      <c r="OED60" s="484"/>
      <c r="OEE60" s="484"/>
      <c r="OEF60" s="484"/>
      <c r="OEG60" s="484"/>
      <c r="OEH60" s="484"/>
      <c r="OEI60" s="484"/>
      <c r="OEJ60" s="484"/>
      <c r="OEK60" s="484"/>
      <c r="OEL60" s="484"/>
      <c r="OEM60" s="484"/>
      <c r="OEN60" s="484"/>
      <c r="OEO60" s="484"/>
      <c r="OEP60" s="484"/>
      <c r="OEQ60" s="484"/>
      <c r="OER60" s="484"/>
      <c r="OES60" s="484"/>
      <c r="OET60" s="484"/>
      <c r="OEU60" s="484"/>
      <c r="OEV60" s="484"/>
      <c r="OEW60" s="484"/>
      <c r="OEX60" s="484"/>
      <c r="OEY60" s="484"/>
      <c r="OEZ60" s="484"/>
      <c r="OFA60" s="484"/>
      <c r="OFB60" s="484"/>
      <c r="OFC60" s="484"/>
      <c r="OFD60" s="484"/>
      <c r="OFE60" s="484"/>
      <c r="OFF60" s="484"/>
      <c r="OFG60" s="484"/>
      <c r="OFH60" s="484"/>
      <c r="OFI60" s="484"/>
      <c r="OFJ60" s="484"/>
      <c r="OFK60" s="484"/>
      <c r="OFL60" s="484"/>
      <c r="OFM60" s="484"/>
      <c r="OFN60" s="484"/>
      <c r="OFO60" s="484"/>
      <c r="OFP60" s="484"/>
      <c r="OFQ60" s="484"/>
      <c r="OFR60" s="484"/>
      <c r="OFS60" s="484"/>
      <c r="OFT60" s="484"/>
      <c r="OFU60" s="484"/>
      <c r="OFV60" s="484"/>
      <c r="OFW60" s="484"/>
      <c r="OFX60" s="484"/>
      <c r="OFY60" s="484"/>
      <c r="OFZ60" s="484"/>
      <c r="OGA60" s="484"/>
      <c r="OGB60" s="484"/>
      <c r="OGC60" s="484"/>
      <c r="OGD60" s="484"/>
      <c r="OGE60" s="484"/>
      <c r="OGF60" s="484"/>
      <c r="OGG60" s="484"/>
      <c r="OGH60" s="484"/>
      <c r="OGI60" s="484"/>
      <c r="OGJ60" s="484"/>
      <c r="OGK60" s="484"/>
      <c r="OGL60" s="484"/>
      <c r="OGM60" s="484"/>
      <c r="OGN60" s="484"/>
      <c r="OGO60" s="484"/>
      <c r="OGP60" s="484"/>
      <c r="OGQ60" s="484"/>
      <c r="OGR60" s="484"/>
      <c r="OGS60" s="484"/>
      <c r="OGT60" s="484"/>
      <c r="OGU60" s="484"/>
      <c r="OGV60" s="484"/>
      <c r="OGW60" s="484"/>
      <c r="OGX60" s="484"/>
      <c r="OGY60" s="484"/>
      <c r="OGZ60" s="484"/>
      <c r="OHA60" s="484"/>
      <c r="OHB60" s="484"/>
      <c r="OHC60" s="484"/>
      <c r="OHD60" s="484"/>
      <c r="OHE60" s="484"/>
      <c r="OHF60" s="484"/>
      <c r="OHG60" s="484"/>
      <c r="OHH60" s="484"/>
      <c r="OHI60" s="484"/>
      <c r="OHJ60" s="484"/>
      <c r="OHK60" s="484"/>
      <c r="OHL60" s="484"/>
      <c r="OHM60" s="484"/>
      <c r="OHN60" s="484"/>
      <c r="OHO60" s="484"/>
      <c r="OHP60" s="484"/>
      <c r="OHQ60" s="484"/>
      <c r="OHR60" s="484"/>
      <c r="OHS60" s="484"/>
      <c r="OHT60" s="484"/>
      <c r="OHU60" s="484"/>
      <c r="OHV60" s="484"/>
      <c r="OHW60" s="484"/>
      <c r="OHX60" s="484"/>
      <c r="OHY60" s="484"/>
      <c r="OHZ60" s="484"/>
      <c r="OIA60" s="484"/>
      <c r="OIB60" s="484"/>
      <c r="OIC60" s="484"/>
      <c r="OID60" s="484"/>
      <c r="OIE60" s="484"/>
      <c r="OIF60" s="484"/>
      <c r="OIG60" s="484"/>
      <c r="OIH60" s="484"/>
      <c r="OII60" s="484"/>
      <c r="OIJ60" s="484"/>
      <c r="OIK60" s="484"/>
      <c r="OIL60" s="484"/>
      <c r="OIM60" s="484"/>
      <c r="OIN60" s="484"/>
      <c r="OIO60" s="484"/>
      <c r="OIP60" s="484"/>
      <c r="OIQ60" s="484"/>
      <c r="OIR60" s="484"/>
      <c r="OIS60" s="484"/>
      <c r="OIT60" s="484"/>
      <c r="OIU60" s="484"/>
      <c r="OIV60" s="484"/>
      <c r="OIW60" s="484"/>
      <c r="OIX60" s="484"/>
      <c r="OIY60" s="484"/>
      <c r="OIZ60" s="484"/>
      <c r="OJA60" s="484"/>
      <c r="OJB60" s="484"/>
      <c r="OJC60" s="484"/>
      <c r="OJD60" s="484"/>
      <c r="OJE60" s="484"/>
      <c r="OJF60" s="484"/>
      <c r="OJG60" s="484"/>
      <c r="OJH60" s="484"/>
      <c r="OJI60" s="484"/>
      <c r="OJJ60" s="484"/>
      <c r="OJK60" s="484"/>
      <c r="OJL60" s="484"/>
      <c r="OJM60" s="484"/>
      <c r="OJN60" s="484"/>
      <c r="OJO60" s="484"/>
      <c r="OJP60" s="484"/>
      <c r="OJQ60" s="484"/>
      <c r="OJR60" s="484"/>
      <c r="OJS60" s="484"/>
      <c r="OJT60" s="484"/>
      <c r="OJU60" s="484"/>
      <c r="OJV60" s="484"/>
      <c r="OJW60" s="484"/>
      <c r="OJX60" s="484"/>
      <c r="OJY60" s="484"/>
      <c r="OJZ60" s="484"/>
      <c r="OKA60" s="484"/>
      <c r="OKB60" s="484"/>
      <c r="OKC60" s="484"/>
      <c r="OKD60" s="484"/>
      <c r="OKE60" s="484"/>
      <c r="OKF60" s="484"/>
      <c r="OKG60" s="484"/>
      <c r="OKH60" s="484"/>
      <c r="OKI60" s="484"/>
      <c r="OKJ60" s="484"/>
      <c r="OKK60" s="484"/>
      <c r="OKL60" s="484"/>
      <c r="OKM60" s="484"/>
      <c r="OKN60" s="484"/>
      <c r="OKO60" s="484"/>
      <c r="OKP60" s="484"/>
      <c r="OKQ60" s="484"/>
      <c r="OKR60" s="484"/>
      <c r="OKS60" s="484"/>
      <c r="OKT60" s="484"/>
      <c r="OKU60" s="484"/>
      <c r="OKV60" s="484"/>
      <c r="OKW60" s="484"/>
      <c r="OKX60" s="484"/>
      <c r="OKY60" s="484"/>
      <c r="OKZ60" s="484"/>
      <c r="OLA60" s="484"/>
      <c r="OLB60" s="484"/>
      <c r="OLC60" s="484"/>
      <c r="OLD60" s="484"/>
      <c r="OLE60" s="484"/>
      <c r="OLF60" s="484"/>
      <c r="OLG60" s="484"/>
      <c r="OLH60" s="484"/>
      <c r="OLI60" s="484"/>
      <c r="OLJ60" s="484"/>
      <c r="OLK60" s="484"/>
      <c r="OLL60" s="484"/>
      <c r="OLM60" s="484"/>
      <c r="OLN60" s="484"/>
      <c r="OLO60" s="484"/>
      <c r="OLP60" s="484"/>
      <c r="OLQ60" s="484"/>
      <c r="OLR60" s="484"/>
      <c r="OLS60" s="484"/>
      <c r="OLT60" s="484"/>
      <c r="OLU60" s="484"/>
      <c r="OLV60" s="484"/>
      <c r="OLW60" s="484"/>
      <c r="OLX60" s="484"/>
      <c r="OLY60" s="484"/>
      <c r="OLZ60" s="484"/>
      <c r="OMA60" s="484"/>
      <c r="OMB60" s="484"/>
      <c r="OMC60" s="484"/>
      <c r="OMD60" s="484"/>
      <c r="OME60" s="484"/>
      <c r="OMF60" s="484"/>
      <c r="OMG60" s="484"/>
      <c r="OMH60" s="484"/>
      <c r="OMI60" s="484"/>
      <c r="OMJ60" s="484"/>
      <c r="OMK60" s="484"/>
      <c r="OML60" s="484"/>
      <c r="OMM60" s="484"/>
      <c r="OMN60" s="484"/>
      <c r="OMO60" s="484"/>
      <c r="OMP60" s="484"/>
      <c r="OMQ60" s="484"/>
      <c r="OMR60" s="484"/>
      <c r="OMS60" s="484"/>
      <c r="OMT60" s="484"/>
      <c r="OMU60" s="484"/>
      <c r="OMV60" s="484"/>
      <c r="OMW60" s="484"/>
      <c r="OMX60" s="484"/>
      <c r="OMY60" s="484"/>
      <c r="OMZ60" s="484"/>
      <c r="ONA60" s="484"/>
      <c r="ONB60" s="484"/>
      <c r="ONC60" s="484"/>
      <c r="OND60" s="484"/>
      <c r="ONE60" s="484"/>
      <c r="ONF60" s="484"/>
      <c r="ONG60" s="484"/>
      <c r="ONH60" s="484"/>
      <c r="ONI60" s="484"/>
      <c r="ONJ60" s="484"/>
      <c r="ONK60" s="484"/>
      <c r="ONL60" s="484"/>
      <c r="ONM60" s="484"/>
      <c r="ONN60" s="484"/>
      <c r="ONO60" s="484"/>
      <c r="ONP60" s="484"/>
      <c r="ONQ60" s="484"/>
      <c r="ONR60" s="484"/>
      <c r="ONS60" s="484"/>
      <c r="ONT60" s="484"/>
      <c r="ONU60" s="484"/>
      <c r="ONV60" s="484"/>
      <c r="ONW60" s="484"/>
      <c r="ONX60" s="484"/>
      <c r="ONY60" s="484"/>
      <c r="ONZ60" s="484"/>
      <c r="OOA60" s="484"/>
      <c r="OOB60" s="484"/>
      <c r="OOC60" s="484"/>
      <c r="OOD60" s="484"/>
      <c r="OOE60" s="484"/>
      <c r="OOF60" s="484"/>
      <c r="OOG60" s="484"/>
      <c r="OOH60" s="484"/>
      <c r="OOI60" s="484"/>
      <c r="OOJ60" s="484"/>
      <c r="OOK60" s="484"/>
      <c r="OOL60" s="484"/>
      <c r="OOM60" s="484"/>
      <c r="OON60" s="484"/>
      <c r="OOO60" s="484"/>
      <c r="OOP60" s="484"/>
      <c r="OOQ60" s="484"/>
      <c r="OOR60" s="484"/>
      <c r="OOS60" s="484"/>
      <c r="OOT60" s="484"/>
      <c r="OOU60" s="484"/>
      <c r="OOV60" s="484"/>
      <c r="OOW60" s="484"/>
      <c r="OOX60" s="484"/>
      <c r="OOY60" s="484"/>
      <c r="OOZ60" s="484"/>
      <c r="OPA60" s="484"/>
      <c r="OPB60" s="484"/>
      <c r="OPC60" s="484"/>
      <c r="OPD60" s="484"/>
      <c r="OPE60" s="484"/>
      <c r="OPF60" s="484"/>
      <c r="OPG60" s="484"/>
      <c r="OPH60" s="484"/>
      <c r="OPI60" s="484"/>
      <c r="OPJ60" s="484"/>
      <c r="OPK60" s="484"/>
      <c r="OPL60" s="484"/>
      <c r="OPM60" s="484"/>
      <c r="OPN60" s="484"/>
      <c r="OPO60" s="484"/>
      <c r="OPP60" s="484"/>
      <c r="OPQ60" s="484"/>
      <c r="OPR60" s="484"/>
      <c r="OPS60" s="484"/>
      <c r="OPT60" s="484"/>
      <c r="OPU60" s="484"/>
      <c r="OPV60" s="484"/>
      <c r="OPW60" s="484"/>
      <c r="OPX60" s="484"/>
      <c r="OPY60" s="484"/>
      <c r="OPZ60" s="484"/>
      <c r="OQA60" s="484"/>
      <c r="OQB60" s="484"/>
      <c r="OQC60" s="484"/>
      <c r="OQD60" s="484"/>
      <c r="OQE60" s="484"/>
      <c r="OQF60" s="484"/>
      <c r="OQG60" s="484"/>
      <c r="OQH60" s="484"/>
      <c r="OQI60" s="484"/>
      <c r="OQJ60" s="484"/>
      <c r="OQK60" s="484"/>
      <c r="OQL60" s="484"/>
      <c r="OQM60" s="484"/>
      <c r="OQN60" s="484"/>
      <c r="OQO60" s="484"/>
      <c r="OQP60" s="484"/>
      <c r="OQQ60" s="484"/>
      <c r="OQR60" s="484"/>
      <c r="OQS60" s="484"/>
      <c r="OQT60" s="484"/>
      <c r="OQU60" s="484"/>
      <c r="OQV60" s="484"/>
      <c r="OQW60" s="484"/>
      <c r="OQX60" s="484"/>
      <c r="OQY60" s="484"/>
      <c r="OQZ60" s="484"/>
      <c r="ORA60" s="484"/>
      <c r="ORB60" s="484"/>
      <c r="ORC60" s="484"/>
      <c r="ORD60" s="484"/>
      <c r="ORE60" s="484"/>
      <c r="ORF60" s="484"/>
      <c r="ORG60" s="484"/>
      <c r="ORH60" s="484"/>
      <c r="ORI60" s="484"/>
      <c r="ORJ60" s="484"/>
      <c r="ORK60" s="484"/>
      <c r="ORL60" s="484"/>
      <c r="ORM60" s="484"/>
      <c r="ORN60" s="484"/>
      <c r="ORO60" s="484"/>
      <c r="ORP60" s="484"/>
      <c r="ORQ60" s="484"/>
      <c r="ORR60" s="484"/>
      <c r="ORS60" s="484"/>
      <c r="ORT60" s="484"/>
      <c r="ORU60" s="484"/>
      <c r="ORV60" s="484"/>
      <c r="ORW60" s="484"/>
      <c r="ORX60" s="484"/>
      <c r="ORY60" s="484"/>
      <c r="ORZ60" s="484"/>
      <c r="OSA60" s="484"/>
      <c r="OSB60" s="484"/>
      <c r="OSC60" s="484"/>
      <c r="OSD60" s="484"/>
      <c r="OSE60" s="484"/>
      <c r="OSF60" s="484"/>
      <c r="OSG60" s="484"/>
      <c r="OSH60" s="484"/>
      <c r="OSI60" s="484"/>
      <c r="OSJ60" s="484"/>
      <c r="OSK60" s="484"/>
      <c r="OSL60" s="484"/>
      <c r="OSM60" s="484"/>
      <c r="OSN60" s="484"/>
      <c r="OSO60" s="484"/>
      <c r="OSP60" s="484"/>
      <c r="OSQ60" s="484"/>
      <c r="OSR60" s="484"/>
      <c r="OSS60" s="484"/>
      <c r="OST60" s="484"/>
      <c r="OSU60" s="484"/>
      <c r="OSV60" s="484"/>
      <c r="OSW60" s="484"/>
      <c r="OSX60" s="484"/>
      <c r="OSY60" s="484"/>
      <c r="OSZ60" s="484"/>
      <c r="OTA60" s="484"/>
      <c r="OTB60" s="484"/>
      <c r="OTC60" s="484"/>
      <c r="OTD60" s="484"/>
      <c r="OTE60" s="484"/>
      <c r="OTF60" s="484"/>
      <c r="OTG60" s="484"/>
      <c r="OTH60" s="484"/>
      <c r="OTI60" s="484"/>
      <c r="OTJ60" s="484"/>
      <c r="OTK60" s="484"/>
      <c r="OTL60" s="484"/>
      <c r="OTM60" s="484"/>
      <c r="OTN60" s="484"/>
      <c r="OTO60" s="484"/>
      <c r="OTP60" s="484"/>
      <c r="OTQ60" s="484"/>
      <c r="OTR60" s="484"/>
      <c r="OTS60" s="484"/>
      <c r="OTT60" s="484"/>
      <c r="OTU60" s="484"/>
      <c r="OTV60" s="484"/>
      <c r="OTW60" s="484"/>
      <c r="OTX60" s="484"/>
      <c r="OTY60" s="484"/>
      <c r="OTZ60" s="484"/>
      <c r="OUA60" s="484"/>
      <c r="OUB60" s="484"/>
      <c r="OUC60" s="484"/>
      <c r="OUD60" s="484"/>
      <c r="OUE60" s="484"/>
      <c r="OUF60" s="484"/>
      <c r="OUG60" s="484"/>
      <c r="OUH60" s="484"/>
      <c r="OUI60" s="484"/>
      <c r="OUJ60" s="484"/>
      <c r="OUK60" s="484"/>
      <c r="OUL60" s="484"/>
      <c r="OUM60" s="484"/>
      <c r="OUN60" s="484"/>
      <c r="OUO60" s="484"/>
      <c r="OUP60" s="484"/>
      <c r="OUQ60" s="484"/>
      <c r="OUR60" s="484"/>
      <c r="OUS60" s="484"/>
      <c r="OUT60" s="484"/>
      <c r="OUU60" s="484"/>
      <c r="OUV60" s="484"/>
      <c r="OUW60" s="484"/>
      <c r="OUX60" s="484"/>
      <c r="OUY60" s="484"/>
      <c r="OUZ60" s="484"/>
      <c r="OVA60" s="484"/>
      <c r="OVB60" s="484"/>
      <c r="OVC60" s="484"/>
      <c r="OVD60" s="484"/>
      <c r="OVE60" s="484"/>
      <c r="OVF60" s="484"/>
      <c r="OVG60" s="484"/>
      <c r="OVH60" s="484"/>
      <c r="OVI60" s="484"/>
      <c r="OVJ60" s="484"/>
      <c r="OVK60" s="484"/>
      <c r="OVL60" s="484"/>
      <c r="OVM60" s="484"/>
      <c r="OVN60" s="484"/>
      <c r="OVO60" s="484"/>
      <c r="OVP60" s="484"/>
      <c r="OVQ60" s="484"/>
      <c r="OVR60" s="484"/>
      <c r="OVS60" s="484"/>
      <c r="OVT60" s="484"/>
      <c r="OVU60" s="484"/>
      <c r="OVV60" s="484"/>
      <c r="OVW60" s="484"/>
      <c r="OVX60" s="484"/>
      <c r="OVY60" s="484"/>
      <c r="OVZ60" s="484"/>
      <c r="OWA60" s="484"/>
      <c r="OWB60" s="484"/>
      <c r="OWC60" s="484"/>
      <c r="OWD60" s="484"/>
      <c r="OWE60" s="484"/>
      <c r="OWF60" s="484"/>
      <c r="OWG60" s="484"/>
      <c r="OWH60" s="484"/>
      <c r="OWI60" s="484"/>
      <c r="OWJ60" s="484"/>
      <c r="OWK60" s="484"/>
      <c r="OWL60" s="484"/>
      <c r="OWM60" s="484"/>
      <c r="OWN60" s="484"/>
      <c r="OWO60" s="484"/>
      <c r="OWP60" s="484"/>
      <c r="OWQ60" s="484"/>
      <c r="OWR60" s="484"/>
      <c r="OWS60" s="484"/>
      <c r="OWT60" s="484"/>
      <c r="OWU60" s="484"/>
      <c r="OWV60" s="484"/>
      <c r="OWW60" s="484"/>
      <c r="OWX60" s="484"/>
      <c r="OWY60" s="484"/>
      <c r="OWZ60" s="484"/>
      <c r="OXA60" s="484"/>
      <c r="OXB60" s="484"/>
      <c r="OXC60" s="484"/>
      <c r="OXD60" s="484"/>
      <c r="OXE60" s="484"/>
      <c r="OXF60" s="484"/>
      <c r="OXG60" s="484"/>
      <c r="OXH60" s="484"/>
      <c r="OXI60" s="484"/>
      <c r="OXJ60" s="484"/>
      <c r="OXK60" s="484"/>
      <c r="OXL60" s="484"/>
      <c r="OXM60" s="484"/>
      <c r="OXN60" s="484"/>
      <c r="OXO60" s="484"/>
      <c r="OXP60" s="484"/>
      <c r="OXQ60" s="484"/>
      <c r="OXR60" s="484"/>
      <c r="OXS60" s="484"/>
      <c r="OXT60" s="484"/>
      <c r="OXU60" s="484"/>
      <c r="OXV60" s="484"/>
      <c r="OXW60" s="484"/>
      <c r="OXX60" s="484"/>
      <c r="OXY60" s="484"/>
      <c r="OXZ60" s="484"/>
      <c r="OYA60" s="484"/>
      <c r="OYB60" s="484"/>
      <c r="OYC60" s="484"/>
      <c r="OYD60" s="484"/>
      <c r="OYE60" s="484"/>
      <c r="OYF60" s="484"/>
      <c r="OYG60" s="484"/>
      <c r="OYH60" s="484"/>
      <c r="OYI60" s="484"/>
      <c r="OYJ60" s="484"/>
      <c r="OYK60" s="484"/>
      <c r="OYL60" s="484"/>
      <c r="OYM60" s="484"/>
      <c r="OYN60" s="484"/>
      <c r="OYO60" s="484"/>
      <c r="OYP60" s="484"/>
      <c r="OYQ60" s="484"/>
      <c r="OYR60" s="484"/>
      <c r="OYS60" s="484"/>
      <c r="OYT60" s="484"/>
      <c r="OYU60" s="484"/>
      <c r="OYV60" s="484"/>
      <c r="OYW60" s="484"/>
      <c r="OYX60" s="484"/>
      <c r="OYY60" s="484"/>
      <c r="OYZ60" s="484"/>
      <c r="OZA60" s="484"/>
      <c r="OZB60" s="484"/>
      <c r="OZC60" s="484"/>
      <c r="OZD60" s="484"/>
      <c r="OZE60" s="484"/>
      <c r="OZF60" s="484"/>
      <c r="OZG60" s="484"/>
      <c r="OZH60" s="484"/>
      <c r="OZI60" s="484"/>
      <c r="OZJ60" s="484"/>
      <c r="OZK60" s="484"/>
      <c r="OZL60" s="484"/>
      <c r="OZM60" s="484"/>
      <c r="OZN60" s="484"/>
      <c r="OZO60" s="484"/>
      <c r="OZP60" s="484"/>
      <c r="OZQ60" s="484"/>
      <c r="OZR60" s="484"/>
      <c r="OZS60" s="484"/>
      <c r="OZT60" s="484"/>
      <c r="OZU60" s="484"/>
      <c r="OZV60" s="484"/>
      <c r="OZW60" s="484"/>
      <c r="OZX60" s="484"/>
      <c r="OZY60" s="484"/>
      <c r="OZZ60" s="484"/>
      <c r="PAA60" s="484"/>
      <c r="PAB60" s="484"/>
      <c r="PAC60" s="484"/>
      <c r="PAD60" s="484"/>
      <c r="PAE60" s="484"/>
      <c r="PAF60" s="484"/>
      <c r="PAG60" s="484"/>
      <c r="PAH60" s="484"/>
      <c r="PAI60" s="484"/>
      <c r="PAJ60" s="484"/>
      <c r="PAK60" s="484"/>
      <c r="PAL60" s="484"/>
      <c r="PAM60" s="484"/>
      <c r="PAN60" s="484"/>
      <c r="PAO60" s="484"/>
      <c r="PAP60" s="484"/>
      <c r="PAQ60" s="484"/>
      <c r="PAR60" s="484"/>
      <c r="PAS60" s="484"/>
      <c r="PAT60" s="484"/>
      <c r="PAU60" s="484"/>
      <c r="PAV60" s="484"/>
      <c r="PAW60" s="484"/>
      <c r="PAX60" s="484"/>
      <c r="PAY60" s="484"/>
      <c r="PAZ60" s="484"/>
      <c r="PBA60" s="484"/>
      <c r="PBB60" s="484"/>
      <c r="PBC60" s="484"/>
      <c r="PBD60" s="484"/>
      <c r="PBE60" s="484"/>
      <c r="PBF60" s="484"/>
      <c r="PBG60" s="484"/>
      <c r="PBH60" s="484"/>
      <c r="PBI60" s="484"/>
      <c r="PBJ60" s="484"/>
      <c r="PBK60" s="484"/>
      <c r="PBL60" s="484"/>
      <c r="PBM60" s="484"/>
      <c r="PBN60" s="484"/>
      <c r="PBO60" s="484"/>
      <c r="PBP60" s="484"/>
      <c r="PBQ60" s="484"/>
      <c r="PBR60" s="484"/>
      <c r="PBS60" s="484"/>
      <c r="PBT60" s="484"/>
      <c r="PBU60" s="484"/>
      <c r="PBV60" s="484"/>
      <c r="PBW60" s="484"/>
      <c r="PBX60" s="484"/>
      <c r="PBY60" s="484"/>
      <c r="PBZ60" s="484"/>
      <c r="PCA60" s="484"/>
      <c r="PCB60" s="484"/>
      <c r="PCC60" s="484"/>
      <c r="PCD60" s="484"/>
      <c r="PCE60" s="484"/>
      <c r="PCF60" s="484"/>
      <c r="PCG60" s="484"/>
      <c r="PCH60" s="484"/>
      <c r="PCI60" s="484"/>
      <c r="PCJ60" s="484"/>
      <c r="PCK60" s="484"/>
      <c r="PCL60" s="484"/>
      <c r="PCM60" s="484"/>
      <c r="PCN60" s="484"/>
      <c r="PCO60" s="484"/>
      <c r="PCP60" s="484"/>
      <c r="PCQ60" s="484"/>
      <c r="PCR60" s="484"/>
      <c r="PCS60" s="484"/>
      <c r="PCT60" s="484"/>
      <c r="PCU60" s="484"/>
      <c r="PCV60" s="484"/>
      <c r="PCW60" s="484"/>
      <c r="PCX60" s="484"/>
      <c r="PCY60" s="484"/>
      <c r="PCZ60" s="484"/>
      <c r="PDA60" s="484"/>
      <c r="PDB60" s="484"/>
      <c r="PDC60" s="484"/>
      <c r="PDD60" s="484"/>
      <c r="PDE60" s="484"/>
      <c r="PDF60" s="484"/>
      <c r="PDG60" s="484"/>
      <c r="PDH60" s="484"/>
      <c r="PDI60" s="484"/>
      <c r="PDJ60" s="484"/>
      <c r="PDK60" s="484"/>
      <c r="PDL60" s="484"/>
      <c r="PDM60" s="484"/>
      <c r="PDN60" s="484"/>
      <c r="PDO60" s="484"/>
      <c r="PDP60" s="484"/>
      <c r="PDQ60" s="484"/>
      <c r="PDR60" s="484"/>
      <c r="PDS60" s="484"/>
      <c r="PDT60" s="484"/>
      <c r="PDU60" s="484"/>
      <c r="PDV60" s="484"/>
      <c r="PDW60" s="484"/>
      <c r="PDX60" s="484"/>
      <c r="PDY60" s="484"/>
      <c r="PDZ60" s="484"/>
      <c r="PEA60" s="484"/>
      <c r="PEB60" s="484"/>
      <c r="PEC60" s="484"/>
      <c r="PED60" s="484"/>
      <c r="PEE60" s="484"/>
      <c r="PEF60" s="484"/>
      <c r="PEG60" s="484"/>
      <c r="PEH60" s="484"/>
      <c r="PEI60" s="484"/>
      <c r="PEJ60" s="484"/>
      <c r="PEK60" s="484"/>
      <c r="PEL60" s="484"/>
      <c r="PEM60" s="484"/>
      <c r="PEN60" s="484"/>
      <c r="PEO60" s="484"/>
      <c r="PEP60" s="484"/>
      <c r="PEQ60" s="484"/>
      <c r="PER60" s="484"/>
      <c r="PES60" s="484"/>
      <c r="PET60" s="484"/>
      <c r="PEU60" s="484"/>
      <c r="PEV60" s="484"/>
      <c r="PEW60" s="484"/>
      <c r="PEX60" s="484"/>
      <c r="PEY60" s="484"/>
      <c r="PEZ60" s="484"/>
      <c r="PFA60" s="484"/>
      <c r="PFB60" s="484"/>
      <c r="PFC60" s="484"/>
      <c r="PFD60" s="484"/>
      <c r="PFE60" s="484"/>
      <c r="PFF60" s="484"/>
      <c r="PFG60" s="484"/>
      <c r="PFH60" s="484"/>
      <c r="PFI60" s="484"/>
      <c r="PFJ60" s="484"/>
      <c r="PFK60" s="484"/>
      <c r="PFL60" s="484"/>
      <c r="PFM60" s="484"/>
      <c r="PFN60" s="484"/>
      <c r="PFO60" s="484"/>
      <c r="PFP60" s="484"/>
      <c r="PFQ60" s="484"/>
      <c r="PFR60" s="484"/>
      <c r="PFS60" s="484"/>
      <c r="PFT60" s="484"/>
      <c r="PFU60" s="484"/>
      <c r="PFV60" s="484"/>
      <c r="PFW60" s="484"/>
      <c r="PFX60" s="484"/>
      <c r="PFY60" s="484"/>
      <c r="PFZ60" s="484"/>
      <c r="PGA60" s="484"/>
      <c r="PGB60" s="484"/>
      <c r="PGC60" s="484"/>
      <c r="PGD60" s="484"/>
      <c r="PGE60" s="484"/>
      <c r="PGF60" s="484"/>
      <c r="PGG60" s="484"/>
      <c r="PGH60" s="484"/>
      <c r="PGI60" s="484"/>
      <c r="PGJ60" s="484"/>
      <c r="PGK60" s="484"/>
      <c r="PGL60" s="484"/>
      <c r="PGM60" s="484"/>
      <c r="PGN60" s="484"/>
      <c r="PGO60" s="484"/>
      <c r="PGP60" s="484"/>
      <c r="PGQ60" s="484"/>
      <c r="PGR60" s="484"/>
      <c r="PGS60" s="484"/>
      <c r="PGT60" s="484"/>
      <c r="PGU60" s="484"/>
      <c r="PGV60" s="484"/>
      <c r="PGW60" s="484"/>
      <c r="PGX60" s="484"/>
      <c r="PGY60" s="484"/>
      <c r="PGZ60" s="484"/>
      <c r="PHA60" s="484"/>
      <c r="PHB60" s="484"/>
      <c r="PHC60" s="484"/>
      <c r="PHD60" s="484"/>
      <c r="PHE60" s="484"/>
      <c r="PHF60" s="484"/>
      <c r="PHG60" s="484"/>
      <c r="PHH60" s="484"/>
      <c r="PHI60" s="484"/>
      <c r="PHJ60" s="484"/>
      <c r="PHK60" s="484"/>
      <c r="PHL60" s="484"/>
      <c r="PHM60" s="484"/>
      <c r="PHN60" s="484"/>
      <c r="PHO60" s="484"/>
      <c r="PHP60" s="484"/>
      <c r="PHQ60" s="484"/>
      <c r="PHR60" s="484"/>
      <c r="PHS60" s="484"/>
      <c r="PHT60" s="484"/>
      <c r="PHU60" s="484"/>
      <c r="PHV60" s="484"/>
      <c r="PHW60" s="484"/>
      <c r="PHX60" s="484"/>
      <c r="PHY60" s="484"/>
      <c r="PHZ60" s="484"/>
      <c r="PIA60" s="484"/>
      <c r="PIB60" s="484"/>
      <c r="PIC60" s="484"/>
      <c r="PID60" s="484"/>
      <c r="PIE60" s="484"/>
      <c r="PIF60" s="484"/>
      <c r="PIG60" s="484"/>
      <c r="PIH60" s="484"/>
      <c r="PII60" s="484"/>
      <c r="PIJ60" s="484"/>
      <c r="PIK60" s="484"/>
      <c r="PIL60" s="484"/>
      <c r="PIM60" s="484"/>
      <c r="PIN60" s="484"/>
      <c r="PIO60" s="484"/>
      <c r="PIP60" s="484"/>
      <c r="PIQ60" s="484"/>
      <c r="PIR60" s="484"/>
      <c r="PIS60" s="484"/>
      <c r="PIT60" s="484"/>
      <c r="PIU60" s="484"/>
      <c r="PIV60" s="484"/>
      <c r="PIW60" s="484"/>
      <c r="PIX60" s="484"/>
      <c r="PIY60" s="484"/>
      <c r="PIZ60" s="484"/>
      <c r="PJA60" s="484"/>
      <c r="PJB60" s="484"/>
      <c r="PJC60" s="484"/>
      <c r="PJD60" s="484"/>
      <c r="PJE60" s="484"/>
      <c r="PJF60" s="484"/>
      <c r="PJG60" s="484"/>
      <c r="PJH60" s="484"/>
      <c r="PJI60" s="484"/>
      <c r="PJJ60" s="484"/>
      <c r="PJK60" s="484"/>
      <c r="PJL60" s="484"/>
      <c r="PJM60" s="484"/>
      <c r="PJN60" s="484"/>
      <c r="PJO60" s="484"/>
      <c r="PJP60" s="484"/>
      <c r="PJQ60" s="484"/>
      <c r="PJR60" s="484"/>
      <c r="PJS60" s="484"/>
      <c r="PJT60" s="484"/>
      <c r="PJU60" s="484"/>
      <c r="PJV60" s="484"/>
      <c r="PJW60" s="484"/>
      <c r="PJX60" s="484"/>
      <c r="PJY60" s="484"/>
      <c r="PJZ60" s="484"/>
      <c r="PKA60" s="484"/>
      <c r="PKB60" s="484"/>
      <c r="PKC60" s="484"/>
      <c r="PKD60" s="484"/>
      <c r="PKE60" s="484"/>
      <c r="PKF60" s="484"/>
      <c r="PKG60" s="484"/>
      <c r="PKH60" s="484"/>
      <c r="PKI60" s="484"/>
      <c r="PKJ60" s="484"/>
      <c r="PKK60" s="484"/>
      <c r="PKL60" s="484"/>
      <c r="PKM60" s="484"/>
      <c r="PKN60" s="484"/>
      <c r="PKO60" s="484"/>
      <c r="PKP60" s="484"/>
      <c r="PKQ60" s="484"/>
      <c r="PKR60" s="484"/>
      <c r="PKS60" s="484"/>
      <c r="PKT60" s="484"/>
      <c r="PKU60" s="484"/>
      <c r="PKV60" s="484"/>
      <c r="PKW60" s="484"/>
      <c r="PKX60" s="484"/>
      <c r="PKY60" s="484"/>
      <c r="PKZ60" s="484"/>
      <c r="PLA60" s="484"/>
      <c r="PLB60" s="484"/>
      <c r="PLC60" s="484"/>
      <c r="PLD60" s="484"/>
      <c r="PLE60" s="484"/>
      <c r="PLF60" s="484"/>
      <c r="PLG60" s="484"/>
      <c r="PLH60" s="484"/>
      <c r="PLI60" s="484"/>
      <c r="PLJ60" s="484"/>
      <c r="PLK60" s="484"/>
      <c r="PLL60" s="484"/>
      <c r="PLM60" s="484"/>
      <c r="PLN60" s="484"/>
      <c r="PLO60" s="484"/>
      <c r="PLP60" s="484"/>
      <c r="PLQ60" s="484"/>
      <c r="PLR60" s="484"/>
      <c r="PLS60" s="484"/>
      <c r="PLT60" s="484"/>
      <c r="PLU60" s="484"/>
      <c r="PLV60" s="484"/>
      <c r="PLW60" s="484"/>
      <c r="PLX60" s="484"/>
      <c r="PLY60" s="484"/>
      <c r="PLZ60" s="484"/>
      <c r="PMA60" s="484"/>
      <c r="PMB60" s="484"/>
      <c r="PMC60" s="484"/>
      <c r="PMD60" s="484"/>
      <c r="PME60" s="484"/>
      <c r="PMF60" s="484"/>
      <c r="PMG60" s="484"/>
      <c r="PMH60" s="484"/>
      <c r="PMI60" s="484"/>
      <c r="PMJ60" s="484"/>
      <c r="PMK60" s="484"/>
      <c r="PML60" s="484"/>
      <c r="PMM60" s="484"/>
      <c r="PMN60" s="484"/>
      <c r="PMO60" s="484"/>
      <c r="PMP60" s="484"/>
      <c r="PMQ60" s="484"/>
      <c r="PMR60" s="484"/>
      <c r="PMS60" s="484"/>
      <c r="PMT60" s="484"/>
      <c r="PMU60" s="484"/>
      <c r="PMV60" s="484"/>
      <c r="PMW60" s="484"/>
      <c r="PMX60" s="484"/>
      <c r="PMY60" s="484"/>
      <c r="PMZ60" s="484"/>
      <c r="PNA60" s="484"/>
      <c r="PNB60" s="484"/>
      <c r="PNC60" s="484"/>
      <c r="PND60" s="484"/>
      <c r="PNE60" s="484"/>
      <c r="PNF60" s="484"/>
      <c r="PNG60" s="484"/>
      <c r="PNH60" s="484"/>
      <c r="PNI60" s="484"/>
      <c r="PNJ60" s="484"/>
      <c r="PNK60" s="484"/>
      <c r="PNL60" s="484"/>
      <c r="PNM60" s="484"/>
      <c r="PNN60" s="484"/>
      <c r="PNO60" s="484"/>
      <c r="PNP60" s="484"/>
      <c r="PNQ60" s="484"/>
      <c r="PNR60" s="484"/>
      <c r="PNS60" s="484"/>
      <c r="PNT60" s="484"/>
      <c r="PNU60" s="484"/>
      <c r="PNV60" s="484"/>
      <c r="PNW60" s="484"/>
      <c r="PNX60" s="484"/>
      <c r="PNY60" s="484"/>
      <c r="PNZ60" s="484"/>
      <c r="POA60" s="484"/>
      <c r="POB60" s="484"/>
      <c r="POC60" s="484"/>
      <c r="POD60" s="484"/>
      <c r="POE60" s="484"/>
      <c r="POF60" s="484"/>
      <c r="POG60" s="484"/>
      <c r="POH60" s="484"/>
      <c r="POI60" s="484"/>
      <c r="POJ60" s="484"/>
      <c r="POK60" s="484"/>
      <c r="POL60" s="484"/>
      <c r="POM60" s="484"/>
      <c r="PON60" s="484"/>
      <c r="POO60" s="484"/>
      <c r="POP60" s="484"/>
      <c r="POQ60" s="484"/>
      <c r="POR60" s="484"/>
      <c r="POS60" s="484"/>
      <c r="POT60" s="484"/>
      <c r="POU60" s="484"/>
      <c r="POV60" s="484"/>
      <c r="POW60" s="484"/>
      <c r="POX60" s="484"/>
      <c r="POY60" s="484"/>
      <c r="POZ60" s="484"/>
      <c r="PPA60" s="484"/>
      <c r="PPB60" s="484"/>
      <c r="PPC60" s="484"/>
      <c r="PPD60" s="484"/>
      <c r="PPE60" s="484"/>
      <c r="PPF60" s="484"/>
      <c r="PPG60" s="484"/>
      <c r="PPH60" s="484"/>
      <c r="PPI60" s="484"/>
      <c r="PPJ60" s="484"/>
      <c r="PPK60" s="484"/>
      <c r="PPL60" s="484"/>
      <c r="PPM60" s="484"/>
      <c r="PPN60" s="484"/>
      <c r="PPO60" s="484"/>
      <c r="PPP60" s="484"/>
      <c r="PPQ60" s="484"/>
      <c r="PPR60" s="484"/>
      <c r="PPS60" s="484"/>
      <c r="PPT60" s="484"/>
      <c r="PPU60" s="484"/>
      <c r="PPV60" s="484"/>
      <c r="PPW60" s="484"/>
      <c r="PPX60" s="484"/>
      <c r="PPY60" s="484"/>
      <c r="PPZ60" s="484"/>
      <c r="PQA60" s="484"/>
      <c r="PQB60" s="484"/>
      <c r="PQC60" s="484"/>
      <c r="PQD60" s="484"/>
      <c r="PQE60" s="484"/>
      <c r="PQF60" s="484"/>
      <c r="PQG60" s="484"/>
      <c r="PQH60" s="484"/>
      <c r="PQI60" s="484"/>
      <c r="PQJ60" s="484"/>
      <c r="PQK60" s="484"/>
      <c r="PQL60" s="484"/>
      <c r="PQM60" s="484"/>
      <c r="PQN60" s="484"/>
      <c r="PQO60" s="484"/>
      <c r="PQP60" s="484"/>
      <c r="PQQ60" s="484"/>
      <c r="PQR60" s="484"/>
      <c r="PQS60" s="484"/>
      <c r="PQT60" s="484"/>
      <c r="PQU60" s="484"/>
      <c r="PQV60" s="484"/>
      <c r="PQW60" s="484"/>
      <c r="PQX60" s="484"/>
      <c r="PQY60" s="484"/>
      <c r="PQZ60" s="484"/>
      <c r="PRA60" s="484"/>
      <c r="PRB60" s="484"/>
      <c r="PRC60" s="484"/>
      <c r="PRD60" s="484"/>
      <c r="PRE60" s="484"/>
      <c r="PRF60" s="484"/>
      <c r="PRG60" s="484"/>
      <c r="PRH60" s="484"/>
      <c r="PRI60" s="484"/>
      <c r="PRJ60" s="484"/>
      <c r="PRK60" s="484"/>
      <c r="PRL60" s="484"/>
      <c r="PRM60" s="484"/>
      <c r="PRN60" s="484"/>
      <c r="PRO60" s="484"/>
      <c r="PRP60" s="484"/>
      <c r="PRQ60" s="484"/>
      <c r="PRR60" s="484"/>
      <c r="PRS60" s="484"/>
      <c r="PRT60" s="484"/>
      <c r="PRU60" s="484"/>
      <c r="PRV60" s="484"/>
      <c r="PRW60" s="484"/>
      <c r="PRX60" s="484"/>
      <c r="PRY60" s="484"/>
      <c r="PRZ60" s="484"/>
      <c r="PSA60" s="484"/>
      <c r="PSB60" s="484"/>
      <c r="PSC60" s="484"/>
      <c r="PSD60" s="484"/>
      <c r="PSE60" s="484"/>
      <c r="PSF60" s="484"/>
      <c r="PSG60" s="484"/>
      <c r="PSH60" s="484"/>
      <c r="PSI60" s="484"/>
      <c r="PSJ60" s="484"/>
      <c r="PSK60" s="484"/>
      <c r="PSL60" s="484"/>
      <c r="PSM60" s="484"/>
      <c r="PSN60" s="484"/>
      <c r="PSO60" s="484"/>
      <c r="PSP60" s="484"/>
      <c r="PSQ60" s="484"/>
      <c r="PSR60" s="484"/>
      <c r="PSS60" s="484"/>
      <c r="PST60" s="484"/>
      <c r="PSU60" s="484"/>
      <c r="PSV60" s="484"/>
      <c r="PSW60" s="484"/>
      <c r="PSX60" s="484"/>
      <c r="PSY60" s="484"/>
      <c r="PSZ60" s="484"/>
      <c r="PTA60" s="484"/>
      <c r="PTB60" s="484"/>
      <c r="PTC60" s="484"/>
      <c r="PTD60" s="484"/>
      <c r="PTE60" s="484"/>
      <c r="PTF60" s="484"/>
      <c r="PTG60" s="484"/>
      <c r="PTH60" s="484"/>
      <c r="PTI60" s="484"/>
      <c r="PTJ60" s="484"/>
      <c r="PTK60" s="484"/>
      <c r="PTL60" s="484"/>
      <c r="PTM60" s="484"/>
      <c r="PTN60" s="484"/>
      <c r="PTO60" s="484"/>
      <c r="PTP60" s="484"/>
      <c r="PTQ60" s="484"/>
      <c r="PTR60" s="484"/>
      <c r="PTS60" s="484"/>
      <c r="PTT60" s="484"/>
      <c r="PTU60" s="484"/>
      <c r="PTV60" s="484"/>
      <c r="PTW60" s="484"/>
      <c r="PTX60" s="484"/>
      <c r="PTY60" s="484"/>
      <c r="PTZ60" s="484"/>
      <c r="PUA60" s="484"/>
      <c r="PUB60" s="484"/>
      <c r="PUC60" s="484"/>
      <c r="PUD60" s="484"/>
      <c r="PUE60" s="484"/>
      <c r="PUF60" s="484"/>
      <c r="PUG60" s="484"/>
      <c r="PUH60" s="484"/>
      <c r="PUI60" s="484"/>
      <c r="PUJ60" s="484"/>
      <c r="PUK60" s="484"/>
      <c r="PUL60" s="484"/>
      <c r="PUM60" s="484"/>
      <c r="PUN60" s="484"/>
      <c r="PUO60" s="484"/>
      <c r="PUP60" s="484"/>
      <c r="PUQ60" s="484"/>
      <c r="PUR60" s="484"/>
      <c r="PUS60" s="484"/>
      <c r="PUT60" s="484"/>
      <c r="PUU60" s="484"/>
      <c r="PUV60" s="484"/>
      <c r="PUW60" s="484"/>
      <c r="PUX60" s="484"/>
      <c r="PUY60" s="484"/>
      <c r="PUZ60" s="484"/>
      <c r="PVA60" s="484"/>
      <c r="PVB60" s="484"/>
      <c r="PVC60" s="484"/>
      <c r="PVD60" s="484"/>
      <c r="PVE60" s="484"/>
      <c r="PVF60" s="484"/>
      <c r="PVG60" s="484"/>
      <c r="PVH60" s="484"/>
      <c r="PVI60" s="484"/>
      <c r="PVJ60" s="484"/>
      <c r="PVK60" s="484"/>
      <c r="PVL60" s="484"/>
      <c r="PVM60" s="484"/>
      <c r="PVN60" s="484"/>
      <c r="PVO60" s="484"/>
      <c r="PVP60" s="484"/>
      <c r="PVQ60" s="484"/>
      <c r="PVR60" s="484"/>
      <c r="PVS60" s="484"/>
      <c r="PVT60" s="484"/>
      <c r="PVU60" s="484"/>
      <c r="PVV60" s="484"/>
      <c r="PVW60" s="484"/>
      <c r="PVX60" s="484"/>
      <c r="PVY60" s="484"/>
      <c r="PVZ60" s="484"/>
      <c r="PWA60" s="484"/>
      <c r="PWB60" s="484"/>
      <c r="PWC60" s="484"/>
      <c r="PWD60" s="484"/>
      <c r="PWE60" s="484"/>
      <c r="PWF60" s="484"/>
      <c r="PWG60" s="484"/>
      <c r="PWH60" s="484"/>
      <c r="PWI60" s="484"/>
      <c r="PWJ60" s="484"/>
      <c r="PWK60" s="484"/>
      <c r="PWL60" s="484"/>
      <c r="PWM60" s="484"/>
      <c r="PWN60" s="484"/>
      <c r="PWO60" s="484"/>
      <c r="PWP60" s="484"/>
      <c r="PWQ60" s="484"/>
      <c r="PWR60" s="484"/>
      <c r="PWS60" s="484"/>
      <c r="PWT60" s="484"/>
      <c r="PWU60" s="484"/>
      <c r="PWV60" s="484"/>
      <c r="PWW60" s="484"/>
      <c r="PWX60" s="484"/>
      <c r="PWY60" s="484"/>
      <c r="PWZ60" s="484"/>
      <c r="PXA60" s="484"/>
      <c r="PXB60" s="484"/>
      <c r="PXC60" s="484"/>
      <c r="PXD60" s="484"/>
      <c r="PXE60" s="484"/>
      <c r="PXF60" s="484"/>
      <c r="PXG60" s="484"/>
      <c r="PXH60" s="484"/>
      <c r="PXI60" s="484"/>
      <c r="PXJ60" s="484"/>
      <c r="PXK60" s="484"/>
      <c r="PXL60" s="484"/>
      <c r="PXM60" s="484"/>
      <c r="PXN60" s="484"/>
      <c r="PXO60" s="484"/>
      <c r="PXP60" s="484"/>
      <c r="PXQ60" s="484"/>
      <c r="PXR60" s="484"/>
      <c r="PXS60" s="484"/>
      <c r="PXT60" s="484"/>
      <c r="PXU60" s="484"/>
      <c r="PXV60" s="484"/>
      <c r="PXW60" s="484"/>
      <c r="PXX60" s="484"/>
      <c r="PXY60" s="484"/>
      <c r="PXZ60" s="484"/>
      <c r="PYA60" s="484"/>
      <c r="PYB60" s="484"/>
      <c r="PYC60" s="484"/>
      <c r="PYD60" s="484"/>
      <c r="PYE60" s="484"/>
      <c r="PYF60" s="484"/>
      <c r="PYG60" s="484"/>
      <c r="PYH60" s="484"/>
      <c r="PYI60" s="484"/>
      <c r="PYJ60" s="484"/>
      <c r="PYK60" s="484"/>
      <c r="PYL60" s="484"/>
      <c r="PYM60" s="484"/>
      <c r="PYN60" s="484"/>
      <c r="PYO60" s="484"/>
      <c r="PYP60" s="484"/>
      <c r="PYQ60" s="484"/>
      <c r="PYR60" s="484"/>
      <c r="PYS60" s="484"/>
      <c r="PYT60" s="484"/>
      <c r="PYU60" s="484"/>
      <c r="PYV60" s="484"/>
      <c r="PYW60" s="484"/>
      <c r="PYX60" s="484"/>
      <c r="PYY60" s="484"/>
      <c r="PYZ60" s="484"/>
      <c r="PZA60" s="484"/>
      <c r="PZB60" s="484"/>
      <c r="PZC60" s="484"/>
      <c r="PZD60" s="484"/>
      <c r="PZE60" s="484"/>
      <c r="PZF60" s="484"/>
      <c r="PZG60" s="484"/>
      <c r="PZH60" s="484"/>
      <c r="PZI60" s="484"/>
      <c r="PZJ60" s="484"/>
      <c r="PZK60" s="484"/>
      <c r="PZL60" s="484"/>
      <c r="PZM60" s="484"/>
      <c r="PZN60" s="484"/>
      <c r="PZO60" s="484"/>
      <c r="PZP60" s="484"/>
      <c r="PZQ60" s="484"/>
      <c r="PZR60" s="484"/>
      <c r="PZS60" s="484"/>
      <c r="PZT60" s="484"/>
      <c r="PZU60" s="484"/>
      <c r="PZV60" s="484"/>
      <c r="PZW60" s="484"/>
      <c r="PZX60" s="484"/>
      <c r="PZY60" s="484"/>
      <c r="PZZ60" s="484"/>
      <c r="QAA60" s="484"/>
      <c r="QAB60" s="484"/>
      <c r="QAC60" s="484"/>
      <c r="QAD60" s="484"/>
      <c r="QAE60" s="484"/>
      <c r="QAF60" s="484"/>
      <c r="QAG60" s="484"/>
      <c r="QAH60" s="484"/>
      <c r="QAI60" s="484"/>
      <c r="QAJ60" s="484"/>
      <c r="QAK60" s="484"/>
      <c r="QAL60" s="484"/>
      <c r="QAM60" s="484"/>
      <c r="QAN60" s="484"/>
      <c r="QAO60" s="484"/>
      <c r="QAP60" s="484"/>
      <c r="QAQ60" s="484"/>
      <c r="QAR60" s="484"/>
      <c r="QAS60" s="484"/>
      <c r="QAT60" s="484"/>
      <c r="QAU60" s="484"/>
      <c r="QAV60" s="484"/>
      <c r="QAW60" s="484"/>
      <c r="QAX60" s="484"/>
      <c r="QAY60" s="484"/>
      <c r="QAZ60" s="484"/>
      <c r="QBA60" s="484"/>
      <c r="QBB60" s="484"/>
      <c r="QBC60" s="484"/>
      <c r="QBD60" s="484"/>
      <c r="QBE60" s="484"/>
      <c r="QBF60" s="484"/>
      <c r="QBG60" s="484"/>
      <c r="QBH60" s="484"/>
      <c r="QBI60" s="484"/>
      <c r="QBJ60" s="484"/>
      <c r="QBK60" s="484"/>
      <c r="QBL60" s="484"/>
      <c r="QBM60" s="484"/>
      <c r="QBN60" s="484"/>
      <c r="QBO60" s="484"/>
      <c r="QBP60" s="484"/>
      <c r="QBQ60" s="484"/>
      <c r="QBR60" s="484"/>
      <c r="QBS60" s="484"/>
      <c r="QBT60" s="484"/>
      <c r="QBU60" s="484"/>
      <c r="QBV60" s="484"/>
      <c r="QBW60" s="484"/>
      <c r="QBX60" s="484"/>
      <c r="QBY60" s="484"/>
      <c r="QBZ60" s="484"/>
      <c r="QCA60" s="484"/>
      <c r="QCB60" s="484"/>
      <c r="QCC60" s="484"/>
      <c r="QCD60" s="484"/>
      <c r="QCE60" s="484"/>
      <c r="QCF60" s="484"/>
      <c r="QCG60" s="484"/>
      <c r="QCH60" s="484"/>
      <c r="QCI60" s="484"/>
      <c r="QCJ60" s="484"/>
      <c r="QCK60" s="484"/>
      <c r="QCL60" s="484"/>
      <c r="QCM60" s="484"/>
      <c r="QCN60" s="484"/>
      <c r="QCO60" s="484"/>
      <c r="QCP60" s="484"/>
      <c r="QCQ60" s="484"/>
      <c r="QCR60" s="484"/>
      <c r="QCS60" s="484"/>
      <c r="QCT60" s="484"/>
      <c r="QCU60" s="484"/>
      <c r="QCV60" s="484"/>
      <c r="QCW60" s="484"/>
      <c r="QCX60" s="484"/>
      <c r="QCY60" s="484"/>
      <c r="QCZ60" s="484"/>
      <c r="QDA60" s="484"/>
      <c r="QDB60" s="484"/>
      <c r="QDC60" s="484"/>
      <c r="QDD60" s="484"/>
      <c r="QDE60" s="484"/>
      <c r="QDF60" s="484"/>
      <c r="QDG60" s="484"/>
      <c r="QDH60" s="484"/>
      <c r="QDI60" s="484"/>
      <c r="QDJ60" s="484"/>
      <c r="QDK60" s="484"/>
      <c r="QDL60" s="484"/>
      <c r="QDM60" s="484"/>
      <c r="QDN60" s="484"/>
      <c r="QDO60" s="484"/>
      <c r="QDP60" s="484"/>
      <c r="QDQ60" s="484"/>
      <c r="QDR60" s="484"/>
      <c r="QDS60" s="484"/>
      <c r="QDT60" s="484"/>
      <c r="QDU60" s="484"/>
      <c r="QDV60" s="484"/>
      <c r="QDW60" s="484"/>
      <c r="QDX60" s="484"/>
      <c r="QDY60" s="484"/>
      <c r="QDZ60" s="484"/>
      <c r="QEA60" s="484"/>
      <c r="QEB60" s="484"/>
      <c r="QEC60" s="484"/>
      <c r="QED60" s="484"/>
      <c r="QEE60" s="484"/>
      <c r="QEF60" s="484"/>
      <c r="QEG60" s="484"/>
      <c r="QEH60" s="484"/>
      <c r="QEI60" s="484"/>
      <c r="QEJ60" s="484"/>
      <c r="QEK60" s="484"/>
      <c r="QEL60" s="484"/>
      <c r="QEM60" s="484"/>
      <c r="QEN60" s="484"/>
      <c r="QEO60" s="484"/>
      <c r="QEP60" s="484"/>
      <c r="QEQ60" s="484"/>
      <c r="QER60" s="484"/>
      <c r="QES60" s="484"/>
      <c r="QET60" s="484"/>
      <c r="QEU60" s="484"/>
      <c r="QEV60" s="484"/>
      <c r="QEW60" s="484"/>
      <c r="QEX60" s="484"/>
      <c r="QEY60" s="484"/>
      <c r="QEZ60" s="484"/>
      <c r="QFA60" s="484"/>
      <c r="QFB60" s="484"/>
      <c r="QFC60" s="484"/>
      <c r="QFD60" s="484"/>
      <c r="QFE60" s="484"/>
      <c r="QFF60" s="484"/>
      <c r="QFG60" s="484"/>
      <c r="QFH60" s="484"/>
      <c r="QFI60" s="484"/>
      <c r="QFJ60" s="484"/>
      <c r="QFK60" s="484"/>
      <c r="QFL60" s="484"/>
      <c r="QFM60" s="484"/>
      <c r="QFN60" s="484"/>
      <c r="QFO60" s="484"/>
      <c r="QFP60" s="484"/>
      <c r="QFQ60" s="484"/>
      <c r="QFR60" s="484"/>
      <c r="QFS60" s="484"/>
      <c r="QFT60" s="484"/>
      <c r="QFU60" s="484"/>
      <c r="QFV60" s="484"/>
      <c r="QFW60" s="484"/>
      <c r="QFX60" s="484"/>
      <c r="QFY60" s="484"/>
      <c r="QFZ60" s="484"/>
      <c r="QGA60" s="484"/>
      <c r="QGB60" s="484"/>
      <c r="QGC60" s="484"/>
      <c r="QGD60" s="484"/>
      <c r="QGE60" s="484"/>
      <c r="QGF60" s="484"/>
      <c r="QGG60" s="484"/>
      <c r="QGH60" s="484"/>
      <c r="QGI60" s="484"/>
      <c r="QGJ60" s="484"/>
      <c r="QGK60" s="484"/>
      <c r="QGL60" s="484"/>
      <c r="QGM60" s="484"/>
      <c r="QGN60" s="484"/>
      <c r="QGO60" s="484"/>
      <c r="QGP60" s="484"/>
      <c r="QGQ60" s="484"/>
      <c r="QGR60" s="484"/>
      <c r="QGS60" s="484"/>
      <c r="QGT60" s="484"/>
      <c r="QGU60" s="484"/>
      <c r="QGV60" s="484"/>
      <c r="QGW60" s="484"/>
      <c r="QGX60" s="484"/>
      <c r="QGY60" s="484"/>
      <c r="QGZ60" s="484"/>
      <c r="QHA60" s="484"/>
      <c r="QHB60" s="484"/>
      <c r="QHC60" s="484"/>
      <c r="QHD60" s="484"/>
      <c r="QHE60" s="484"/>
      <c r="QHF60" s="484"/>
      <c r="QHG60" s="484"/>
      <c r="QHH60" s="484"/>
      <c r="QHI60" s="484"/>
      <c r="QHJ60" s="484"/>
      <c r="QHK60" s="484"/>
      <c r="QHL60" s="484"/>
      <c r="QHM60" s="484"/>
      <c r="QHN60" s="484"/>
      <c r="QHO60" s="484"/>
      <c r="QHP60" s="484"/>
      <c r="QHQ60" s="484"/>
      <c r="QHR60" s="484"/>
      <c r="QHS60" s="484"/>
      <c r="QHT60" s="484"/>
      <c r="QHU60" s="484"/>
      <c r="QHV60" s="484"/>
      <c r="QHW60" s="484"/>
      <c r="QHX60" s="484"/>
      <c r="QHY60" s="484"/>
      <c r="QHZ60" s="484"/>
      <c r="QIA60" s="484"/>
      <c r="QIB60" s="484"/>
      <c r="QIC60" s="484"/>
      <c r="QID60" s="484"/>
      <c r="QIE60" s="484"/>
      <c r="QIF60" s="484"/>
      <c r="QIG60" s="484"/>
      <c r="QIH60" s="484"/>
      <c r="QII60" s="484"/>
      <c r="QIJ60" s="484"/>
      <c r="QIK60" s="484"/>
      <c r="QIL60" s="484"/>
      <c r="QIM60" s="484"/>
      <c r="QIN60" s="484"/>
      <c r="QIO60" s="484"/>
      <c r="QIP60" s="484"/>
      <c r="QIQ60" s="484"/>
      <c r="QIR60" s="484"/>
      <c r="QIS60" s="484"/>
      <c r="QIT60" s="484"/>
      <c r="QIU60" s="484"/>
      <c r="QIV60" s="484"/>
      <c r="QIW60" s="484"/>
      <c r="QIX60" s="484"/>
      <c r="QIY60" s="484"/>
      <c r="QIZ60" s="484"/>
      <c r="QJA60" s="484"/>
      <c r="QJB60" s="484"/>
      <c r="QJC60" s="484"/>
      <c r="QJD60" s="484"/>
      <c r="QJE60" s="484"/>
      <c r="QJF60" s="484"/>
      <c r="QJG60" s="484"/>
      <c r="QJH60" s="484"/>
      <c r="QJI60" s="484"/>
      <c r="QJJ60" s="484"/>
      <c r="QJK60" s="484"/>
      <c r="QJL60" s="484"/>
      <c r="QJM60" s="484"/>
      <c r="QJN60" s="484"/>
      <c r="QJO60" s="484"/>
      <c r="QJP60" s="484"/>
      <c r="QJQ60" s="484"/>
      <c r="QJR60" s="484"/>
      <c r="QJS60" s="484"/>
      <c r="QJT60" s="484"/>
      <c r="QJU60" s="484"/>
      <c r="QJV60" s="484"/>
      <c r="QJW60" s="484"/>
      <c r="QJX60" s="484"/>
      <c r="QJY60" s="484"/>
      <c r="QJZ60" s="484"/>
      <c r="QKA60" s="484"/>
      <c r="QKB60" s="484"/>
      <c r="QKC60" s="484"/>
      <c r="QKD60" s="484"/>
      <c r="QKE60" s="484"/>
      <c r="QKF60" s="484"/>
      <c r="QKG60" s="484"/>
      <c r="QKH60" s="484"/>
      <c r="QKI60" s="484"/>
      <c r="QKJ60" s="484"/>
      <c r="QKK60" s="484"/>
      <c r="QKL60" s="484"/>
      <c r="QKM60" s="484"/>
      <c r="QKN60" s="484"/>
      <c r="QKO60" s="484"/>
      <c r="QKP60" s="484"/>
      <c r="QKQ60" s="484"/>
      <c r="QKR60" s="484"/>
      <c r="QKS60" s="484"/>
      <c r="QKT60" s="484"/>
      <c r="QKU60" s="484"/>
      <c r="QKV60" s="484"/>
      <c r="QKW60" s="484"/>
      <c r="QKX60" s="484"/>
      <c r="QKY60" s="484"/>
      <c r="QKZ60" s="484"/>
      <c r="QLA60" s="484"/>
      <c r="QLB60" s="484"/>
      <c r="QLC60" s="484"/>
      <c r="QLD60" s="484"/>
      <c r="QLE60" s="484"/>
      <c r="QLF60" s="484"/>
      <c r="QLG60" s="484"/>
      <c r="QLH60" s="484"/>
      <c r="QLI60" s="484"/>
      <c r="QLJ60" s="484"/>
      <c r="QLK60" s="484"/>
      <c r="QLL60" s="484"/>
      <c r="QLM60" s="484"/>
      <c r="QLN60" s="484"/>
      <c r="QLO60" s="484"/>
      <c r="QLP60" s="484"/>
      <c r="QLQ60" s="484"/>
      <c r="QLR60" s="484"/>
      <c r="QLS60" s="484"/>
      <c r="QLT60" s="484"/>
      <c r="QLU60" s="484"/>
      <c r="QLV60" s="484"/>
      <c r="QLW60" s="484"/>
      <c r="QLX60" s="484"/>
      <c r="QLY60" s="484"/>
      <c r="QLZ60" s="484"/>
      <c r="QMA60" s="484"/>
      <c r="QMB60" s="484"/>
      <c r="QMC60" s="484"/>
      <c r="QMD60" s="484"/>
      <c r="QME60" s="484"/>
      <c r="QMF60" s="484"/>
      <c r="QMG60" s="484"/>
      <c r="QMH60" s="484"/>
      <c r="QMI60" s="484"/>
      <c r="QMJ60" s="484"/>
      <c r="QMK60" s="484"/>
      <c r="QML60" s="484"/>
      <c r="QMM60" s="484"/>
      <c r="QMN60" s="484"/>
      <c r="QMO60" s="484"/>
      <c r="QMP60" s="484"/>
      <c r="QMQ60" s="484"/>
      <c r="QMR60" s="484"/>
      <c r="QMS60" s="484"/>
      <c r="QMT60" s="484"/>
      <c r="QMU60" s="484"/>
      <c r="QMV60" s="484"/>
      <c r="QMW60" s="484"/>
      <c r="QMX60" s="484"/>
      <c r="QMY60" s="484"/>
      <c r="QMZ60" s="484"/>
      <c r="QNA60" s="484"/>
      <c r="QNB60" s="484"/>
      <c r="QNC60" s="484"/>
      <c r="QND60" s="484"/>
      <c r="QNE60" s="484"/>
      <c r="QNF60" s="484"/>
      <c r="QNG60" s="484"/>
      <c r="QNH60" s="484"/>
      <c r="QNI60" s="484"/>
      <c r="QNJ60" s="484"/>
      <c r="QNK60" s="484"/>
      <c r="QNL60" s="484"/>
      <c r="QNM60" s="484"/>
      <c r="QNN60" s="484"/>
      <c r="QNO60" s="484"/>
      <c r="QNP60" s="484"/>
      <c r="QNQ60" s="484"/>
      <c r="QNR60" s="484"/>
      <c r="QNS60" s="484"/>
      <c r="QNT60" s="484"/>
      <c r="QNU60" s="484"/>
      <c r="QNV60" s="484"/>
      <c r="QNW60" s="484"/>
      <c r="QNX60" s="484"/>
      <c r="QNY60" s="484"/>
      <c r="QNZ60" s="484"/>
      <c r="QOA60" s="484"/>
      <c r="QOB60" s="484"/>
      <c r="QOC60" s="484"/>
      <c r="QOD60" s="484"/>
      <c r="QOE60" s="484"/>
      <c r="QOF60" s="484"/>
      <c r="QOG60" s="484"/>
      <c r="QOH60" s="484"/>
      <c r="QOI60" s="484"/>
      <c r="QOJ60" s="484"/>
      <c r="QOK60" s="484"/>
      <c r="QOL60" s="484"/>
      <c r="QOM60" s="484"/>
      <c r="QON60" s="484"/>
      <c r="QOO60" s="484"/>
      <c r="QOP60" s="484"/>
      <c r="QOQ60" s="484"/>
      <c r="QOR60" s="484"/>
      <c r="QOS60" s="484"/>
      <c r="QOT60" s="484"/>
      <c r="QOU60" s="484"/>
      <c r="QOV60" s="484"/>
      <c r="QOW60" s="484"/>
      <c r="QOX60" s="484"/>
      <c r="QOY60" s="484"/>
      <c r="QOZ60" s="484"/>
      <c r="QPA60" s="484"/>
      <c r="QPB60" s="484"/>
      <c r="QPC60" s="484"/>
      <c r="QPD60" s="484"/>
      <c r="QPE60" s="484"/>
      <c r="QPF60" s="484"/>
      <c r="QPG60" s="484"/>
      <c r="QPH60" s="484"/>
      <c r="QPI60" s="484"/>
      <c r="QPJ60" s="484"/>
      <c r="QPK60" s="484"/>
      <c r="QPL60" s="484"/>
      <c r="QPM60" s="484"/>
      <c r="QPN60" s="484"/>
      <c r="QPO60" s="484"/>
      <c r="QPP60" s="484"/>
      <c r="QPQ60" s="484"/>
      <c r="QPR60" s="484"/>
      <c r="QPS60" s="484"/>
      <c r="QPT60" s="484"/>
      <c r="QPU60" s="484"/>
      <c r="QPV60" s="484"/>
      <c r="QPW60" s="484"/>
      <c r="QPX60" s="484"/>
      <c r="QPY60" s="484"/>
      <c r="QPZ60" s="484"/>
      <c r="QQA60" s="484"/>
      <c r="QQB60" s="484"/>
      <c r="QQC60" s="484"/>
      <c r="QQD60" s="484"/>
      <c r="QQE60" s="484"/>
      <c r="QQF60" s="484"/>
      <c r="QQG60" s="484"/>
      <c r="QQH60" s="484"/>
      <c r="QQI60" s="484"/>
      <c r="QQJ60" s="484"/>
      <c r="QQK60" s="484"/>
      <c r="QQL60" s="484"/>
      <c r="QQM60" s="484"/>
      <c r="QQN60" s="484"/>
      <c r="QQO60" s="484"/>
      <c r="QQP60" s="484"/>
      <c r="QQQ60" s="484"/>
      <c r="QQR60" s="484"/>
      <c r="QQS60" s="484"/>
      <c r="QQT60" s="484"/>
      <c r="QQU60" s="484"/>
      <c r="QQV60" s="484"/>
      <c r="QQW60" s="484"/>
      <c r="QQX60" s="484"/>
      <c r="QQY60" s="484"/>
      <c r="QQZ60" s="484"/>
      <c r="QRA60" s="484"/>
      <c r="QRB60" s="484"/>
      <c r="QRC60" s="484"/>
      <c r="QRD60" s="484"/>
      <c r="QRE60" s="484"/>
      <c r="QRF60" s="484"/>
      <c r="QRG60" s="484"/>
      <c r="QRH60" s="484"/>
      <c r="QRI60" s="484"/>
      <c r="QRJ60" s="484"/>
      <c r="QRK60" s="484"/>
      <c r="QRL60" s="484"/>
      <c r="QRM60" s="484"/>
      <c r="QRN60" s="484"/>
      <c r="QRO60" s="484"/>
      <c r="QRP60" s="484"/>
      <c r="QRQ60" s="484"/>
      <c r="QRR60" s="484"/>
      <c r="QRS60" s="484"/>
      <c r="QRT60" s="484"/>
      <c r="QRU60" s="484"/>
      <c r="QRV60" s="484"/>
      <c r="QRW60" s="484"/>
      <c r="QRX60" s="484"/>
      <c r="QRY60" s="484"/>
      <c r="QRZ60" s="484"/>
      <c r="QSA60" s="484"/>
      <c r="QSB60" s="484"/>
      <c r="QSC60" s="484"/>
      <c r="QSD60" s="484"/>
      <c r="QSE60" s="484"/>
      <c r="QSF60" s="484"/>
      <c r="QSG60" s="484"/>
      <c r="QSH60" s="484"/>
      <c r="QSI60" s="484"/>
      <c r="QSJ60" s="484"/>
      <c r="QSK60" s="484"/>
      <c r="QSL60" s="484"/>
      <c r="QSM60" s="484"/>
      <c r="QSN60" s="484"/>
      <c r="QSO60" s="484"/>
      <c r="QSP60" s="484"/>
      <c r="QSQ60" s="484"/>
      <c r="QSR60" s="484"/>
      <c r="QSS60" s="484"/>
      <c r="QST60" s="484"/>
      <c r="QSU60" s="484"/>
      <c r="QSV60" s="484"/>
      <c r="QSW60" s="484"/>
      <c r="QSX60" s="484"/>
      <c r="QSY60" s="484"/>
      <c r="QSZ60" s="484"/>
      <c r="QTA60" s="484"/>
      <c r="QTB60" s="484"/>
      <c r="QTC60" s="484"/>
      <c r="QTD60" s="484"/>
      <c r="QTE60" s="484"/>
      <c r="QTF60" s="484"/>
      <c r="QTG60" s="484"/>
      <c r="QTH60" s="484"/>
      <c r="QTI60" s="484"/>
      <c r="QTJ60" s="484"/>
      <c r="QTK60" s="484"/>
      <c r="QTL60" s="484"/>
      <c r="QTM60" s="484"/>
      <c r="QTN60" s="484"/>
      <c r="QTO60" s="484"/>
      <c r="QTP60" s="484"/>
      <c r="QTQ60" s="484"/>
      <c r="QTR60" s="484"/>
      <c r="QTS60" s="484"/>
      <c r="QTT60" s="484"/>
      <c r="QTU60" s="484"/>
      <c r="QTV60" s="484"/>
      <c r="QTW60" s="484"/>
      <c r="QTX60" s="484"/>
      <c r="QTY60" s="484"/>
      <c r="QTZ60" s="484"/>
      <c r="QUA60" s="484"/>
      <c r="QUB60" s="484"/>
      <c r="QUC60" s="484"/>
      <c r="QUD60" s="484"/>
      <c r="QUE60" s="484"/>
      <c r="QUF60" s="484"/>
      <c r="QUG60" s="484"/>
      <c r="QUH60" s="484"/>
      <c r="QUI60" s="484"/>
      <c r="QUJ60" s="484"/>
      <c r="QUK60" s="484"/>
      <c r="QUL60" s="484"/>
      <c r="QUM60" s="484"/>
      <c r="QUN60" s="484"/>
      <c r="QUO60" s="484"/>
      <c r="QUP60" s="484"/>
      <c r="QUQ60" s="484"/>
      <c r="QUR60" s="484"/>
      <c r="QUS60" s="484"/>
      <c r="QUT60" s="484"/>
      <c r="QUU60" s="484"/>
      <c r="QUV60" s="484"/>
      <c r="QUW60" s="484"/>
      <c r="QUX60" s="484"/>
      <c r="QUY60" s="484"/>
      <c r="QUZ60" s="484"/>
      <c r="QVA60" s="484"/>
      <c r="QVB60" s="484"/>
      <c r="QVC60" s="484"/>
      <c r="QVD60" s="484"/>
      <c r="QVE60" s="484"/>
      <c r="QVF60" s="484"/>
      <c r="QVG60" s="484"/>
      <c r="QVH60" s="484"/>
      <c r="QVI60" s="484"/>
      <c r="QVJ60" s="484"/>
      <c r="QVK60" s="484"/>
      <c r="QVL60" s="484"/>
      <c r="QVM60" s="484"/>
      <c r="QVN60" s="484"/>
      <c r="QVO60" s="484"/>
      <c r="QVP60" s="484"/>
      <c r="QVQ60" s="484"/>
      <c r="QVR60" s="484"/>
      <c r="QVS60" s="484"/>
      <c r="QVT60" s="484"/>
      <c r="QVU60" s="484"/>
      <c r="QVV60" s="484"/>
      <c r="QVW60" s="484"/>
      <c r="QVX60" s="484"/>
      <c r="QVY60" s="484"/>
      <c r="QVZ60" s="484"/>
      <c r="QWA60" s="484"/>
      <c r="QWB60" s="484"/>
      <c r="QWC60" s="484"/>
      <c r="QWD60" s="484"/>
      <c r="QWE60" s="484"/>
      <c r="QWF60" s="484"/>
      <c r="QWG60" s="484"/>
      <c r="QWH60" s="484"/>
      <c r="QWI60" s="484"/>
      <c r="QWJ60" s="484"/>
      <c r="QWK60" s="484"/>
      <c r="QWL60" s="484"/>
      <c r="QWM60" s="484"/>
      <c r="QWN60" s="484"/>
      <c r="QWO60" s="484"/>
      <c r="QWP60" s="484"/>
      <c r="QWQ60" s="484"/>
      <c r="QWR60" s="484"/>
      <c r="QWS60" s="484"/>
      <c r="QWT60" s="484"/>
      <c r="QWU60" s="484"/>
      <c r="QWV60" s="484"/>
      <c r="QWW60" s="484"/>
      <c r="QWX60" s="484"/>
      <c r="QWY60" s="484"/>
      <c r="QWZ60" s="484"/>
      <c r="QXA60" s="484"/>
      <c r="QXB60" s="484"/>
      <c r="QXC60" s="484"/>
      <c r="QXD60" s="484"/>
      <c r="QXE60" s="484"/>
      <c r="QXF60" s="484"/>
      <c r="QXG60" s="484"/>
      <c r="QXH60" s="484"/>
      <c r="QXI60" s="484"/>
      <c r="QXJ60" s="484"/>
      <c r="QXK60" s="484"/>
      <c r="QXL60" s="484"/>
      <c r="QXM60" s="484"/>
      <c r="QXN60" s="484"/>
      <c r="QXO60" s="484"/>
      <c r="QXP60" s="484"/>
      <c r="QXQ60" s="484"/>
      <c r="QXR60" s="484"/>
      <c r="QXS60" s="484"/>
      <c r="QXT60" s="484"/>
      <c r="QXU60" s="484"/>
      <c r="QXV60" s="484"/>
      <c r="QXW60" s="484"/>
      <c r="QXX60" s="484"/>
      <c r="QXY60" s="484"/>
      <c r="QXZ60" s="484"/>
      <c r="QYA60" s="484"/>
      <c r="QYB60" s="484"/>
      <c r="QYC60" s="484"/>
      <c r="QYD60" s="484"/>
      <c r="QYE60" s="484"/>
      <c r="QYF60" s="484"/>
      <c r="QYG60" s="484"/>
      <c r="QYH60" s="484"/>
      <c r="QYI60" s="484"/>
      <c r="QYJ60" s="484"/>
      <c r="QYK60" s="484"/>
      <c r="QYL60" s="484"/>
      <c r="QYM60" s="484"/>
      <c r="QYN60" s="484"/>
      <c r="QYO60" s="484"/>
      <c r="QYP60" s="484"/>
      <c r="QYQ60" s="484"/>
      <c r="QYR60" s="484"/>
      <c r="QYS60" s="484"/>
      <c r="QYT60" s="484"/>
      <c r="QYU60" s="484"/>
      <c r="QYV60" s="484"/>
      <c r="QYW60" s="484"/>
      <c r="QYX60" s="484"/>
      <c r="QYY60" s="484"/>
      <c r="QYZ60" s="484"/>
      <c r="QZA60" s="484"/>
      <c r="QZB60" s="484"/>
      <c r="QZC60" s="484"/>
      <c r="QZD60" s="484"/>
      <c r="QZE60" s="484"/>
      <c r="QZF60" s="484"/>
      <c r="QZG60" s="484"/>
      <c r="QZH60" s="484"/>
      <c r="QZI60" s="484"/>
      <c r="QZJ60" s="484"/>
      <c r="QZK60" s="484"/>
      <c r="QZL60" s="484"/>
      <c r="QZM60" s="484"/>
      <c r="QZN60" s="484"/>
      <c r="QZO60" s="484"/>
      <c r="QZP60" s="484"/>
      <c r="QZQ60" s="484"/>
      <c r="QZR60" s="484"/>
      <c r="QZS60" s="484"/>
      <c r="QZT60" s="484"/>
      <c r="QZU60" s="484"/>
      <c r="QZV60" s="484"/>
      <c r="QZW60" s="484"/>
      <c r="QZX60" s="484"/>
      <c r="QZY60" s="484"/>
      <c r="QZZ60" s="484"/>
      <c r="RAA60" s="484"/>
      <c r="RAB60" s="484"/>
      <c r="RAC60" s="484"/>
      <c r="RAD60" s="484"/>
      <c r="RAE60" s="484"/>
      <c r="RAF60" s="484"/>
      <c r="RAG60" s="484"/>
      <c r="RAH60" s="484"/>
      <c r="RAI60" s="484"/>
      <c r="RAJ60" s="484"/>
      <c r="RAK60" s="484"/>
      <c r="RAL60" s="484"/>
      <c r="RAM60" s="484"/>
      <c r="RAN60" s="484"/>
      <c r="RAO60" s="484"/>
      <c r="RAP60" s="484"/>
      <c r="RAQ60" s="484"/>
      <c r="RAR60" s="484"/>
      <c r="RAS60" s="484"/>
      <c r="RAT60" s="484"/>
      <c r="RAU60" s="484"/>
      <c r="RAV60" s="484"/>
      <c r="RAW60" s="484"/>
      <c r="RAX60" s="484"/>
      <c r="RAY60" s="484"/>
      <c r="RAZ60" s="484"/>
      <c r="RBA60" s="484"/>
      <c r="RBB60" s="484"/>
      <c r="RBC60" s="484"/>
      <c r="RBD60" s="484"/>
      <c r="RBE60" s="484"/>
      <c r="RBF60" s="484"/>
      <c r="RBG60" s="484"/>
      <c r="RBH60" s="484"/>
      <c r="RBI60" s="484"/>
      <c r="RBJ60" s="484"/>
      <c r="RBK60" s="484"/>
      <c r="RBL60" s="484"/>
      <c r="RBM60" s="484"/>
      <c r="RBN60" s="484"/>
      <c r="RBO60" s="484"/>
      <c r="RBP60" s="484"/>
      <c r="RBQ60" s="484"/>
      <c r="RBR60" s="484"/>
      <c r="RBS60" s="484"/>
      <c r="RBT60" s="484"/>
      <c r="RBU60" s="484"/>
      <c r="RBV60" s="484"/>
      <c r="RBW60" s="484"/>
      <c r="RBX60" s="484"/>
      <c r="RBY60" s="484"/>
      <c r="RBZ60" s="484"/>
      <c r="RCA60" s="484"/>
      <c r="RCB60" s="484"/>
      <c r="RCC60" s="484"/>
      <c r="RCD60" s="484"/>
      <c r="RCE60" s="484"/>
      <c r="RCF60" s="484"/>
      <c r="RCG60" s="484"/>
      <c r="RCH60" s="484"/>
      <c r="RCI60" s="484"/>
      <c r="RCJ60" s="484"/>
      <c r="RCK60" s="484"/>
      <c r="RCL60" s="484"/>
      <c r="RCM60" s="484"/>
      <c r="RCN60" s="484"/>
      <c r="RCO60" s="484"/>
      <c r="RCP60" s="484"/>
      <c r="RCQ60" s="484"/>
      <c r="RCR60" s="484"/>
      <c r="RCS60" s="484"/>
      <c r="RCT60" s="484"/>
      <c r="RCU60" s="484"/>
      <c r="RCV60" s="484"/>
      <c r="RCW60" s="484"/>
      <c r="RCX60" s="484"/>
      <c r="RCY60" s="484"/>
      <c r="RCZ60" s="484"/>
      <c r="RDA60" s="484"/>
      <c r="RDB60" s="484"/>
      <c r="RDC60" s="484"/>
      <c r="RDD60" s="484"/>
      <c r="RDE60" s="484"/>
      <c r="RDF60" s="484"/>
      <c r="RDG60" s="484"/>
      <c r="RDH60" s="484"/>
      <c r="RDI60" s="484"/>
      <c r="RDJ60" s="484"/>
      <c r="RDK60" s="484"/>
      <c r="RDL60" s="484"/>
      <c r="RDM60" s="484"/>
      <c r="RDN60" s="484"/>
      <c r="RDO60" s="484"/>
      <c r="RDP60" s="484"/>
      <c r="RDQ60" s="484"/>
      <c r="RDR60" s="484"/>
      <c r="RDS60" s="484"/>
      <c r="RDT60" s="484"/>
      <c r="RDU60" s="484"/>
      <c r="RDV60" s="484"/>
      <c r="RDW60" s="484"/>
      <c r="RDX60" s="484"/>
      <c r="RDY60" s="484"/>
      <c r="RDZ60" s="484"/>
      <c r="REA60" s="484"/>
      <c r="REB60" s="484"/>
      <c r="REC60" s="484"/>
      <c r="RED60" s="484"/>
      <c r="REE60" s="484"/>
      <c r="REF60" s="484"/>
      <c r="REG60" s="484"/>
      <c r="REH60" s="484"/>
      <c r="REI60" s="484"/>
      <c r="REJ60" s="484"/>
      <c r="REK60" s="484"/>
      <c r="REL60" s="484"/>
      <c r="REM60" s="484"/>
      <c r="REN60" s="484"/>
      <c r="REO60" s="484"/>
      <c r="REP60" s="484"/>
      <c r="REQ60" s="484"/>
      <c r="RER60" s="484"/>
      <c r="RES60" s="484"/>
      <c r="RET60" s="484"/>
      <c r="REU60" s="484"/>
      <c r="REV60" s="484"/>
      <c r="REW60" s="484"/>
      <c r="REX60" s="484"/>
      <c r="REY60" s="484"/>
      <c r="REZ60" s="484"/>
      <c r="RFA60" s="484"/>
      <c r="RFB60" s="484"/>
      <c r="RFC60" s="484"/>
      <c r="RFD60" s="484"/>
      <c r="RFE60" s="484"/>
      <c r="RFF60" s="484"/>
      <c r="RFG60" s="484"/>
      <c r="RFH60" s="484"/>
      <c r="RFI60" s="484"/>
      <c r="RFJ60" s="484"/>
      <c r="RFK60" s="484"/>
      <c r="RFL60" s="484"/>
      <c r="RFM60" s="484"/>
      <c r="RFN60" s="484"/>
      <c r="RFO60" s="484"/>
      <c r="RFP60" s="484"/>
      <c r="RFQ60" s="484"/>
      <c r="RFR60" s="484"/>
      <c r="RFS60" s="484"/>
      <c r="RFT60" s="484"/>
      <c r="RFU60" s="484"/>
      <c r="RFV60" s="484"/>
      <c r="RFW60" s="484"/>
      <c r="RFX60" s="484"/>
      <c r="RFY60" s="484"/>
      <c r="RFZ60" s="484"/>
      <c r="RGA60" s="484"/>
      <c r="RGB60" s="484"/>
      <c r="RGC60" s="484"/>
      <c r="RGD60" s="484"/>
      <c r="RGE60" s="484"/>
      <c r="RGF60" s="484"/>
      <c r="RGG60" s="484"/>
      <c r="RGH60" s="484"/>
      <c r="RGI60" s="484"/>
      <c r="RGJ60" s="484"/>
      <c r="RGK60" s="484"/>
      <c r="RGL60" s="484"/>
      <c r="RGM60" s="484"/>
      <c r="RGN60" s="484"/>
      <c r="RGO60" s="484"/>
      <c r="RGP60" s="484"/>
      <c r="RGQ60" s="484"/>
      <c r="RGR60" s="484"/>
      <c r="RGS60" s="484"/>
      <c r="RGT60" s="484"/>
      <c r="RGU60" s="484"/>
      <c r="RGV60" s="484"/>
      <c r="RGW60" s="484"/>
      <c r="RGX60" s="484"/>
      <c r="RGY60" s="484"/>
      <c r="RGZ60" s="484"/>
      <c r="RHA60" s="484"/>
      <c r="RHB60" s="484"/>
      <c r="RHC60" s="484"/>
      <c r="RHD60" s="484"/>
      <c r="RHE60" s="484"/>
      <c r="RHF60" s="484"/>
      <c r="RHG60" s="484"/>
      <c r="RHH60" s="484"/>
      <c r="RHI60" s="484"/>
      <c r="RHJ60" s="484"/>
      <c r="RHK60" s="484"/>
      <c r="RHL60" s="484"/>
      <c r="RHM60" s="484"/>
      <c r="RHN60" s="484"/>
      <c r="RHO60" s="484"/>
      <c r="RHP60" s="484"/>
      <c r="RHQ60" s="484"/>
      <c r="RHR60" s="484"/>
      <c r="RHS60" s="484"/>
      <c r="RHT60" s="484"/>
      <c r="RHU60" s="484"/>
      <c r="RHV60" s="484"/>
      <c r="RHW60" s="484"/>
      <c r="RHX60" s="484"/>
      <c r="RHY60" s="484"/>
      <c r="RHZ60" s="484"/>
      <c r="RIA60" s="484"/>
      <c r="RIB60" s="484"/>
      <c r="RIC60" s="484"/>
      <c r="RID60" s="484"/>
      <c r="RIE60" s="484"/>
      <c r="RIF60" s="484"/>
      <c r="RIG60" s="484"/>
      <c r="RIH60" s="484"/>
      <c r="RII60" s="484"/>
      <c r="RIJ60" s="484"/>
      <c r="RIK60" s="484"/>
      <c r="RIL60" s="484"/>
      <c r="RIM60" s="484"/>
      <c r="RIN60" s="484"/>
      <c r="RIO60" s="484"/>
      <c r="RIP60" s="484"/>
      <c r="RIQ60" s="484"/>
      <c r="RIR60" s="484"/>
      <c r="RIS60" s="484"/>
      <c r="RIT60" s="484"/>
      <c r="RIU60" s="484"/>
      <c r="RIV60" s="484"/>
      <c r="RIW60" s="484"/>
      <c r="RIX60" s="484"/>
      <c r="RIY60" s="484"/>
      <c r="RIZ60" s="484"/>
      <c r="RJA60" s="484"/>
      <c r="RJB60" s="484"/>
      <c r="RJC60" s="484"/>
      <c r="RJD60" s="484"/>
      <c r="RJE60" s="484"/>
      <c r="RJF60" s="484"/>
      <c r="RJG60" s="484"/>
      <c r="RJH60" s="484"/>
      <c r="RJI60" s="484"/>
      <c r="RJJ60" s="484"/>
      <c r="RJK60" s="484"/>
      <c r="RJL60" s="484"/>
      <c r="RJM60" s="484"/>
      <c r="RJN60" s="484"/>
      <c r="RJO60" s="484"/>
      <c r="RJP60" s="484"/>
      <c r="RJQ60" s="484"/>
      <c r="RJR60" s="484"/>
      <c r="RJS60" s="484"/>
      <c r="RJT60" s="484"/>
      <c r="RJU60" s="484"/>
      <c r="RJV60" s="484"/>
      <c r="RJW60" s="484"/>
      <c r="RJX60" s="484"/>
      <c r="RJY60" s="484"/>
      <c r="RJZ60" s="484"/>
      <c r="RKA60" s="484"/>
      <c r="RKB60" s="484"/>
      <c r="RKC60" s="484"/>
      <c r="RKD60" s="484"/>
      <c r="RKE60" s="484"/>
      <c r="RKF60" s="484"/>
      <c r="RKG60" s="484"/>
      <c r="RKH60" s="484"/>
      <c r="RKI60" s="484"/>
      <c r="RKJ60" s="484"/>
      <c r="RKK60" s="484"/>
      <c r="RKL60" s="484"/>
      <c r="RKM60" s="484"/>
      <c r="RKN60" s="484"/>
      <c r="RKO60" s="484"/>
      <c r="RKP60" s="484"/>
      <c r="RKQ60" s="484"/>
      <c r="RKR60" s="484"/>
      <c r="RKS60" s="484"/>
      <c r="RKT60" s="484"/>
      <c r="RKU60" s="484"/>
      <c r="RKV60" s="484"/>
      <c r="RKW60" s="484"/>
      <c r="RKX60" s="484"/>
      <c r="RKY60" s="484"/>
      <c r="RKZ60" s="484"/>
      <c r="RLA60" s="484"/>
      <c r="RLB60" s="484"/>
      <c r="RLC60" s="484"/>
      <c r="RLD60" s="484"/>
      <c r="RLE60" s="484"/>
      <c r="RLF60" s="484"/>
      <c r="RLG60" s="484"/>
      <c r="RLH60" s="484"/>
      <c r="RLI60" s="484"/>
      <c r="RLJ60" s="484"/>
      <c r="RLK60" s="484"/>
      <c r="RLL60" s="484"/>
      <c r="RLM60" s="484"/>
      <c r="RLN60" s="484"/>
      <c r="RLO60" s="484"/>
      <c r="RLP60" s="484"/>
      <c r="RLQ60" s="484"/>
      <c r="RLR60" s="484"/>
      <c r="RLS60" s="484"/>
      <c r="RLT60" s="484"/>
      <c r="RLU60" s="484"/>
      <c r="RLV60" s="484"/>
      <c r="RLW60" s="484"/>
      <c r="RLX60" s="484"/>
      <c r="RLY60" s="484"/>
      <c r="RLZ60" s="484"/>
      <c r="RMA60" s="484"/>
      <c r="RMB60" s="484"/>
      <c r="RMC60" s="484"/>
      <c r="RMD60" s="484"/>
      <c r="RME60" s="484"/>
      <c r="RMF60" s="484"/>
      <c r="RMG60" s="484"/>
      <c r="RMH60" s="484"/>
      <c r="RMI60" s="484"/>
      <c r="RMJ60" s="484"/>
      <c r="RMK60" s="484"/>
      <c r="RML60" s="484"/>
      <c r="RMM60" s="484"/>
      <c r="RMN60" s="484"/>
      <c r="RMO60" s="484"/>
      <c r="RMP60" s="484"/>
      <c r="RMQ60" s="484"/>
      <c r="RMR60" s="484"/>
      <c r="RMS60" s="484"/>
      <c r="RMT60" s="484"/>
      <c r="RMU60" s="484"/>
      <c r="RMV60" s="484"/>
      <c r="RMW60" s="484"/>
      <c r="RMX60" s="484"/>
      <c r="RMY60" s="484"/>
      <c r="RMZ60" s="484"/>
      <c r="RNA60" s="484"/>
      <c r="RNB60" s="484"/>
      <c r="RNC60" s="484"/>
      <c r="RND60" s="484"/>
      <c r="RNE60" s="484"/>
      <c r="RNF60" s="484"/>
      <c r="RNG60" s="484"/>
      <c r="RNH60" s="484"/>
      <c r="RNI60" s="484"/>
      <c r="RNJ60" s="484"/>
      <c r="RNK60" s="484"/>
      <c r="RNL60" s="484"/>
      <c r="RNM60" s="484"/>
      <c r="RNN60" s="484"/>
      <c r="RNO60" s="484"/>
      <c r="RNP60" s="484"/>
      <c r="RNQ60" s="484"/>
      <c r="RNR60" s="484"/>
      <c r="RNS60" s="484"/>
      <c r="RNT60" s="484"/>
      <c r="RNU60" s="484"/>
      <c r="RNV60" s="484"/>
      <c r="RNW60" s="484"/>
      <c r="RNX60" s="484"/>
      <c r="RNY60" s="484"/>
      <c r="RNZ60" s="484"/>
      <c r="ROA60" s="484"/>
      <c r="ROB60" s="484"/>
      <c r="ROC60" s="484"/>
      <c r="ROD60" s="484"/>
      <c r="ROE60" s="484"/>
      <c r="ROF60" s="484"/>
      <c r="ROG60" s="484"/>
      <c r="ROH60" s="484"/>
      <c r="ROI60" s="484"/>
      <c r="ROJ60" s="484"/>
      <c r="ROK60" s="484"/>
      <c r="ROL60" s="484"/>
      <c r="ROM60" s="484"/>
      <c r="RON60" s="484"/>
      <c r="ROO60" s="484"/>
      <c r="ROP60" s="484"/>
      <c r="ROQ60" s="484"/>
      <c r="ROR60" s="484"/>
      <c r="ROS60" s="484"/>
      <c r="ROT60" s="484"/>
      <c r="ROU60" s="484"/>
      <c r="ROV60" s="484"/>
      <c r="ROW60" s="484"/>
      <c r="ROX60" s="484"/>
      <c r="ROY60" s="484"/>
      <c r="ROZ60" s="484"/>
      <c r="RPA60" s="484"/>
      <c r="RPB60" s="484"/>
      <c r="RPC60" s="484"/>
      <c r="RPD60" s="484"/>
      <c r="RPE60" s="484"/>
      <c r="RPF60" s="484"/>
      <c r="RPG60" s="484"/>
      <c r="RPH60" s="484"/>
      <c r="RPI60" s="484"/>
      <c r="RPJ60" s="484"/>
      <c r="RPK60" s="484"/>
      <c r="RPL60" s="484"/>
      <c r="RPM60" s="484"/>
      <c r="RPN60" s="484"/>
      <c r="RPO60" s="484"/>
      <c r="RPP60" s="484"/>
      <c r="RPQ60" s="484"/>
      <c r="RPR60" s="484"/>
      <c r="RPS60" s="484"/>
      <c r="RPT60" s="484"/>
      <c r="RPU60" s="484"/>
      <c r="RPV60" s="484"/>
      <c r="RPW60" s="484"/>
      <c r="RPX60" s="484"/>
      <c r="RPY60" s="484"/>
      <c r="RPZ60" s="484"/>
      <c r="RQA60" s="484"/>
      <c r="RQB60" s="484"/>
      <c r="RQC60" s="484"/>
      <c r="RQD60" s="484"/>
      <c r="RQE60" s="484"/>
      <c r="RQF60" s="484"/>
      <c r="RQG60" s="484"/>
      <c r="RQH60" s="484"/>
      <c r="RQI60" s="484"/>
      <c r="RQJ60" s="484"/>
      <c r="RQK60" s="484"/>
      <c r="RQL60" s="484"/>
      <c r="RQM60" s="484"/>
      <c r="RQN60" s="484"/>
      <c r="RQO60" s="484"/>
      <c r="RQP60" s="484"/>
      <c r="RQQ60" s="484"/>
      <c r="RQR60" s="484"/>
      <c r="RQS60" s="484"/>
      <c r="RQT60" s="484"/>
      <c r="RQU60" s="484"/>
      <c r="RQV60" s="484"/>
      <c r="RQW60" s="484"/>
      <c r="RQX60" s="484"/>
      <c r="RQY60" s="484"/>
      <c r="RQZ60" s="484"/>
      <c r="RRA60" s="484"/>
      <c r="RRB60" s="484"/>
      <c r="RRC60" s="484"/>
      <c r="RRD60" s="484"/>
      <c r="RRE60" s="484"/>
      <c r="RRF60" s="484"/>
      <c r="RRG60" s="484"/>
      <c r="RRH60" s="484"/>
      <c r="RRI60" s="484"/>
      <c r="RRJ60" s="484"/>
      <c r="RRK60" s="484"/>
      <c r="RRL60" s="484"/>
      <c r="RRM60" s="484"/>
      <c r="RRN60" s="484"/>
      <c r="RRO60" s="484"/>
      <c r="RRP60" s="484"/>
      <c r="RRQ60" s="484"/>
      <c r="RRR60" s="484"/>
      <c r="RRS60" s="484"/>
      <c r="RRT60" s="484"/>
      <c r="RRU60" s="484"/>
      <c r="RRV60" s="484"/>
      <c r="RRW60" s="484"/>
      <c r="RRX60" s="484"/>
      <c r="RRY60" s="484"/>
      <c r="RRZ60" s="484"/>
      <c r="RSA60" s="484"/>
      <c r="RSB60" s="484"/>
      <c r="RSC60" s="484"/>
      <c r="RSD60" s="484"/>
      <c r="RSE60" s="484"/>
      <c r="RSF60" s="484"/>
      <c r="RSG60" s="484"/>
      <c r="RSH60" s="484"/>
      <c r="RSI60" s="484"/>
      <c r="RSJ60" s="484"/>
      <c r="RSK60" s="484"/>
      <c r="RSL60" s="484"/>
      <c r="RSM60" s="484"/>
      <c r="RSN60" s="484"/>
      <c r="RSO60" s="484"/>
      <c r="RSP60" s="484"/>
      <c r="RSQ60" s="484"/>
      <c r="RSR60" s="484"/>
      <c r="RSS60" s="484"/>
      <c r="RST60" s="484"/>
      <c r="RSU60" s="484"/>
      <c r="RSV60" s="484"/>
      <c r="RSW60" s="484"/>
      <c r="RSX60" s="484"/>
      <c r="RSY60" s="484"/>
      <c r="RSZ60" s="484"/>
      <c r="RTA60" s="484"/>
      <c r="RTB60" s="484"/>
      <c r="RTC60" s="484"/>
      <c r="RTD60" s="484"/>
      <c r="RTE60" s="484"/>
      <c r="RTF60" s="484"/>
      <c r="RTG60" s="484"/>
      <c r="RTH60" s="484"/>
      <c r="RTI60" s="484"/>
      <c r="RTJ60" s="484"/>
      <c r="RTK60" s="484"/>
      <c r="RTL60" s="484"/>
      <c r="RTM60" s="484"/>
      <c r="RTN60" s="484"/>
      <c r="RTO60" s="484"/>
      <c r="RTP60" s="484"/>
      <c r="RTQ60" s="484"/>
      <c r="RTR60" s="484"/>
      <c r="RTS60" s="484"/>
      <c r="RTT60" s="484"/>
      <c r="RTU60" s="484"/>
      <c r="RTV60" s="484"/>
      <c r="RTW60" s="484"/>
      <c r="RTX60" s="484"/>
      <c r="RTY60" s="484"/>
      <c r="RTZ60" s="484"/>
      <c r="RUA60" s="484"/>
      <c r="RUB60" s="484"/>
      <c r="RUC60" s="484"/>
      <c r="RUD60" s="484"/>
      <c r="RUE60" s="484"/>
      <c r="RUF60" s="484"/>
      <c r="RUG60" s="484"/>
      <c r="RUH60" s="484"/>
      <c r="RUI60" s="484"/>
      <c r="RUJ60" s="484"/>
      <c r="RUK60" s="484"/>
      <c r="RUL60" s="484"/>
      <c r="RUM60" s="484"/>
      <c r="RUN60" s="484"/>
      <c r="RUO60" s="484"/>
      <c r="RUP60" s="484"/>
      <c r="RUQ60" s="484"/>
      <c r="RUR60" s="484"/>
      <c r="RUS60" s="484"/>
      <c r="RUT60" s="484"/>
      <c r="RUU60" s="484"/>
      <c r="RUV60" s="484"/>
      <c r="RUW60" s="484"/>
      <c r="RUX60" s="484"/>
      <c r="RUY60" s="484"/>
      <c r="RUZ60" s="484"/>
      <c r="RVA60" s="484"/>
      <c r="RVB60" s="484"/>
      <c r="RVC60" s="484"/>
      <c r="RVD60" s="484"/>
      <c r="RVE60" s="484"/>
      <c r="RVF60" s="484"/>
      <c r="RVG60" s="484"/>
      <c r="RVH60" s="484"/>
      <c r="RVI60" s="484"/>
      <c r="RVJ60" s="484"/>
      <c r="RVK60" s="484"/>
      <c r="RVL60" s="484"/>
      <c r="RVM60" s="484"/>
      <c r="RVN60" s="484"/>
      <c r="RVO60" s="484"/>
      <c r="RVP60" s="484"/>
      <c r="RVQ60" s="484"/>
      <c r="RVR60" s="484"/>
      <c r="RVS60" s="484"/>
      <c r="RVT60" s="484"/>
      <c r="RVU60" s="484"/>
      <c r="RVV60" s="484"/>
      <c r="RVW60" s="484"/>
      <c r="RVX60" s="484"/>
      <c r="RVY60" s="484"/>
      <c r="RVZ60" s="484"/>
      <c r="RWA60" s="484"/>
      <c r="RWB60" s="484"/>
      <c r="RWC60" s="484"/>
      <c r="RWD60" s="484"/>
      <c r="RWE60" s="484"/>
      <c r="RWF60" s="484"/>
      <c r="RWG60" s="484"/>
      <c r="RWH60" s="484"/>
      <c r="RWI60" s="484"/>
      <c r="RWJ60" s="484"/>
      <c r="RWK60" s="484"/>
      <c r="RWL60" s="484"/>
      <c r="RWM60" s="484"/>
      <c r="RWN60" s="484"/>
      <c r="RWO60" s="484"/>
      <c r="RWP60" s="484"/>
      <c r="RWQ60" s="484"/>
      <c r="RWR60" s="484"/>
      <c r="RWS60" s="484"/>
      <c r="RWT60" s="484"/>
      <c r="RWU60" s="484"/>
      <c r="RWV60" s="484"/>
      <c r="RWW60" s="484"/>
      <c r="RWX60" s="484"/>
      <c r="RWY60" s="484"/>
      <c r="RWZ60" s="484"/>
      <c r="RXA60" s="484"/>
      <c r="RXB60" s="484"/>
      <c r="RXC60" s="484"/>
      <c r="RXD60" s="484"/>
      <c r="RXE60" s="484"/>
      <c r="RXF60" s="484"/>
      <c r="RXG60" s="484"/>
      <c r="RXH60" s="484"/>
      <c r="RXI60" s="484"/>
      <c r="RXJ60" s="484"/>
      <c r="RXK60" s="484"/>
      <c r="RXL60" s="484"/>
      <c r="RXM60" s="484"/>
      <c r="RXN60" s="484"/>
      <c r="RXO60" s="484"/>
      <c r="RXP60" s="484"/>
      <c r="RXQ60" s="484"/>
      <c r="RXR60" s="484"/>
      <c r="RXS60" s="484"/>
      <c r="RXT60" s="484"/>
      <c r="RXU60" s="484"/>
      <c r="RXV60" s="484"/>
      <c r="RXW60" s="484"/>
      <c r="RXX60" s="484"/>
      <c r="RXY60" s="484"/>
      <c r="RXZ60" s="484"/>
      <c r="RYA60" s="484"/>
      <c r="RYB60" s="484"/>
      <c r="RYC60" s="484"/>
      <c r="RYD60" s="484"/>
      <c r="RYE60" s="484"/>
      <c r="RYF60" s="484"/>
      <c r="RYG60" s="484"/>
      <c r="RYH60" s="484"/>
      <c r="RYI60" s="484"/>
      <c r="RYJ60" s="484"/>
      <c r="RYK60" s="484"/>
      <c r="RYL60" s="484"/>
      <c r="RYM60" s="484"/>
      <c r="RYN60" s="484"/>
      <c r="RYO60" s="484"/>
      <c r="RYP60" s="484"/>
      <c r="RYQ60" s="484"/>
      <c r="RYR60" s="484"/>
      <c r="RYS60" s="484"/>
      <c r="RYT60" s="484"/>
      <c r="RYU60" s="484"/>
      <c r="RYV60" s="484"/>
      <c r="RYW60" s="484"/>
      <c r="RYX60" s="484"/>
      <c r="RYY60" s="484"/>
      <c r="RYZ60" s="484"/>
      <c r="RZA60" s="484"/>
      <c r="RZB60" s="484"/>
      <c r="RZC60" s="484"/>
      <c r="RZD60" s="484"/>
      <c r="RZE60" s="484"/>
      <c r="RZF60" s="484"/>
      <c r="RZG60" s="484"/>
      <c r="RZH60" s="484"/>
      <c r="RZI60" s="484"/>
      <c r="RZJ60" s="484"/>
      <c r="RZK60" s="484"/>
      <c r="RZL60" s="484"/>
      <c r="RZM60" s="484"/>
      <c r="RZN60" s="484"/>
      <c r="RZO60" s="484"/>
      <c r="RZP60" s="484"/>
      <c r="RZQ60" s="484"/>
      <c r="RZR60" s="484"/>
      <c r="RZS60" s="484"/>
      <c r="RZT60" s="484"/>
      <c r="RZU60" s="484"/>
      <c r="RZV60" s="484"/>
      <c r="RZW60" s="484"/>
      <c r="RZX60" s="484"/>
      <c r="RZY60" s="484"/>
      <c r="RZZ60" s="484"/>
      <c r="SAA60" s="484"/>
      <c r="SAB60" s="484"/>
      <c r="SAC60" s="484"/>
      <c r="SAD60" s="484"/>
      <c r="SAE60" s="484"/>
      <c r="SAF60" s="484"/>
      <c r="SAG60" s="484"/>
      <c r="SAH60" s="484"/>
      <c r="SAI60" s="484"/>
      <c r="SAJ60" s="484"/>
      <c r="SAK60" s="484"/>
      <c r="SAL60" s="484"/>
      <c r="SAM60" s="484"/>
      <c r="SAN60" s="484"/>
      <c r="SAO60" s="484"/>
      <c r="SAP60" s="484"/>
      <c r="SAQ60" s="484"/>
      <c r="SAR60" s="484"/>
      <c r="SAS60" s="484"/>
      <c r="SAT60" s="484"/>
      <c r="SAU60" s="484"/>
      <c r="SAV60" s="484"/>
      <c r="SAW60" s="484"/>
      <c r="SAX60" s="484"/>
      <c r="SAY60" s="484"/>
      <c r="SAZ60" s="484"/>
      <c r="SBA60" s="484"/>
      <c r="SBB60" s="484"/>
      <c r="SBC60" s="484"/>
      <c r="SBD60" s="484"/>
      <c r="SBE60" s="484"/>
      <c r="SBF60" s="484"/>
      <c r="SBG60" s="484"/>
      <c r="SBH60" s="484"/>
      <c r="SBI60" s="484"/>
      <c r="SBJ60" s="484"/>
      <c r="SBK60" s="484"/>
      <c r="SBL60" s="484"/>
      <c r="SBM60" s="484"/>
      <c r="SBN60" s="484"/>
      <c r="SBO60" s="484"/>
      <c r="SBP60" s="484"/>
      <c r="SBQ60" s="484"/>
      <c r="SBR60" s="484"/>
      <c r="SBS60" s="484"/>
      <c r="SBT60" s="484"/>
      <c r="SBU60" s="484"/>
      <c r="SBV60" s="484"/>
      <c r="SBW60" s="484"/>
      <c r="SBX60" s="484"/>
      <c r="SBY60" s="484"/>
      <c r="SBZ60" s="484"/>
      <c r="SCA60" s="484"/>
      <c r="SCB60" s="484"/>
      <c r="SCC60" s="484"/>
      <c r="SCD60" s="484"/>
      <c r="SCE60" s="484"/>
      <c r="SCF60" s="484"/>
      <c r="SCG60" s="484"/>
      <c r="SCH60" s="484"/>
      <c r="SCI60" s="484"/>
      <c r="SCJ60" s="484"/>
      <c r="SCK60" s="484"/>
      <c r="SCL60" s="484"/>
      <c r="SCM60" s="484"/>
      <c r="SCN60" s="484"/>
      <c r="SCO60" s="484"/>
      <c r="SCP60" s="484"/>
      <c r="SCQ60" s="484"/>
      <c r="SCR60" s="484"/>
      <c r="SCS60" s="484"/>
      <c r="SCT60" s="484"/>
      <c r="SCU60" s="484"/>
      <c r="SCV60" s="484"/>
      <c r="SCW60" s="484"/>
      <c r="SCX60" s="484"/>
      <c r="SCY60" s="484"/>
      <c r="SCZ60" s="484"/>
      <c r="SDA60" s="484"/>
      <c r="SDB60" s="484"/>
      <c r="SDC60" s="484"/>
      <c r="SDD60" s="484"/>
      <c r="SDE60" s="484"/>
      <c r="SDF60" s="484"/>
      <c r="SDG60" s="484"/>
      <c r="SDH60" s="484"/>
      <c r="SDI60" s="484"/>
      <c r="SDJ60" s="484"/>
      <c r="SDK60" s="484"/>
      <c r="SDL60" s="484"/>
      <c r="SDM60" s="484"/>
      <c r="SDN60" s="484"/>
      <c r="SDO60" s="484"/>
      <c r="SDP60" s="484"/>
      <c r="SDQ60" s="484"/>
      <c r="SDR60" s="484"/>
      <c r="SDS60" s="484"/>
      <c r="SDT60" s="484"/>
      <c r="SDU60" s="484"/>
      <c r="SDV60" s="484"/>
      <c r="SDW60" s="484"/>
      <c r="SDX60" s="484"/>
      <c r="SDY60" s="484"/>
      <c r="SDZ60" s="484"/>
      <c r="SEA60" s="484"/>
      <c r="SEB60" s="484"/>
      <c r="SEC60" s="484"/>
      <c r="SED60" s="484"/>
      <c r="SEE60" s="484"/>
      <c r="SEF60" s="484"/>
      <c r="SEG60" s="484"/>
      <c r="SEH60" s="484"/>
      <c r="SEI60" s="484"/>
      <c r="SEJ60" s="484"/>
      <c r="SEK60" s="484"/>
      <c r="SEL60" s="484"/>
      <c r="SEM60" s="484"/>
      <c r="SEN60" s="484"/>
      <c r="SEO60" s="484"/>
      <c r="SEP60" s="484"/>
      <c r="SEQ60" s="484"/>
      <c r="SER60" s="484"/>
      <c r="SES60" s="484"/>
      <c r="SET60" s="484"/>
      <c r="SEU60" s="484"/>
      <c r="SEV60" s="484"/>
      <c r="SEW60" s="484"/>
      <c r="SEX60" s="484"/>
      <c r="SEY60" s="484"/>
      <c r="SEZ60" s="484"/>
      <c r="SFA60" s="484"/>
      <c r="SFB60" s="484"/>
      <c r="SFC60" s="484"/>
      <c r="SFD60" s="484"/>
      <c r="SFE60" s="484"/>
      <c r="SFF60" s="484"/>
      <c r="SFG60" s="484"/>
      <c r="SFH60" s="484"/>
      <c r="SFI60" s="484"/>
      <c r="SFJ60" s="484"/>
      <c r="SFK60" s="484"/>
      <c r="SFL60" s="484"/>
      <c r="SFM60" s="484"/>
      <c r="SFN60" s="484"/>
      <c r="SFO60" s="484"/>
      <c r="SFP60" s="484"/>
      <c r="SFQ60" s="484"/>
      <c r="SFR60" s="484"/>
      <c r="SFS60" s="484"/>
      <c r="SFT60" s="484"/>
      <c r="SFU60" s="484"/>
      <c r="SFV60" s="484"/>
      <c r="SFW60" s="484"/>
      <c r="SFX60" s="484"/>
      <c r="SFY60" s="484"/>
      <c r="SFZ60" s="484"/>
      <c r="SGA60" s="484"/>
      <c r="SGB60" s="484"/>
      <c r="SGC60" s="484"/>
      <c r="SGD60" s="484"/>
      <c r="SGE60" s="484"/>
      <c r="SGF60" s="484"/>
      <c r="SGG60" s="484"/>
      <c r="SGH60" s="484"/>
      <c r="SGI60" s="484"/>
      <c r="SGJ60" s="484"/>
      <c r="SGK60" s="484"/>
      <c r="SGL60" s="484"/>
      <c r="SGM60" s="484"/>
      <c r="SGN60" s="484"/>
      <c r="SGO60" s="484"/>
      <c r="SGP60" s="484"/>
      <c r="SGQ60" s="484"/>
      <c r="SGR60" s="484"/>
      <c r="SGS60" s="484"/>
      <c r="SGT60" s="484"/>
      <c r="SGU60" s="484"/>
      <c r="SGV60" s="484"/>
      <c r="SGW60" s="484"/>
      <c r="SGX60" s="484"/>
      <c r="SGY60" s="484"/>
      <c r="SGZ60" s="484"/>
      <c r="SHA60" s="484"/>
      <c r="SHB60" s="484"/>
      <c r="SHC60" s="484"/>
      <c r="SHD60" s="484"/>
      <c r="SHE60" s="484"/>
      <c r="SHF60" s="484"/>
      <c r="SHG60" s="484"/>
      <c r="SHH60" s="484"/>
      <c r="SHI60" s="484"/>
      <c r="SHJ60" s="484"/>
      <c r="SHK60" s="484"/>
      <c r="SHL60" s="484"/>
      <c r="SHM60" s="484"/>
      <c r="SHN60" s="484"/>
      <c r="SHO60" s="484"/>
      <c r="SHP60" s="484"/>
      <c r="SHQ60" s="484"/>
      <c r="SHR60" s="484"/>
      <c r="SHS60" s="484"/>
      <c r="SHT60" s="484"/>
      <c r="SHU60" s="484"/>
      <c r="SHV60" s="484"/>
      <c r="SHW60" s="484"/>
      <c r="SHX60" s="484"/>
      <c r="SHY60" s="484"/>
      <c r="SHZ60" s="484"/>
      <c r="SIA60" s="484"/>
      <c r="SIB60" s="484"/>
      <c r="SIC60" s="484"/>
      <c r="SID60" s="484"/>
      <c r="SIE60" s="484"/>
      <c r="SIF60" s="484"/>
      <c r="SIG60" s="484"/>
      <c r="SIH60" s="484"/>
      <c r="SII60" s="484"/>
      <c r="SIJ60" s="484"/>
      <c r="SIK60" s="484"/>
      <c r="SIL60" s="484"/>
      <c r="SIM60" s="484"/>
      <c r="SIN60" s="484"/>
      <c r="SIO60" s="484"/>
      <c r="SIP60" s="484"/>
      <c r="SIQ60" s="484"/>
      <c r="SIR60" s="484"/>
      <c r="SIS60" s="484"/>
      <c r="SIT60" s="484"/>
      <c r="SIU60" s="484"/>
      <c r="SIV60" s="484"/>
      <c r="SIW60" s="484"/>
      <c r="SIX60" s="484"/>
      <c r="SIY60" s="484"/>
      <c r="SIZ60" s="484"/>
      <c r="SJA60" s="484"/>
      <c r="SJB60" s="484"/>
      <c r="SJC60" s="484"/>
      <c r="SJD60" s="484"/>
      <c r="SJE60" s="484"/>
      <c r="SJF60" s="484"/>
      <c r="SJG60" s="484"/>
      <c r="SJH60" s="484"/>
      <c r="SJI60" s="484"/>
      <c r="SJJ60" s="484"/>
      <c r="SJK60" s="484"/>
      <c r="SJL60" s="484"/>
      <c r="SJM60" s="484"/>
      <c r="SJN60" s="484"/>
      <c r="SJO60" s="484"/>
      <c r="SJP60" s="484"/>
      <c r="SJQ60" s="484"/>
      <c r="SJR60" s="484"/>
      <c r="SJS60" s="484"/>
      <c r="SJT60" s="484"/>
      <c r="SJU60" s="484"/>
      <c r="SJV60" s="484"/>
      <c r="SJW60" s="484"/>
      <c r="SJX60" s="484"/>
      <c r="SJY60" s="484"/>
      <c r="SJZ60" s="484"/>
      <c r="SKA60" s="484"/>
      <c r="SKB60" s="484"/>
      <c r="SKC60" s="484"/>
      <c r="SKD60" s="484"/>
      <c r="SKE60" s="484"/>
      <c r="SKF60" s="484"/>
      <c r="SKG60" s="484"/>
      <c r="SKH60" s="484"/>
      <c r="SKI60" s="484"/>
      <c r="SKJ60" s="484"/>
      <c r="SKK60" s="484"/>
      <c r="SKL60" s="484"/>
      <c r="SKM60" s="484"/>
      <c r="SKN60" s="484"/>
      <c r="SKO60" s="484"/>
      <c r="SKP60" s="484"/>
      <c r="SKQ60" s="484"/>
      <c r="SKR60" s="484"/>
      <c r="SKS60" s="484"/>
      <c r="SKT60" s="484"/>
      <c r="SKU60" s="484"/>
      <c r="SKV60" s="484"/>
      <c r="SKW60" s="484"/>
      <c r="SKX60" s="484"/>
      <c r="SKY60" s="484"/>
      <c r="SKZ60" s="484"/>
      <c r="SLA60" s="484"/>
      <c r="SLB60" s="484"/>
      <c r="SLC60" s="484"/>
      <c r="SLD60" s="484"/>
      <c r="SLE60" s="484"/>
      <c r="SLF60" s="484"/>
      <c r="SLG60" s="484"/>
      <c r="SLH60" s="484"/>
      <c r="SLI60" s="484"/>
      <c r="SLJ60" s="484"/>
      <c r="SLK60" s="484"/>
      <c r="SLL60" s="484"/>
      <c r="SLM60" s="484"/>
      <c r="SLN60" s="484"/>
      <c r="SLO60" s="484"/>
      <c r="SLP60" s="484"/>
      <c r="SLQ60" s="484"/>
      <c r="SLR60" s="484"/>
      <c r="SLS60" s="484"/>
      <c r="SLT60" s="484"/>
      <c r="SLU60" s="484"/>
      <c r="SLV60" s="484"/>
      <c r="SLW60" s="484"/>
      <c r="SLX60" s="484"/>
      <c r="SLY60" s="484"/>
      <c r="SLZ60" s="484"/>
      <c r="SMA60" s="484"/>
      <c r="SMB60" s="484"/>
      <c r="SMC60" s="484"/>
      <c r="SMD60" s="484"/>
      <c r="SME60" s="484"/>
      <c r="SMF60" s="484"/>
      <c r="SMG60" s="484"/>
      <c r="SMH60" s="484"/>
      <c r="SMI60" s="484"/>
      <c r="SMJ60" s="484"/>
      <c r="SMK60" s="484"/>
      <c r="SML60" s="484"/>
      <c r="SMM60" s="484"/>
      <c r="SMN60" s="484"/>
      <c r="SMO60" s="484"/>
      <c r="SMP60" s="484"/>
      <c r="SMQ60" s="484"/>
      <c r="SMR60" s="484"/>
      <c r="SMS60" s="484"/>
      <c r="SMT60" s="484"/>
      <c r="SMU60" s="484"/>
      <c r="SMV60" s="484"/>
      <c r="SMW60" s="484"/>
      <c r="SMX60" s="484"/>
      <c r="SMY60" s="484"/>
      <c r="SMZ60" s="484"/>
      <c r="SNA60" s="484"/>
      <c r="SNB60" s="484"/>
      <c r="SNC60" s="484"/>
      <c r="SND60" s="484"/>
      <c r="SNE60" s="484"/>
      <c r="SNF60" s="484"/>
      <c r="SNG60" s="484"/>
      <c r="SNH60" s="484"/>
      <c r="SNI60" s="484"/>
      <c r="SNJ60" s="484"/>
      <c r="SNK60" s="484"/>
      <c r="SNL60" s="484"/>
      <c r="SNM60" s="484"/>
      <c r="SNN60" s="484"/>
      <c r="SNO60" s="484"/>
      <c r="SNP60" s="484"/>
      <c r="SNQ60" s="484"/>
      <c r="SNR60" s="484"/>
      <c r="SNS60" s="484"/>
      <c r="SNT60" s="484"/>
      <c r="SNU60" s="484"/>
      <c r="SNV60" s="484"/>
      <c r="SNW60" s="484"/>
      <c r="SNX60" s="484"/>
      <c r="SNY60" s="484"/>
      <c r="SNZ60" s="484"/>
      <c r="SOA60" s="484"/>
      <c r="SOB60" s="484"/>
      <c r="SOC60" s="484"/>
      <c r="SOD60" s="484"/>
      <c r="SOE60" s="484"/>
      <c r="SOF60" s="484"/>
      <c r="SOG60" s="484"/>
      <c r="SOH60" s="484"/>
      <c r="SOI60" s="484"/>
      <c r="SOJ60" s="484"/>
      <c r="SOK60" s="484"/>
      <c r="SOL60" s="484"/>
      <c r="SOM60" s="484"/>
      <c r="SON60" s="484"/>
      <c r="SOO60" s="484"/>
      <c r="SOP60" s="484"/>
      <c r="SOQ60" s="484"/>
      <c r="SOR60" s="484"/>
      <c r="SOS60" s="484"/>
      <c r="SOT60" s="484"/>
      <c r="SOU60" s="484"/>
      <c r="SOV60" s="484"/>
      <c r="SOW60" s="484"/>
      <c r="SOX60" s="484"/>
      <c r="SOY60" s="484"/>
      <c r="SOZ60" s="484"/>
      <c r="SPA60" s="484"/>
      <c r="SPB60" s="484"/>
      <c r="SPC60" s="484"/>
      <c r="SPD60" s="484"/>
      <c r="SPE60" s="484"/>
      <c r="SPF60" s="484"/>
      <c r="SPG60" s="484"/>
      <c r="SPH60" s="484"/>
      <c r="SPI60" s="484"/>
      <c r="SPJ60" s="484"/>
      <c r="SPK60" s="484"/>
      <c r="SPL60" s="484"/>
      <c r="SPM60" s="484"/>
      <c r="SPN60" s="484"/>
      <c r="SPO60" s="484"/>
      <c r="SPP60" s="484"/>
      <c r="SPQ60" s="484"/>
      <c r="SPR60" s="484"/>
      <c r="SPS60" s="484"/>
      <c r="SPT60" s="484"/>
      <c r="SPU60" s="484"/>
      <c r="SPV60" s="484"/>
      <c r="SPW60" s="484"/>
      <c r="SPX60" s="484"/>
      <c r="SPY60" s="484"/>
      <c r="SPZ60" s="484"/>
      <c r="SQA60" s="484"/>
      <c r="SQB60" s="484"/>
      <c r="SQC60" s="484"/>
      <c r="SQD60" s="484"/>
      <c r="SQE60" s="484"/>
      <c r="SQF60" s="484"/>
      <c r="SQG60" s="484"/>
      <c r="SQH60" s="484"/>
      <c r="SQI60" s="484"/>
      <c r="SQJ60" s="484"/>
      <c r="SQK60" s="484"/>
      <c r="SQL60" s="484"/>
      <c r="SQM60" s="484"/>
      <c r="SQN60" s="484"/>
      <c r="SQO60" s="484"/>
      <c r="SQP60" s="484"/>
      <c r="SQQ60" s="484"/>
      <c r="SQR60" s="484"/>
      <c r="SQS60" s="484"/>
      <c r="SQT60" s="484"/>
      <c r="SQU60" s="484"/>
      <c r="SQV60" s="484"/>
      <c r="SQW60" s="484"/>
      <c r="SQX60" s="484"/>
      <c r="SQY60" s="484"/>
      <c r="SQZ60" s="484"/>
      <c r="SRA60" s="484"/>
      <c r="SRB60" s="484"/>
      <c r="SRC60" s="484"/>
      <c r="SRD60" s="484"/>
      <c r="SRE60" s="484"/>
      <c r="SRF60" s="484"/>
      <c r="SRG60" s="484"/>
      <c r="SRH60" s="484"/>
      <c r="SRI60" s="484"/>
      <c r="SRJ60" s="484"/>
      <c r="SRK60" s="484"/>
      <c r="SRL60" s="484"/>
      <c r="SRM60" s="484"/>
      <c r="SRN60" s="484"/>
      <c r="SRO60" s="484"/>
      <c r="SRP60" s="484"/>
      <c r="SRQ60" s="484"/>
      <c r="SRR60" s="484"/>
      <c r="SRS60" s="484"/>
      <c r="SRT60" s="484"/>
      <c r="SRU60" s="484"/>
      <c r="SRV60" s="484"/>
      <c r="SRW60" s="484"/>
      <c r="SRX60" s="484"/>
      <c r="SRY60" s="484"/>
      <c r="SRZ60" s="484"/>
      <c r="SSA60" s="484"/>
      <c r="SSB60" s="484"/>
      <c r="SSC60" s="484"/>
      <c r="SSD60" s="484"/>
      <c r="SSE60" s="484"/>
      <c r="SSF60" s="484"/>
      <c r="SSG60" s="484"/>
      <c r="SSH60" s="484"/>
      <c r="SSI60" s="484"/>
      <c r="SSJ60" s="484"/>
      <c r="SSK60" s="484"/>
      <c r="SSL60" s="484"/>
      <c r="SSM60" s="484"/>
      <c r="SSN60" s="484"/>
      <c r="SSO60" s="484"/>
      <c r="SSP60" s="484"/>
      <c r="SSQ60" s="484"/>
      <c r="SSR60" s="484"/>
      <c r="SSS60" s="484"/>
      <c r="SST60" s="484"/>
      <c r="SSU60" s="484"/>
      <c r="SSV60" s="484"/>
      <c r="SSW60" s="484"/>
      <c r="SSX60" s="484"/>
      <c r="SSY60" s="484"/>
      <c r="SSZ60" s="484"/>
      <c r="STA60" s="484"/>
      <c r="STB60" s="484"/>
      <c r="STC60" s="484"/>
      <c r="STD60" s="484"/>
      <c r="STE60" s="484"/>
      <c r="STF60" s="484"/>
      <c r="STG60" s="484"/>
      <c r="STH60" s="484"/>
      <c r="STI60" s="484"/>
      <c r="STJ60" s="484"/>
      <c r="STK60" s="484"/>
      <c r="STL60" s="484"/>
      <c r="STM60" s="484"/>
      <c r="STN60" s="484"/>
      <c r="STO60" s="484"/>
      <c r="STP60" s="484"/>
      <c r="STQ60" s="484"/>
      <c r="STR60" s="484"/>
      <c r="STS60" s="484"/>
      <c r="STT60" s="484"/>
      <c r="STU60" s="484"/>
      <c r="STV60" s="484"/>
      <c r="STW60" s="484"/>
      <c r="STX60" s="484"/>
      <c r="STY60" s="484"/>
      <c r="STZ60" s="484"/>
      <c r="SUA60" s="484"/>
      <c r="SUB60" s="484"/>
      <c r="SUC60" s="484"/>
      <c r="SUD60" s="484"/>
      <c r="SUE60" s="484"/>
      <c r="SUF60" s="484"/>
      <c r="SUG60" s="484"/>
      <c r="SUH60" s="484"/>
      <c r="SUI60" s="484"/>
      <c r="SUJ60" s="484"/>
      <c r="SUK60" s="484"/>
      <c r="SUL60" s="484"/>
      <c r="SUM60" s="484"/>
      <c r="SUN60" s="484"/>
      <c r="SUO60" s="484"/>
      <c r="SUP60" s="484"/>
      <c r="SUQ60" s="484"/>
      <c r="SUR60" s="484"/>
      <c r="SUS60" s="484"/>
      <c r="SUT60" s="484"/>
      <c r="SUU60" s="484"/>
      <c r="SUV60" s="484"/>
      <c r="SUW60" s="484"/>
      <c r="SUX60" s="484"/>
      <c r="SUY60" s="484"/>
      <c r="SUZ60" s="484"/>
      <c r="SVA60" s="484"/>
      <c r="SVB60" s="484"/>
      <c r="SVC60" s="484"/>
      <c r="SVD60" s="484"/>
      <c r="SVE60" s="484"/>
      <c r="SVF60" s="484"/>
      <c r="SVG60" s="484"/>
      <c r="SVH60" s="484"/>
      <c r="SVI60" s="484"/>
      <c r="SVJ60" s="484"/>
      <c r="SVK60" s="484"/>
      <c r="SVL60" s="484"/>
      <c r="SVM60" s="484"/>
      <c r="SVN60" s="484"/>
      <c r="SVO60" s="484"/>
      <c r="SVP60" s="484"/>
      <c r="SVQ60" s="484"/>
      <c r="SVR60" s="484"/>
      <c r="SVS60" s="484"/>
      <c r="SVT60" s="484"/>
      <c r="SVU60" s="484"/>
      <c r="SVV60" s="484"/>
      <c r="SVW60" s="484"/>
      <c r="SVX60" s="484"/>
      <c r="SVY60" s="484"/>
      <c r="SVZ60" s="484"/>
      <c r="SWA60" s="484"/>
      <c r="SWB60" s="484"/>
      <c r="SWC60" s="484"/>
      <c r="SWD60" s="484"/>
      <c r="SWE60" s="484"/>
      <c r="SWF60" s="484"/>
      <c r="SWG60" s="484"/>
      <c r="SWH60" s="484"/>
      <c r="SWI60" s="484"/>
      <c r="SWJ60" s="484"/>
      <c r="SWK60" s="484"/>
      <c r="SWL60" s="484"/>
      <c r="SWM60" s="484"/>
      <c r="SWN60" s="484"/>
      <c r="SWO60" s="484"/>
      <c r="SWP60" s="484"/>
      <c r="SWQ60" s="484"/>
      <c r="SWR60" s="484"/>
      <c r="SWS60" s="484"/>
      <c r="SWT60" s="484"/>
      <c r="SWU60" s="484"/>
      <c r="SWV60" s="484"/>
      <c r="SWW60" s="484"/>
      <c r="SWX60" s="484"/>
      <c r="SWY60" s="484"/>
      <c r="SWZ60" s="484"/>
      <c r="SXA60" s="484"/>
      <c r="SXB60" s="484"/>
      <c r="SXC60" s="484"/>
      <c r="SXD60" s="484"/>
      <c r="SXE60" s="484"/>
      <c r="SXF60" s="484"/>
      <c r="SXG60" s="484"/>
      <c r="SXH60" s="484"/>
      <c r="SXI60" s="484"/>
      <c r="SXJ60" s="484"/>
      <c r="SXK60" s="484"/>
      <c r="SXL60" s="484"/>
      <c r="SXM60" s="484"/>
      <c r="SXN60" s="484"/>
      <c r="SXO60" s="484"/>
      <c r="SXP60" s="484"/>
      <c r="SXQ60" s="484"/>
      <c r="SXR60" s="484"/>
      <c r="SXS60" s="484"/>
      <c r="SXT60" s="484"/>
      <c r="SXU60" s="484"/>
      <c r="SXV60" s="484"/>
      <c r="SXW60" s="484"/>
      <c r="SXX60" s="484"/>
      <c r="SXY60" s="484"/>
      <c r="SXZ60" s="484"/>
      <c r="SYA60" s="484"/>
      <c r="SYB60" s="484"/>
      <c r="SYC60" s="484"/>
      <c r="SYD60" s="484"/>
      <c r="SYE60" s="484"/>
      <c r="SYF60" s="484"/>
      <c r="SYG60" s="484"/>
      <c r="SYH60" s="484"/>
      <c r="SYI60" s="484"/>
      <c r="SYJ60" s="484"/>
      <c r="SYK60" s="484"/>
      <c r="SYL60" s="484"/>
      <c r="SYM60" s="484"/>
      <c r="SYN60" s="484"/>
      <c r="SYO60" s="484"/>
      <c r="SYP60" s="484"/>
      <c r="SYQ60" s="484"/>
      <c r="SYR60" s="484"/>
      <c r="SYS60" s="484"/>
      <c r="SYT60" s="484"/>
      <c r="SYU60" s="484"/>
      <c r="SYV60" s="484"/>
      <c r="SYW60" s="484"/>
      <c r="SYX60" s="484"/>
      <c r="SYY60" s="484"/>
      <c r="SYZ60" s="484"/>
      <c r="SZA60" s="484"/>
      <c r="SZB60" s="484"/>
      <c r="SZC60" s="484"/>
      <c r="SZD60" s="484"/>
      <c r="SZE60" s="484"/>
      <c r="SZF60" s="484"/>
      <c r="SZG60" s="484"/>
      <c r="SZH60" s="484"/>
      <c r="SZI60" s="484"/>
      <c r="SZJ60" s="484"/>
      <c r="SZK60" s="484"/>
      <c r="SZL60" s="484"/>
      <c r="SZM60" s="484"/>
      <c r="SZN60" s="484"/>
      <c r="SZO60" s="484"/>
      <c r="SZP60" s="484"/>
      <c r="SZQ60" s="484"/>
      <c r="SZR60" s="484"/>
      <c r="SZS60" s="484"/>
      <c r="SZT60" s="484"/>
      <c r="SZU60" s="484"/>
      <c r="SZV60" s="484"/>
      <c r="SZW60" s="484"/>
      <c r="SZX60" s="484"/>
      <c r="SZY60" s="484"/>
      <c r="SZZ60" s="484"/>
      <c r="TAA60" s="484"/>
      <c r="TAB60" s="484"/>
      <c r="TAC60" s="484"/>
      <c r="TAD60" s="484"/>
      <c r="TAE60" s="484"/>
      <c r="TAF60" s="484"/>
      <c r="TAG60" s="484"/>
      <c r="TAH60" s="484"/>
      <c r="TAI60" s="484"/>
      <c r="TAJ60" s="484"/>
      <c r="TAK60" s="484"/>
      <c r="TAL60" s="484"/>
      <c r="TAM60" s="484"/>
      <c r="TAN60" s="484"/>
      <c r="TAO60" s="484"/>
      <c r="TAP60" s="484"/>
      <c r="TAQ60" s="484"/>
      <c r="TAR60" s="484"/>
      <c r="TAS60" s="484"/>
      <c r="TAT60" s="484"/>
      <c r="TAU60" s="484"/>
      <c r="TAV60" s="484"/>
      <c r="TAW60" s="484"/>
      <c r="TAX60" s="484"/>
      <c r="TAY60" s="484"/>
      <c r="TAZ60" s="484"/>
      <c r="TBA60" s="484"/>
      <c r="TBB60" s="484"/>
      <c r="TBC60" s="484"/>
      <c r="TBD60" s="484"/>
      <c r="TBE60" s="484"/>
      <c r="TBF60" s="484"/>
      <c r="TBG60" s="484"/>
      <c r="TBH60" s="484"/>
      <c r="TBI60" s="484"/>
      <c r="TBJ60" s="484"/>
      <c r="TBK60" s="484"/>
      <c r="TBL60" s="484"/>
      <c r="TBM60" s="484"/>
      <c r="TBN60" s="484"/>
      <c r="TBO60" s="484"/>
      <c r="TBP60" s="484"/>
      <c r="TBQ60" s="484"/>
      <c r="TBR60" s="484"/>
      <c r="TBS60" s="484"/>
      <c r="TBT60" s="484"/>
      <c r="TBU60" s="484"/>
      <c r="TBV60" s="484"/>
      <c r="TBW60" s="484"/>
      <c r="TBX60" s="484"/>
      <c r="TBY60" s="484"/>
      <c r="TBZ60" s="484"/>
      <c r="TCA60" s="484"/>
      <c r="TCB60" s="484"/>
      <c r="TCC60" s="484"/>
      <c r="TCD60" s="484"/>
      <c r="TCE60" s="484"/>
      <c r="TCF60" s="484"/>
      <c r="TCG60" s="484"/>
      <c r="TCH60" s="484"/>
      <c r="TCI60" s="484"/>
      <c r="TCJ60" s="484"/>
      <c r="TCK60" s="484"/>
      <c r="TCL60" s="484"/>
      <c r="TCM60" s="484"/>
      <c r="TCN60" s="484"/>
      <c r="TCO60" s="484"/>
      <c r="TCP60" s="484"/>
      <c r="TCQ60" s="484"/>
      <c r="TCR60" s="484"/>
      <c r="TCS60" s="484"/>
      <c r="TCT60" s="484"/>
      <c r="TCU60" s="484"/>
      <c r="TCV60" s="484"/>
      <c r="TCW60" s="484"/>
      <c r="TCX60" s="484"/>
      <c r="TCY60" s="484"/>
      <c r="TCZ60" s="484"/>
      <c r="TDA60" s="484"/>
      <c r="TDB60" s="484"/>
      <c r="TDC60" s="484"/>
      <c r="TDD60" s="484"/>
      <c r="TDE60" s="484"/>
      <c r="TDF60" s="484"/>
      <c r="TDG60" s="484"/>
      <c r="TDH60" s="484"/>
      <c r="TDI60" s="484"/>
      <c r="TDJ60" s="484"/>
      <c r="TDK60" s="484"/>
      <c r="TDL60" s="484"/>
      <c r="TDM60" s="484"/>
      <c r="TDN60" s="484"/>
      <c r="TDO60" s="484"/>
      <c r="TDP60" s="484"/>
      <c r="TDQ60" s="484"/>
      <c r="TDR60" s="484"/>
      <c r="TDS60" s="484"/>
      <c r="TDT60" s="484"/>
      <c r="TDU60" s="484"/>
      <c r="TDV60" s="484"/>
      <c r="TDW60" s="484"/>
      <c r="TDX60" s="484"/>
      <c r="TDY60" s="484"/>
      <c r="TDZ60" s="484"/>
      <c r="TEA60" s="484"/>
      <c r="TEB60" s="484"/>
      <c r="TEC60" s="484"/>
      <c r="TED60" s="484"/>
      <c r="TEE60" s="484"/>
      <c r="TEF60" s="484"/>
      <c r="TEG60" s="484"/>
      <c r="TEH60" s="484"/>
      <c r="TEI60" s="484"/>
      <c r="TEJ60" s="484"/>
      <c r="TEK60" s="484"/>
      <c r="TEL60" s="484"/>
      <c r="TEM60" s="484"/>
      <c r="TEN60" s="484"/>
      <c r="TEO60" s="484"/>
      <c r="TEP60" s="484"/>
      <c r="TEQ60" s="484"/>
      <c r="TER60" s="484"/>
      <c r="TES60" s="484"/>
      <c r="TET60" s="484"/>
      <c r="TEU60" s="484"/>
      <c r="TEV60" s="484"/>
      <c r="TEW60" s="484"/>
      <c r="TEX60" s="484"/>
      <c r="TEY60" s="484"/>
      <c r="TEZ60" s="484"/>
      <c r="TFA60" s="484"/>
      <c r="TFB60" s="484"/>
      <c r="TFC60" s="484"/>
      <c r="TFD60" s="484"/>
      <c r="TFE60" s="484"/>
      <c r="TFF60" s="484"/>
      <c r="TFG60" s="484"/>
      <c r="TFH60" s="484"/>
      <c r="TFI60" s="484"/>
      <c r="TFJ60" s="484"/>
      <c r="TFK60" s="484"/>
      <c r="TFL60" s="484"/>
      <c r="TFM60" s="484"/>
      <c r="TFN60" s="484"/>
      <c r="TFO60" s="484"/>
      <c r="TFP60" s="484"/>
      <c r="TFQ60" s="484"/>
      <c r="TFR60" s="484"/>
      <c r="TFS60" s="484"/>
      <c r="TFT60" s="484"/>
      <c r="TFU60" s="484"/>
      <c r="TFV60" s="484"/>
      <c r="TFW60" s="484"/>
      <c r="TFX60" s="484"/>
      <c r="TFY60" s="484"/>
      <c r="TFZ60" s="484"/>
      <c r="TGA60" s="484"/>
      <c r="TGB60" s="484"/>
      <c r="TGC60" s="484"/>
      <c r="TGD60" s="484"/>
      <c r="TGE60" s="484"/>
      <c r="TGF60" s="484"/>
      <c r="TGG60" s="484"/>
      <c r="TGH60" s="484"/>
      <c r="TGI60" s="484"/>
      <c r="TGJ60" s="484"/>
      <c r="TGK60" s="484"/>
      <c r="TGL60" s="484"/>
      <c r="TGM60" s="484"/>
      <c r="TGN60" s="484"/>
      <c r="TGO60" s="484"/>
      <c r="TGP60" s="484"/>
      <c r="TGQ60" s="484"/>
      <c r="TGR60" s="484"/>
      <c r="TGS60" s="484"/>
      <c r="TGT60" s="484"/>
      <c r="TGU60" s="484"/>
      <c r="TGV60" s="484"/>
      <c r="TGW60" s="484"/>
      <c r="TGX60" s="484"/>
      <c r="TGY60" s="484"/>
      <c r="TGZ60" s="484"/>
      <c r="THA60" s="484"/>
      <c r="THB60" s="484"/>
      <c r="THC60" s="484"/>
      <c r="THD60" s="484"/>
      <c r="THE60" s="484"/>
      <c r="THF60" s="484"/>
      <c r="THG60" s="484"/>
      <c r="THH60" s="484"/>
      <c r="THI60" s="484"/>
      <c r="THJ60" s="484"/>
      <c r="THK60" s="484"/>
      <c r="THL60" s="484"/>
      <c r="THM60" s="484"/>
      <c r="THN60" s="484"/>
      <c r="THO60" s="484"/>
      <c r="THP60" s="484"/>
      <c r="THQ60" s="484"/>
      <c r="THR60" s="484"/>
      <c r="THS60" s="484"/>
      <c r="THT60" s="484"/>
      <c r="THU60" s="484"/>
      <c r="THV60" s="484"/>
      <c r="THW60" s="484"/>
      <c r="THX60" s="484"/>
      <c r="THY60" s="484"/>
      <c r="THZ60" s="484"/>
      <c r="TIA60" s="484"/>
      <c r="TIB60" s="484"/>
      <c r="TIC60" s="484"/>
      <c r="TID60" s="484"/>
      <c r="TIE60" s="484"/>
      <c r="TIF60" s="484"/>
      <c r="TIG60" s="484"/>
      <c r="TIH60" s="484"/>
      <c r="TII60" s="484"/>
      <c r="TIJ60" s="484"/>
      <c r="TIK60" s="484"/>
      <c r="TIL60" s="484"/>
      <c r="TIM60" s="484"/>
      <c r="TIN60" s="484"/>
      <c r="TIO60" s="484"/>
      <c r="TIP60" s="484"/>
      <c r="TIQ60" s="484"/>
      <c r="TIR60" s="484"/>
      <c r="TIS60" s="484"/>
      <c r="TIT60" s="484"/>
      <c r="TIU60" s="484"/>
      <c r="TIV60" s="484"/>
      <c r="TIW60" s="484"/>
      <c r="TIX60" s="484"/>
      <c r="TIY60" s="484"/>
      <c r="TIZ60" s="484"/>
      <c r="TJA60" s="484"/>
      <c r="TJB60" s="484"/>
      <c r="TJC60" s="484"/>
      <c r="TJD60" s="484"/>
      <c r="TJE60" s="484"/>
      <c r="TJF60" s="484"/>
      <c r="TJG60" s="484"/>
      <c r="TJH60" s="484"/>
      <c r="TJI60" s="484"/>
      <c r="TJJ60" s="484"/>
      <c r="TJK60" s="484"/>
      <c r="TJL60" s="484"/>
      <c r="TJM60" s="484"/>
      <c r="TJN60" s="484"/>
      <c r="TJO60" s="484"/>
      <c r="TJP60" s="484"/>
      <c r="TJQ60" s="484"/>
      <c r="TJR60" s="484"/>
      <c r="TJS60" s="484"/>
      <c r="TJT60" s="484"/>
      <c r="TJU60" s="484"/>
      <c r="TJV60" s="484"/>
      <c r="TJW60" s="484"/>
      <c r="TJX60" s="484"/>
      <c r="TJY60" s="484"/>
      <c r="TJZ60" s="484"/>
      <c r="TKA60" s="484"/>
      <c r="TKB60" s="484"/>
      <c r="TKC60" s="484"/>
      <c r="TKD60" s="484"/>
      <c r="TKE60" s="484"/>
      <c r="TKF60" s="484"/>
      <c r="TKG60" s="484"/>
      <c r="TKH60" s="484"/>
      <c r="TKI60" s="484"/>
      <c r="TKJ60" s="484"/>
      <c r="TKK60" s="484"/>
      <c r="TKL60" s="484"/>
      <c r="TKM60" s="484"/>
      <c r="TKN60" s="484"/>
      <c r="TKO60" s="484"/>
      <c r="TKP60" s="484"/>
      <c r="TKQ60" s="484"/>
      <c r="TKR60" s="484"/>
      <c r="TKS60" s="484"/>
      <c r="TKT60" s="484"/>
      <c r="TKU60" s="484"/>
      <c r="TKV60" s="484"/>
      <c r="TKW60" s="484"/>
      <c r="TKX60" s="484"/>
      <c r="TKY60" s="484"/>
      <c r="TKZ60" s="484"/>
      <c r="TLA60" s="484"/>
      <c r="TLB60" s="484"/>
      <c r="TLC60" s="484"/>
      <c r="TLD60" s="484"/>
      <c r="TLE60" s="484"/>
      <c r="TLF60" s="484"/>
      <c r="TLG60" s="484"/>
      <c r="TLH60" s="484"/>
      <c r="TLI60" s="484"/>
      <c r="TLJ60" s="484"/>
      <c r="TLK60" s="484"/>
      <c r="TLL60" s="484"/>
      <c r="TLM60" s="484"/>
      <c r="TLN60" s="484"/>
      <c r="TLO60" s="484"/>
      <c r="TLP60" s="484"/>
      <c r="TLQ60" s="484"/>
      <c r="TLR60" s="484"/>
      <c r="TLS60" s="484"/>
      <c r="TLT60" s="484"/>
      <c r="TLU60" s="484"/>
      <c r="TLV60" s="484"/>
      <c r="TLW60" s="484"/>
      <c r="TLX60" s="484"/>
      <c r="TLY60" s="484"/>
      <c r="TLZ60" s="484"/>
      <c r="TMA60" s="484"/>
      <c r="TMB60" s="484"/>
      <c r="TMC60" s="484"/>
      <c r="TMD60" s="484"/>
      <c r="TME60" s="484"/>
      <c r="TMF60" s="484"/>
      <c r="TMG60" s="484"/>
      <c r="TMH60" s="484"/>
      <c r="TMI60" s="484"/>
      <c r="TMJ60" s="484"/>
      <c r="TMK60" s="484"/>
      <c r="TML60" s="484"/>
      <c r="TMM60" s="484"/>
      <c r="TMN60" s="484"/>
      <c r="TMO60" s="484"/>
      <c r="TMP60" s="484"/>
      <c r="TMQ60" s="484"/>
      <c r="TMR60" s="484"/>
      <c r="TMS60" s="484"/>
      <c r="TMT60" s="484"/>
      <c r="TMU60" s="484"/>
      <c r="TMV60" s="484"/>
      <c r="TMW60" s="484"/>
      <c r="TMX60" s="484"/>
      <c r="TMY60" s="484"/>
      <c r="TMZ60" s="484"/>
      <c r="TNA60" s="484"/>
      <c r="TNB60" s="484"/>
      <c r="TNC60" s="484"/>
      <c r="TND60" s="484"/>
      <c r="TNE60" s="484"/>
      <c r="TNF60" s="484"/>
      <c r="TNG60" s="484"/>
      <c r="TNH60" s="484"/>
      <c r="TNI60" s="484"/>
      <c r="TNJ60" s="484"/>
      <c r="TNK60" s="484"/>
      <c r="TNL60" s="484"/>
      <c r="TNM60" s="484"/>
      <c r="TNN60" s="484"/>
      <c r="TNO60" s="484"/>
      <c r="TNP60" s="484"/>
      <c r="TNQ60" s="484"/>
      <c r="TNR60" s="484"/>
      <c r="TNS60" s="484"/>
      <c r="TNT60" s="484"/>
      <c r="TNU60" s="484"/>
      <c r="TNV60" s="484"/>
      <c r="TNW60" s="484"/>
      <c r="TNX60" s="484"/>
      <c r="TNY60" s="484"/>
      <c r="TNZ60" s="484"/>
      <c r="TOA60" s="484"/>
      <c r="TOB60" s="484"/>
      <c r="TOC60" s="484"/>
      <c r="TOD60" s="484"/>
      <c r="TOE60" s="484"/>
      <c r="TOF60" s="484"/>
      <c r="TOG60" s="484"/>
      <c r="TOH60" s="484"/>
      <c r="TOI60" s="484"/>
      <c r="TOJ60" s="484"/>
      <c r="TOK60" s="484"/>
      <c r="TOL60" s="484"/>
      <c r="TOM60" s="484"/>
      <c r="TON60" s="484"/>
      <c r="TOO60" s="484"/>
      <c r="TOP60" s="484"/>
      <c r="TOQ60" s="484"/>
      <c r="TOR60" s="484"/>
      <c r="TOS60" s="484"/>
      <c r="TOT60" s="484"/>
      <c r="TOU60" s="484"/>
      <c r="TOV60" s="484"/>
      <c r="TOW60" s="484"/>
      <c r="TOX60" s="484"/>
      <c r="TOY60" s="484"/>
      <c r="TOZ60" s="484"/>
      <c r="TPA60" s="484"/>
      <c r="TPB60" s="484"/>
      <c r="TPC60" s="484"/>
      <c r="TPD60" s="484"/>
      <c r="TPE60" s="484"/>
      <c r="TPF60" s="484"/>
      <c r="TPG60" s="484"/>
      <c r="TPH60" s="484"/>
      <c r="TPI60" s="484"/>
      <c r="TPJ60" s="484"/>
      <c r="TPK60" s="484"/>
      <c r="TPL60" s="484"/>
      <c r="TPM60" s="484"/>
      <c r="TPN60" s="484"/>
      <c r="TPO60" s="484"/>
      <c r="TPP60" s="484"/>
      <c r="TPQ60" s="484"/>
      <c r="TPR60" s="484"/>
      <c r="TPS60" s="484"/>
      <c r="TPT60" s="484"/>
      <c r="TPU60" s="484"/>
      <c r="TPV60" s="484"/>
      <c r="TPW60" s="484"/>
      <c r="TPX60" s="484"/>
      <c r="TPY60" s="484"/>
      <c r="TPZ60" s="484"/>
      <c r="TQA60" s="484"/>
      <c r="TQB60" s="484"/>
      <c r="TQC60" s="484"/>
      <c r="TQD60" s="484"/>
      <c r="TQE60" s="484"/>
      <c r="TQF60" s="484"/>
      <c r="TQG60" s="484"/>
      <c r="TQH60" s="484"/>
      <c r="TQI60" s="484"/>
      <c r="TQJ60" s="484"/>
      <c r="TQK60" s="484"/>
      <c r="TQL60" s="484"/>
      <c r="TQM60" s="484"/>
      <c r="TQN60" s="484"/>
      <c r="TQO60" s="484"/>
      <c r="TQP60" s="484"/>
      <c r="TQQ60" s="484"/>
      <c r="TQR60" s="484"/>
      <c r="TQS60" s="484"/>
      <c r="TQT60" s="484"/>
      <c r="TQU60" s="484"/>
      <c r="TQV60" s="484"/>
      <c r="TQW60" s="484"/>
      <c r="TQX60" s="484"/>
      <c r="TQY60" s="484"/>
      <c r="TQZ60" s="484"/>
      <c r="TRA60" s="484"/>
      <c r="TRB60" s="484"/>
      <c r="TRC60" s="484"/>
      <c r="TRD60" s="484"/>
      <c r="TRE60" s="484"/>
      <c r="TRF60" s="484"/>
      <c r="TRG60" s="484"/>
      <c r="TRH60" s="484"/>
      <c r="TRI60" s="484"/>
      <c r="TRJ60" s="484"/>
      <c r="TRK60" s="484"/>
      <c r="TRL60" s="484"/>
      <c r="TRM60" s="484"/>
      <c r="TRN60" s="484"/>
      <c r="TRO60" s="484"/>
      <c r="TRP60" s="484"/>
      <c r="TRQ60" s="484"/>
      <c r="TRR60" s="484"/>
      <c r="TRS60" s="484"/>
      <c r="TRT60" s="484"/>
      <c r="TRU60" s="484"/>
      <c r="TRV60" s="484"/>
      <c r="TRW60" s="484"/>
      <c r="TRX60" s="484"/>
      <c r="TRY60" s="484"/>
      <c r="TRZ60" s="484"/>
      <c r="TSA60" s="484"/>
      <c r="TSB60" s="484"/>
      <c r="TSC60" s="484"/>
      <c r="TSD60" s="484"/>
      <c r="TSE60" s="484"/>
      <c r="TSF60" s="484"/>
      <c r="TSG60" s="484"/>
      <c r="TSH60" s="484"/>
      <c r="TSI60" s="484"/>
      <c r="TSJ60" s="484"/>
      <c r="TSK60" s="484"/>
      <c r="TSL60" s="484"/>
      <c r="TSM60" s="484"/>
      <c r="TSN60" s="484"/>
      <c r="TSO60" s="484"/>
      <c r="TSP60" s="484"/>
      <c r="TSQ60" s="484"/>
      <c r="TSR60" s="484"/>
      <c r="TSS60" s="484"/>
      <c r="TST60" s="484"/>
      <c r="TSU60" s="484"/>
      <c r="TSV60" s="484"/>
      <c r="TSW60" s="484"/>
      <c r="TSX60" s="484"/>
      <c r="TSY60" s="484"/>
      <c r="TSZ60" s="484"/>
      <c r="TTA60" s="484"/>
      <c r="TTB60" s="484"/>
      <c r="TTC60" s="484"/>
      <c r="TTD60" s="484"/>
      <c r="TTE60" s="484"/>
      <c r="TTF60" s="484"/>
      <c r="TTG60" s="484"/>
      <c r="TTH60" s="484"/>
      <c r="TTI60" s="484"/>
      <c r="TTJ60" s="484"/>
      <c r="TTK60" s="484"/>
      <c r="TTL60" s="484"/>
      <c r="TTM60" s="484"/>
      <c r="TTN60" s="484"/>
      <c r="TTO60" s="484"/>
      <c r="TTP60" s="484"/>
      <c r="TTQ60" s="484"/>
      <c r="TTR60" s="484"/>
      <c r="TTS60" s="484"/>
      <c r="TTT60" s="484"/>
      <c r="TTU60" s="484"/>
      <c r="TTV60" s="484"/>
      <c r="TTW60" s="484"/>
      <c r="TTX60" s="484"/>
      <c r="TTY60" s="484"/>
      <c r="TTZ60" s="484"/>
      <c r="TUA60" s="484"/>
      <c r="TUB60" s="484"/>
      <c r="TUC60" s="484"/>
      <c r="TUD60" s="484"/>
      <c r="TUE60" s="484"/>
      <c r="TUF60" s="484"/>
      <c r="TUG60" s="484"/>
      <c r="TUH60" s="484"/>
      <c r="TUI60" s="484"/>
      <c r="TUJ60" s="484"/>
      <c r="TUK60" s="484"/>
      <c r="TUL60" s="484"/>
      <c r="TUM60" s="484"/>
      <c r="TUN60" s="484"/>
      <c r="TUO60" s="484"/>
      <c r="TUP60" s="484"/>
      <c r="TUQ60" s="484"/>
      <c r="TUR60" s="484"/>
      <c r="TUS60" s="484"/>
      <c r="TUT60" s="484"/>
      <c r="TUU60" s="484"/>
      <c r="TUV60" s="484"/>
      <c r="TUW60" s="484"/>
      <c r="TUX60" s="484"/>
      <c r="TUY60" s="484"/>
      <c r="TUZ60" s="484"/>
      <c r="TVA60" s="484"/>
      <c r="TVB60" s="484"/>
      <c r="TVC60" s="484"/>
      <c r="TVD60" s="484"/>
      <c r="TVE60" s="484"/>
      <c r="TVF60" s="484"/>
      <c r="TVG60" s="484"/>
      <c r="TVH60" s="484"/>
      <c r="TVI60" s="484"/>
      <c r="TVJ60" s="484"/>
      <c r="TVK60" s="484"/>
      <c r="TVL60" s="484"/>
      <c r="TVM60" s="484"/>
      <c r="TVN60" s="484"/>
      <c r="TVO60" s="484"/>
      <c r="TVP60" s="484"/>
      <c r="TVQ60" s="484"/>
      <c r="TVR60" s="484"/>
      <c r="TVS60" s="484"/>
      <c r="TVT60" s="484"/>
      <c r="TVU60" s="484"/>
      <c r="TVV60" s="484"/>
      <c r="TVW60" s="484"/>
      <c r="TVX60" s="484"/>
      <c r="TVY60" s="484"/>
      <c r="TVZ60" s="484"/>
      <c r="TWA60" s="484"/>
      <c r="TWB60" s="484"/>
      <c r="TWC60" s="484"/>
      <c r="TWD60" s="484"/>
      <c r="TWE60" s="484"/>
      <c r="TWF60" s="484"/>
      <c r="TWG60" s="484"/>
      <c r="TWH60" s="484"/>
      <c r="TWI60" s="484"/>
      <c r="TWJ60" s="484"/>
      <c r="TWK60" s="484"/>
      <c r="TWL60" s="484"/>
      <c r="TWM60" s="484"/>
      <c r="TWN60" s="484"/>
      <c r="TWO60" s="484"/>
      <c r="TWP60" s="484"/>
      <c r="TWQ60" s="484"/>
      <c r="TWR60" s="484"/>
      <c r="TWS60" s="484"/>
      <c r="TWT60" s="484"/>
      <c r="TWU60" s="484"/>
      <c r="TWV60" s="484"/>
      <c r="TWW60" s="484"/>
      <c r="TWX60" s="484"/>
      <c r="TWY60" s="484"/>
      <c r="TWZ60" s="484"/>
      <c r="TXA60" s="484"/>
      <c r="TXB60" s="484"/>
      <c r="TXC60" s="484"/>
      <c r="TXD60" s="484"/>
      <c r="TXE60" s="484"/>
      <c r="TXF60" s="484"/>
      <c r="TXG60" s="484"/>
      <c r="TXH60" s="484"/>
      <c r="TXI60" s="484"/>
      <c r="TXJ60" s="484"/>
      <c r="TXK60" s="484"/>
      <c r="TXL60" s="484"/>
      <c r="TXM60" s="484"/>
      <c r="TXN60" s="484"/>
      <c r="TXO60" s="484"/>
      <c r="TXP60" s="484"/>
      <c r="TXQ60" s="484"/>
      <c r="TXR60" s="484"/>
      <c r="TXS60" s="484"/>
      <c r="TXT60" s="484"/>
      <c r="TXU60" s="484"/>
      <c r="TXV60" s="484"/>
      <c r="TXW60" s="484"/>
      <c r="TXX60" s="484"/>
      <c r="TXY60" s="484"/>
      <c r="TXZ60" s="484"/>
      <c r="TYA60" s="484"/>
      <c r="TYB60" s="484"/>
      <c r="TYC60" s="484"/>
      <c r="TYD60" s="484"/>
      <c r="TYE60" s="484"/>
      <c r="TYF60" s="484"/>
      <c r="TYG60" s="484"/>
      <c r="TYH60" s="484"/>
      <c r="TYI60" s="484"/>
      <c r="TYJ60" s="484"/>
      <c r="TYK60" s="484"/>
      <c r="TYL60" s="484"/>
      <c r="TYM60" s="484"/>
      <c r="TYN60" s="484"/>
      <c r="TYO60" s="484"/>
      <c r="TYP60" s="484"/>
      <c r="TYQ60" s="484"/>
      <c r="TYR60" s="484"/>
      <c r="TYS60" s="484"/>
      <c r="TYT60" s="484"/>
      <c r="TYU60" s="484"/>
      <c r="TYV60" s="484"/>
      <c r="TYW60" s="484"/>
      <c r="TYX60" s="484"/>
      <c r="TYY60" s="484"/>
      <c r="TYZ60" s="484"/>
      <c r="TZA60" s="484"/>
      <c r="TZB60" s="484"/>
      <c r="TZC60" s="484"/>
      <c r="TZD60" s="484"/>
      <c r="TZE60" s="484"/>
      <c r="TZF60" s="484"/>
      <c r="TZG60" s="484"/>
      <c r="TZH60" s="484"/>
      <c r="TZI60" s="484"/>
      <c r="TZJ60" s="484"/>
      <c r="TZK60" s="484"/>
      <c r="TZL60" s="484"/>
      <c r="TZM60" s="484"/>
      <c r="TZN60" s="484"/>
      <c r="TZO60" s="484"/>
      <c r="TZP60" s="484"/>
      <c r="TZQ60" s="484"/>
      <c r="TZR60" s="484"/>
      <c r="TZS60" s="484"/>
      <c r="TZT60" s="484"/>
      <c r="TZU60" s="484"/>
      <c r="TZV60" s="484"/>
      <c r="TZW60" s="484"/>
      <c r="TZX60" s="484"/>
      <c r="TZY60" s="484"/>
      <c r="TZZ60" s="484"/>
      <c r="UAA60" s="484"/>
      <c r="UAB60" s="484"/>
      <c r="UAC60" s="484"/>
      <c r="UAD60" s="484"/>
      <c r="UAE60" s="484"/>
      <c r="UAF60" s="484"/>
      <c r="UAG60" s="484"/>
      <c r="UAH60" s="484"/>
      <c r="UAI60" s="484"/>
      <c r="UAJ60" s="484"/>
      <c r="UAK60" s="484"/>
      <c r="UAL60" s="484"/>
      <c r="UAM60" s="484"/>
      <c r="UAN60" s="484"/>
      <c r="UAO60" s="484"/>
      <c r="UAP60" s="484"/>
      <c r="UAQ60" s="484"/>
      <c r="UAR60" s="484"/>
      <c r="UAS60" s="484"/>
      <c r="UAT60" s="484"/>
      <c r="UAU60" s="484"/>
      <c r="UAV60" s="484"/>
      <c r="UAW60" s="484"/>
      <c r="UAX60" s="484"/>
      <c r="UAY60" s="484"/>
      <c r="UAZ60" s="484"/>
      <c r="UBA60" s="484"/>
      <c r="UBB60" s="484"/>
      <c r="UBC60" s="484"/>
      <c r="UBD60" s="484"/>
      <c r="UBE60" s="484"/>
      <c r="UBF60" s="484"/>
      <c r="UBG60" s="484"/>
      <c r="UBH60" s="484"/>
      <c r="UBI60" s="484"/>
      <c r="UBJ60" s="484"/>
      <c r="UBK60" s="484"/>
      <c r="UBL60" s="484"/>
      <c r="UBM60" s="484"/>
      <c r="UBN60" s="484"/>
      <c r="UBO60" s="484"/>
      <c r="UBP60" s="484"/>
      <c r="UBQ60" s="484"/>
      <c r="UBR60" s="484"/>
      <c r="UBS60" s="484"/>
      <c r="UBT60" s="484"/>
      <c r="UBU60" s="484"/>
      <c r="UBV60" s="484"/>
      <c r="UBW60" s="484"/>
      <c r="UBX60" s="484"/>
      <c r="UBY60" s="484"/>
      <c r="UBZ60" s="484"/>
      <c r="UCA60" s="484"/>
      <c r="UCB60" s="484"/>
      <c r="UCC60" s="484"/>
      <c r="UCD60" s="484"/>
      <c r="UCE60" s="484"/>
      <c r="UCF60" s="484"/>
      <c r="UCG60" s="484"/>
      <c r="UCH60" s="484"/>
      <c r="UCI60" s="484"/>
      <c r="UCJ60" s="484"/>
      <c r="UCK60" s="484"/>
      <c r="UCL60" s="484"/>
      <c r="UCM60" s="484"/>
      <c r="UCN60" s="484"/>
      <c r="UCO60" s="484"/>
      <c r="UCP60" s="484"/>
      <c r="UCQ60" s="484"/>
      <c r="UCR60" s="484"/>
      <c r="UCS60" s="484"/>
      <c r="UCT60" s="484"/>
      <c r="UCU60" s="484"/>
      <c r="UCV60" s="484"/>
      <c r="UCW60" s="484"/>
      <c r="UCX60" s="484"/>
      <c r="UCY60" s="484"/>
      <c r="UCZ60" s="484"/>
      <c r="UDA60" s="484"/>
      <c r="UDB60" s="484"/>
      <c r="UDC60" s="484"/>
      <c r="UDD60" s="484"/>
      <c r="UDE60" s="484"/>
      <c r="UDF60" s="484"/>
      <c r="UDG60" s="484"/>
      <c r="UDH60" s="484"/>
      <c r="UDI60" s="484"/>
      <c r="UDJ60" s="484"/>
      <c r="UDK60" s="484"/>
      <c r="UDL60" s="484"/>
      <c r="UDM60" s="484"/>
      <c r="UDN60" s="484"/>
      <c r="UDO60" s="484"/>
      <c r="UDP60" s="484"/>
      <c r="UDQ60" s="484"/>
      <c r="UDR60" s="484"/>
      <c r="UDS60" s="484"/>
      <c r="UDT60" s="484"/>
      <c r="UDU60" s="484"/>
      <c r="UDV60" s="484"/>
      <c r="UDW60" s="484"/>
      <c r="UDX60" s="484"/>
      <c r="UDY60" s="484"/>
      <c r="UDZ60" s="484"/>
      <c r="UEA60" s="484"/>
      <c r="UEB60" s="484"/>
      <c r="UEC60" s="484"/>
      <c r="UED60" s="484"/>
      <c r="UEE60" s="484"/>
      <c r="UEF60" s="484"/>
      <c r="UEG60" s="484"/>
      <c r="UEH60" s="484"/>
      <c r="UEI60" s="484"/>
      <c r="UEJ60" s="484"/>
      <c r="UEK60" s="484"/>
      <c r="UEL60" s="484"/>
      <c r="UEM60" s="484"/>
      <c r="UEN60" s="484"/>
      <c r="UEO60" s="484"/>
      <c r="UEP60" s="484"/>
      <c r="UEQ60" s="484"/>
      <c r="UER60" s="484"/>
      <c r="UES60" s="484"/>
      <c r="UET60" s="484"/>
      <c r="UEU60" s="484"/>
      <c r="UEV60" s="484"/>
      <c r="UEW60" s="484"/>
      <c r="UEX60" s="484"/>
      <c r="UEY60" s="484"/>
      <c r="UEZ60" s="484"/>
      <c r="UFA60" s="484"/>
      <c r="UFB60" s="484"/>
      <c r="UFC60" s="484"/>
      <c r="UFD60" s="484"/>
      <c r="UFE60" s="484"/>
      <c r="UFF60" s="484"/>
      <c r="UFG60" s="484"/>
      <c r="UFH60" s="484"/>
      <c r="UFI60" s="484"/>
      <c r="UFJ60" s="484"/>
      <c r="UFK60" s="484"/>
      <c r="UFL60" s="484"/>
      <c r="UFM60" s="484"/>
      <c r="UFN60" s="484"/>
      <c r="UFO60" s="484"/>
      <c r="UFP60" s="484"/>
      <c r="UFQ60" s="484"/>
      <c r="UFR60" s="484"/>
      <c r="UFS60" s="484"/>
      <c r="UFT60" s="484"/>
      <c r="UFU60" s="484"/>
      <c r="UFV60" s="484"/>
      <c r="UFW60" s="484"/>
      <c r="UFX60" s="484"/>
      <c r="UFY60" s="484"/>
      <c r="UFZ60" s="484"/>
      <c r="UGA60" s="484"/>
      <c r="UGB60" s="484"/>
      <c r="UGC60" s="484"/>
      <c r="UGD60" s="484"/>
      <c r="UGE60" s="484"/>
      <c r="UGF60" s="484"/>
      <c r="UGG60" s="484"/>
      <c r="UGH60" s="484"/>
      <c r="UGI60" s="484"/>
      <c r="UGJ60" s="484"/>
      <c r="UGK60" s="484"/>
      <c r="UGL60" s="484"/>
      <c r="UGM60" s="484"/>
      <c r="UGN60" s="484"/>
      <c r="UGO60" s="484"/>
      <c r="UGP60" s="484"/>
      <c r="UGQ60" s="484"/>
      <c r="UGR60" s="484"/>
      <c r="UGS60" s="484"/>
      <c r="UGT60" s="484"/>
      <c r="UGU60" s="484"/>
      <c r="UGV60" s="484"/>
      <c r="UGW60" s="484"/>
      <c r="UGX60" s="484"/>
      <c r="UGY60" s="484"/>
      <c r="UGZ60" s="484"/>
      <c r="UHA60" s="484"/>
      <c r="UHB60" s="484"/>
      <c r="UHC60" s="484"/>
      <c r="UHD60" s="484"/>
      <c r="UHE60" s="484"/>
      <c r="UHF60" s="484"/>
      <c r="UHG60" s="484"/>
      <c r="UHH60" s="484"/>
      <c r="UHI60" s="484"/>
      <c r="UHJ60" s="484"/>
      <c r="UHK60" s="484"/>
      <c r="UHL60" s="484"/>
      <c r="UHM60" s="484"/>
      <c r="UHN60" s="484"/>
      <c r="UHO60" s="484"/>
      <c r="UHP60" s="484"/>
      <c r="UHQ60" s="484"/>
      <c r="UHR60" s="484"/>
      <c r="UHS60" s="484"/>
      <c r="UHT60" s="484"/>
      <c r="UHU60" s="484"/>
      <c r="UHV60" s="484"/>
      <c r="UHW60" s="484"/>
      <c r="UHX60" s="484"/>
      <c r="UHY60" s="484"/>
      <c r="UHZ60" s="484"/>
      <c r="UIA60" s="484"/>
      <c r="UIB60" s="484"/>
      <c r="UIC60" s="484"/>
      <c r="UID60" s="484"/>
      <c r="UIE60" s="484"/>
      <c r="UIF60" s="484"/>
      <c r="UIG60" s="484"/>
      <c r="UIH60" s="484"/>
      <c r="UII60" s="484"/>
      <c r="UIJ60" s="484"/>
      <c r="UIK60" s="484"/>
      <c r="UIL60" s="484"/>
      <c r="UIM60" s="484"/>
      <c r="UIN60" s="484"/>
      <c r="UIO60" s="484"/>
      <c r="UIP60" s="484"/>
      <c r="UIQ60" s="484"/>
      <c r="UIR60" s="484"/>
      <c r="UIS60" s="484"/>
      <c r="UIT60" s="484"/>
      <c r="UIU60" s="484"/>
      <c r="UIV60" s="484"/>
      <c r="UIW60" s="484"/>
      <c r="UIX60" s="484"/>
      <c r="UIY60" s="484"/>
      <c r="UIZ60" s="484"/>
      <c r="UJA60" s="484"/>
      <c r="UJB60" s="484"/>
      <c r="UJC60" s="484"/>
      <c r="UJD60" s="484"/>
      <c r="UJE60" s="484"/>
      <c r="UJF60" s="484"/>
      <c r="UJG60" s="484"/>
      <c r="UJH60" s="484"/>
      <c r="UJI60" s="484"/>
      <c r="UJJ60" s="484"/>
      <c r="UJK60" s="484"/>
      <c r="UJL60" s="484"/>
      <c r="UJM60" s="484"/>
      <c r="UJN60" s="484"/>
      <c r="UJO60" s="484"/>
      <c r="UJP60" s="484"/>
      <c r="UJQ60" s="484"/>
      <c r="UJR60" s="484"/>
      <c r="UJS60" s="484"/>
      <c r="UJT60" s="484"/>
      <c r="UJU60" s="484"/>
      <c r="UJV60" s="484"/>
      <c r="UJW60" s="484"/>
      <c r="UJX60" s="484"/>
      <c r="UJY60" s="484"/>
      <c r="UJZ60" s="484"/>
      <c r="UKA60" s="484"/>
      <c r="UKB60" s="484"/>
      <c r="UKC60" s="484"/>
      <c r="UKD60" s="484"/>
      <c r="UKE60" s="484"/>
      <c r="UKF60" s="484"/>
      <c r="UKG60" s="484"/>
      <c r="UKH60" s="484"/>
      <c r="UKI60" s="484"/>
      <c r="UKJ60" s="484"/>
      <c r="UKK60" s="484"/>
      <c r="UKL60" s="484"/>
      <c r="UKM60" s="484"/>
      <c r="UKN60" s="484"/>
      <c r="UKO60" s="484"/>
      <c r="UKP60" s="484"/>
      <c r="UKQ60" s="484"/>
      <c r="UKR60" s="484"/>
      <c r="UKS60" s="484"/>
      <c r="UKT60" s="484"/>
      <c r="UKU60" s="484"/>
      <c r="UKV60" s="484"/>
      <c r="UKW60" s="484"/>
      <c r="UKX60" s="484"/>
      <c r="UKY60" s="484"/>
      <c r="UKZ60" s="484"/>
      <c r="ULA60" s="484"/>
      <c r="ULB60" s="484"/>
      <c r="ULC60" s="484"/>
      <c r="ULD60" s="484"/>
      <c r="ULE60" s="484"/>
      <c r="ULF60" s="484"/>
      <c r="ULG60" s="484"/>
      <c r="ULH60" s="484"/>
      <c r="ULI60" s="484"/>
      <c r="ULJ60" s="484"/>
      <c r="ULK60" s="484"/>
      <c r="ULL60" s="484"/>
      <c r="ULM60" s="484"/>
      <c r="ULN60" s="484"/>
      <c r="ULO60" s="484"/>
      <c r="ULP60" s="484"/>
      <c r="ULQ60" s="484"/>
      <c r="ULR60" s="484"/>
      <c r="ULS60" s="484"/>
      <c r="ULT60" s="484"/>
      <c r="ULU60" s="484"/>
      <c r="ULV60" s="484"/>
      <c r="ULW60" s="484"/>
      <c r="ULX60" s="484"/>
      <c r="ULY60" s="484"/>
      <c r="ULZ60" s="484"/>
      <c r="UMA60" s="484"/>
      <c r="UMB60" s="484"/>
      <c r="UMC60" s="484"/>
      <c r="UMD60" s="484"/>
      <c r="UME60" s="484"/>
      <c r="UMF60" s="484"/>
      <c r="UMG60" s="484"/>
      <c r="UMH60" s="484"/>
      <c r="UMI60" s="484"/>
      <c r="UMJ60" s="484"/>
      <c r="UMK60" s="484"/>
      <c r="UML60" s="484"/>
      <c r="UMM60" s="484"/>
      <c r="UMN60" s="484"/>
      <c r="UMO60" s="484"/>
      <c r="UMP60" s="484"/>
      <c r="UMQ60" s="484"/>
      <c r="UMR60" s="484"/>
      <c r="UMS60" s="484"/>
      <c r="UMT60" s="484"/>
      <c r="UMU60" s="484"/>
      <c r="UMV60" s="484"/>
      <c r="UMW60" s="484"/>
      <c r="UMX60" s="484"/>
      <c r="UMY60" s="484"/>
      <c r="UMZ60" s="484"/>
      <c r="UNA60" s="484"/>
      <c r="UNB60" s="484"/>
      <c r="UNC60" s="484"/>
      <c r="UND60" s="484"/>
      <c r="UNE60" s="484"/>
      <c r="UNF60" s="484"/>
      <c r="UNG60" s="484"/>
      <c r="UNH60" s="484"/>
      <c r="UNI60" s="484"/>
      <c r="UNJ60" s="484"/>
      <c r="UNK60" s="484"/>
      <c r="UNL60" s="484"/>
      <c r="UNM60" s="484"/>
      <c r="UNN60" s="484"/>
      <c r="UNO60" s="484"/>
      <c r="UNP60" s="484"/>
      <c r="UNQ60" s="484"/>
      <c r="UNR60" s="484"/>
      <c r="UNS60" s="484"/>
      <c r="UNT60" s="484"/>
      <c r="UNU60" s="484"/>
      <c r="UNV60" s="484"/>
      <c r="UNW60" s="484"/>
      <c r="UNX60" s="484"/>
      <c r="UNY60" s="484"/>
      <c r="UNZ60" s="484"/>
      <c r="UOA60" s="484"/>
      <c r="UOB60" s="484"/>
      <c r="UOC60" s="484"/>
      <c r="UOD60" s="484"/>
      <c r="UOE60" s="484"/>
      <c r="UOF60" s="484"/>
      <c r="UOG60" s="484"/>
      <c r="UOH60" s="484"/>
      <c r="UOI60" s="484"/>
      <c r="UOJ60" s="484"/>
      <c r="UOK60" s="484"/>
      <c r="UOL60" s="484"/>
      <c r="UOM60" s="484"/>
      <c r="UON60" s="484"/>
      <c r="UOO60" s="484"/>
      <c r="UOP60" s="484"/>
      <c r="UOQ60" s="484"/>
      <c r="UOR60" s="484"/>
      <c r="UOS60" s="484"/>
      <c r="UOT60" s="484"/>
      <c r="UOU60" s="484"/>
      <c r="UOV60" s="484"/>
      <c r="UOW60" s="484"/>
      <c r="UOX60" s="484"/>
      <c r="UOY60" s="484"/>
      <c r="UOZ60" s="484"/>
      <c r="UPA60" s="484"/>
      <c r="UPB60" s="484"/>
      <c r="UPC60" s="484"/>
      <c r="UPD60" s="484"/>
      <c r="UPE60" s="484"/>
      <c r="UPF60" s="484"/>
      <c r="UPG60" s="484"/>
      <c r="UPH60" s="484"/>
      <c r="UPI60" s="484"/>
      <c r="UPJ60" s="484"/>
      <c r="UPK60" s="484"/>
      <c r="UPL60" s="484"/>
      <c r="UPM60" s="484"/>
      <c r="UPN60" s="484"/>
      <c r="UPO60" s="484"/>
      <c r="UPP60" s="484"/>
      <c r="UPQ60" s="484"/>
      <c r="UPR60" s="484"/>
      <c r="UPS60" s="484"/>
      <c r="UPT60" s="484"/>
      <c r="UPU60" s="484"/>
      <c r="UPV60" s="484"/>
      <c r="UPW60" s="484"/>
      <c r="UPX60" s="484"/>
      <c r="UPY60" s="484"/>
      <c r="UPZ60" s="484"/>
      <c r="UQA60" s="484"/>
      <c r="UQB60" s="484"/>
      <c r="UQC60" s="484"/>
      <c r="UQD60" s="484"/>
      <c r="UQE60" s="484"/>
      <c r="UQF60" s="484"/>
      <c r="UQG60" s="484"/>
      <c r="UQH60" s="484"/>
      <c r="UQI60" s="484"/>
      <c r="UQJ60" s="484"/>
      <c r="UQK60" s="484"/>
      <c r="UQL60" s="484"/>
      <c r="UQM60" s="484"/>
      <c r="UQN60" s="484"/>
      <c r="UQO60" s="484"/>
      <c r="UQP60" s="484"/>
      <c r="UQQ60" s="484"/>
      <c r="UQR60" s="484"/>
      <c r="UQS60" s="484"/>
      <c r="UQT60" s="484"/>
      <c r="UQU60" s="484"/>
      <c r="UQV60" s="484"/>
      <c r="UQW60" s="484"/>
      <c r="UQX60" s="484"/>
      <c r="UQY60" s="484"/>
      <c r="UQZ60" s="484"/>
      <c r="URA60" s="484"/>
      <c r="URB60" s="484"/>
      <c r="URC60" s="484"/>
      <c r="URD60" s="484"/>
      <c r="URE60" s="484"/>
      <c r="URF60" s="484"/>
      <c r="URG60" s="484"/>
      <c r="URH60" s="484"/>
      <c r="URI60" s="484"/>
      <c r="URJ60" s="484"/>
      <c r="URK60" s="484"/>
      <c r="URL60" s="484"/>
      <c r="URM60" s="484"/>
      <c r="URN60" s="484"/>
      <c r="URO60" s="484"/>
      <c r="URP60" s="484"/>
      <c r="URQ60" s="484"/>
      <c r="URR60" s="484"/>
      <c r="URS60" s="484"/>
      <c r="URT60" s="484"/>
      <c r="URU60" s="484"/>
      <c r="URV60" s="484"/>
      <c r="URW60" s="484"/>
      <c r="URX60" s="484"/>
      <c r="URY60" s="484"/>
      <c r="URZ60" s="484"/>
      <c r="USA60" s="484"/>
      <c r="USB60" s="484"/>
      <c r="USC60" s="484"/>
      <c r="USD60" s="484"/>
      <c r="USE60" s="484"/>
      <c r="USF60" s="484"/>
      <c r="USG60" s="484"/>
      <c r="USH60" s="484"/>
      <c r="USI60" s="484"/>
      <c r="USJ60" s="484"/>
      <c r="USK60" s="484"/>
      <c r="USL60" s="484"/>
      <c r="USM60" s="484"/>
      <c r="USN60" s="484"/>
      <c r="USO60" s="484"/>
      <c r="USP60" s="484"/>
      <c r="USQ60" s="484"/>
      <c r="USR60" s="484"/>
      <c r="USS60" s="484"/>
      <c r="UST60" s="484"/>
      <c r="USU60" s="484"/>
      <c r="USV60" s="484"/>
      <c r="USW60" s="484"/>
      <c r="USX60" s="484"/>
      <c r="USY60" s="484"/>
      <c r="USZ60" s="484"/>
      <c r="UTA60" s="484"/>
      <c r="UTB60" s="484"/>
      <c r="UTC60" s="484"/>
      <c r="UTD60" s="484"/>
      <c r="UTE60" s="484"/>
      <c r="UTF60" s="484"/>
      <c r="UTG60" s="484"/>
      <c r="UTH60" s="484"/>
      <c r="UTI60" s="484"/>
      <c r="UTJ60" s="484"/>
      <c r="UTK60" s="484"/>
      <c r="UTL60" s="484"/>
      <c r="UTM60" s="484"/>
      <c r="UTN60" s="484"/>
      <c r="UTO60" s="484"/>
      <c r="UTP60" s="484"/>
      <c r="UTQ60" s="484"/>
      <c r="UTR60" s="484"/>
      <c r="UTS60" s="484"/>
      <c r="UTT60" s="484"/>
      <c r="UTU60" s="484"/>
      <c r="UTV60" s="484"/>
      <c r="UTW60" s="484"/>
      <c r="UTX60" s="484"/>
      <c r="UTY60" s="484"/>
      <c r="UTZ60" s="484"/>
      <c r="UUA60" s="484"/>
      <c r="UUB60" s="484"/>
      <c r="UUC60" s="484"/>
      <c r="UUD60" s="484"/>
      <c r="UUE60" s="484"/>
      <c r="UUF60" s="484"/>
      <c r="UUG60" s="484"/>
      <c r="UUH60" s="484"/>
      <c r="UUI60" s="484"/>
      <c r="UUJ60" s="484"/>
      <c r="UUK60" s="484"/>
      <c r="UUL60" s="484"/>
      <c r="UUM60" s="484"/>
      <c r="UUN60" s="484"/>
      <c r="UUO60" s="484"/>
      <c r="UUP60" s="484"/>
      <c r="UUQ60" s="484"/>
      <c r="UUR60" s="484"/>
      <c r="UUS60" s="484"/>
      <c r="UUT60" s="484"/>
      <c r="UUU60" s="484"/>
      <c r="UUV60" s="484"/>
      <c r="UUW60" s="484"/>
      <c r="UUX60" s="484"/>
      <c r="UUY60" s="484"/>
      <c r="UUZ60" s="484"/>
      <c r="UVA60" s="484"/>
      <c r="UVB60" s="484"/>
      <c r="UVC60" s="484"/>
      <c r="UVD60" s="484"/>
      <c r="UVE60" s="484"/>
      <c r="UVF60" s="484"/>
      <c r="UVG60" s="484"/>
      <c r="UVH60" s="484"/>
      <c r="UVI60" s="484"/>
      <c r="UVJ60" s="484"/>
      <c r="UVK60" s="484"/>
      <c r="UVL60" s="484"/>
      <c r="UVM60" s="484"/>
      <c r="UVN60" s="484"/>
      <c r="UVO60" s="484"/>
      <c r="UVP60" s="484"/>
      <c r="UVQ60" s="484"/>
      <c r="UVR60" s="484"/>
      <c r="UVS60" s="484"/>
      <c r="UVT60" s="484"/>
      <c r="UVU60" s="484"/>
      <c r="UVV60" s="484"/>
      <c r="UVW60" s="484"/>
      <c r="UVX60" s="484"/>
      <c r="UVY60" s="484"/>
      <c r="UVZ60" s="484"/>
      <c r="UWA60" s="484"/>
      <c r="UWB60" s="484"/>
      <c r="UWC60" s="484"/>
      <c r="UWD60" s="484"/>
      <c r="UWE60" s="484"/>
      <c r="UWF60" s="484"/>
      <c r="UWG60" s="484"/>
      <c r="UWH60" s="484"/>
      <c r="UWI60" s="484"/>
      <c r="UWJ60" s="484"/>
      <c r="UWK60" s="484"/>
      <c r="UWL60" s="484"/>
      <c r="UWM60" s="484"/>
      <c r="UWN60" s="484"/>
      <c r="UWO60" s="484"/>
      <c r="UWP60" s="484"/>
      <c r="UWQ60" s="484"/>
      <c r="UWR60" s="484"/>
      <c r="UWS60" s="484"/>
      <c r="UWT60" s="484"/>
      <c r="UWU60" s="484"/>
      <c r="UWV60" s="484"/>
      <c r="UWW60" s="484"/>
      <c r="UWX60" s="484"/>
      <c r="UWY60" s="484"/>
      <c r="UWZ60" s="484"/>
      <c r="UXA60" s="484"/>
      <c r="UXB60" s="484"/>
      <c r="UXC60" s="484"/>
      <c r="UXD60" s="484"/>
      <c r="UXE60" s="484"/>
      <c r="UXF60" s="484"/>
      <c r="UXG60" s="484"/>
      <c r="UXH60" s="484"/>
      <c r="UXI60" s="484"/>
      <c r="UXJ60" s="484"/>
      <c r="UXK60" s="484"/>
      <c r="UXL60" s="484"/>
      <c r="UXM60" s="484"/>
      <c r="UXN60" s="484"/>
      <c r="UXO60" s="484"/>
      <c r="UXP60" s="484"/>
      <c r="UXQ60" s="484"/>
      <c r="UXR60" s="484"/>
      <c r="UXS60" s="484"/>
      <c r="UXT60" s="484"/>
      <c r="UXU60" s="484"/>
      <c r="UXV60" s="484"/>
      <c r="UXW60" s="484"/>
      <c r="UXX60" s="484"/>
      <c r="UXY60" s="484"/>
      <c r="UXZ60" s="484"/>
      <c r="UYA60" s="484"/>
      <c r="UYB60" s="484"/>
      <c r="UYC60" s="484"/>
      <c r="UYD60" s="484"/>
      <c r="UYE60" s="484"/>
      <c r="UYF60" s="484"/>
      <c r="UYG60" s="484"/>
      <c r="UYH60" s="484"/>
      <c r="UYI60" s="484"/>
      <c r="UYJ60" s="484"/>
      <c r="UYK60" s="484"/>
      <c r="UYL60" s="484"/>
      <c r="UYM60" s="484"/>
      <c r="UYN60" s="484"/>
      <c r="UYO60" s="484"/>
      <c r="UYP60" s="484"/>
      <c r="UYQ60" s="484"/>
      <c r="UYR60" s="484"/>
      <c r="UYS60" s="484"/>
      <c r="UYT60" s="484"/>
      <c r="UYU60" s="484"/>
      <c r="UYV60" s="484"/>
      <c r="UYW60" s="484"/>
      <c r="UYX60" s="484"/>
      <c r="UYY60" s="484"/>
      <c r="UYZ60" s="484"/>
      <c r="UZA60" s="484"/>
      <c r="UZB60" s="484"/>
      <c r="UZC60" s="484"/>
      <c r="UZD60" s="484"/>
      <c r="UZE60" s="484"/>
      <c r="UZF60" s="484"/>
      <c r="UZG60" s="484"/>
      <c r="UZH60" s="484"/>
      <c r="UZI60" s="484"/>
      <c r="UZJ60" s="484"/>
      <c r="UZK60" s="484"/>
      <c r="UZL60" s="484"/>
      <c r="UZM60" s="484"/>
      <c r="UZN60" s="484"/>
      <c r="UZO60" s="484"/>
      <c r="UZP60" s="484"/>
      <c r="UZQ60" s="484"/>
      <c r="UZR60" s="484"/>
      <c r="UZS60" s="484"/>
      <c r="UZT60" s="484"/>
      <c r="UZU60" s="484"/>
      <c r="UZV60" s="484"/>
      <c r="UZW60" s="484"/>
      <c r="UZX60" s="484"/>
      <c r="UZY60" s="484"/>
      <c r="UZZ60" s="484"/>
      <c r="VAA60" s="484"/>
      <c r="VAB60" s="484"/>
      <c r="VAC60" s="484"/>
      <c r="VAD60" s="484"/>
      <c r="VAE60" s="484"/>
      <c r="VAF60" s="484"/>
      <c r="VAG60" s="484"/>
      <c r="VAH60" s="484"/>
      <c r="VAI60" s="484"/>
      <c r="VAJ60" s="484"/>
      <c r="VAK60" s="484"/>
      <c r="VAL60" s="484"/>
      <c r="VAM60" s="484"/>
      <c r="VAN60" s="484"/>
      <c r="VAO60" s="484"/>
      <c r="VAP60" s="484"/>
      <c r="VAQ60" s="484"/>
      <c r="VAR60" s="484"/>
      <c r="VAS60" s="484"/>
      <c r="VAT60" s="484"/>
      <c r="VAU60" s="484"/>
      <c r="VAV60" s="484"/>
      <c r="VAW60" s="484"/>
      <c r="VAX60" s="484"/>
      <c r="VAY60" s="484"/>
      <c r="VAZ60" s="484"/>
      <c r="VBA60" s="484"/>
      <c r="VBB60" s="484"/>
      <c r="VBC60" s="484"/>
      <c r="VBD60" s="484"/>
      <c r="VBE60" s="484"/>
      <c r="VBF60" s="484"/>
      <c r="VBG60" s="484"/>
      <c r="VBH60" s="484"/>
      <c r="VBI60" s="484"/>
      <c r="VBJ60" s="484"/>
      <c r="VBK60" s="484"/>
      <c r="VBL60" s="484"/>
      <c r="VBM60" s="484"/>
      <c r="VBN60" s="484"/>
      <c r="VBO60" s="484"/>
      <c r="VBP60" s="484"/>
      <c r="VBQ60" s="484"/>
      <c r="VBR60" s="484"/>
      <c r="VBS60" s="484"/>
      <c r="VBT60" s="484"/>
      <c r="VBU60" s="484"/>
      <c r="VBV60" s="484"/>
      <c r="VBW60" s="484"/>
      <c r="VBX60" s="484"/>
      <c r="VBY60" s="484"/>
      <c r="VBZ60" s="484"/>
      <c r="VCA60" s="484"/>
      <c r="VCB60" s="484"/>
      <c r="VCC60" s="484"/>
      <c r="VCD60" s="484"/>
      <c r="VCE60" s="484"/>
      <c r="VCF60" s="484"/>
      <c r="VCG60" s="484"/>
      <c r="VCH60" s="484"/>
      <c r="VCI60" s="484"/>
      <c r="VCJ60" s="484"/>
      <c r="VCK60" s="484"/>
      <c r="VCL60" s="484"/>
      <c r="VCM60" s="484"/>
      <c r="VCN60" s="484"/>
      <c r="VCO60" s="484"/>
      <c r="VCP60" s="484"/>
      <c r="VCQ60" s="484"/>
      <c r="VCR60" s="484"/>
      <c r="VCS60" s="484"/>
      <c r="VCT60" s="484"/>
      <c r="VCU60" s="484"/>
      <c r="VCV60" s="484"/>
      <c r="VCW60" s="484"/>
      <c r="VCX60" s="484"/>
      <c r="VCY60" s="484"/>
      <c r="VCZ60" s="484"/>
      <c r="VDA60" s="484"/>
      <c r="VDB60" s="484"/>
      <c r="VDC60" s="484"/>
      <c r="VDD60" s="484"/>
      <c r="VDE60" s="484"/>
      <c r="VDF60" s="484"/>
      <c r="VDG60" s="484"/>
      <c r="VDH60" s="484"/>
      <c r="VDI60" s="484"/>
      <c r="VDJ60" s="484"/>
      <c r="VDK60" s="484"/>
      <c r="VDL60" s="484"/>
      <c r="VDM60" s="484"/>
      <c r="VDN60" s="484"/>
      <c r="VDO60" s="484"/>
      <c r="VDP60" s="484"/>
      <c r="VDQ60" s="484"/>
      <c r="VDR60" s="484"/>
      <c r="VDS60" s="484"/>
      <c r="VDT60" s="484"/>
      <c r="VDU60" s="484"/>
      <c r="VDV60" s="484"/>
      <c r="VDW60" s="484"/>
      <c r="VDX60" s="484"/>
      <c r="VDY60" s="484"/>
      <c r="VDZ60" s="484"/>
      <c r="VEA60" s="484"/>
      <c r="VEB60" s="484"/>
      <c r="VEC60" s="484"/>
      <c r="VED60" s="484"/>
      <c r="VEE60" s="484"/>
      <c r="VEF60" s="484"/>
      <c r="VEG60" s="484"/>
      <c r="VEH60" s="484"/>
      <c r="VEI60" s="484"/>
      <c r="VEJ60" s="484"/>
      <c r="VEK60" s="484"/>
      <c r="VEL60" s="484"/>
      <c r="VEM60" s="484"/>
      <c r="VEN60" s="484"/>
      <c r="VEO60" s="484"/>
      <c r="VEP60" s="484"/>
      <c r="VEQ60" s="484"/>
      <c r="VER60" s="484"/>
      <c r="VES60" s="484"/>
      <c r="VET60" s="484"/>
      <c r="VEU60" s="484"/>
      <c r="VEV60" s="484"/>
      <c r="VEW60" s="484"/>
      <c r="VEX60" s="484"/>
      <c r="VEY60" s="484"/>
      <c r="VEZ60" s="484"/>
      <c r="VFA60" s="484"/>
      <c r="VFB60" s="484"/>
      <c r="VFC60" s="484"/>
      <c r="VFD60" s="484"/>
      <c r="VFE60" s="484"/>
      <c r="VFF60" s="484"/>
      <c r="VFG60" s="484"/>
      <c r="VFH60" s="484"/>
      <c r="VFI60" s="484"/>
      <c r="VFJ60" s="484"/>
      <c r="VFK60" s="484"/>
      <c r="VFL60" s="484"/>
      <c r="VFM60" s="484"/>
      <c r="VFN60" s="484"/>
      <c r="VFO60" s="484"/>
      <c r="VFP60" s="484"/>
      <c r="VFQ60" s="484"/>
      <c r="VFR60" s="484"/>
      <c r="VFS60" s="484"/>
      <c r="VFT60" s="484"/>
      <c r="VFU60" s="484"/>
      <c r="VFV60" s="484"/>
      <c r="VFW60" s="484"/>
      <c r="VFX60" s="484"/>
      <c r="VFY60" s="484"/>
      <c r="VFZ60" s="484"/>
      <c r="VGA60" s="484"/>
      <c r="VGB60" s="484"/>
      <c r="VGC60" s="484"/>
      <c r="VGD60" s="484"/>
      <c r="VGE60" s="484"/>
      <c r="VGF60" s="484"/>
      <c r="VGG60" s="484"/>
      <c r="VGH60" s="484"/>
      <c r="VGI60" s="484"/>
      <c r="VGJ60" s="484"/>
      <c r="VGK60" s="484"/>
      <c r="VGL60" s="484"/>
      <c r="VGM60" s="484"/>
      <c r="VGN60" s="484"/>
      <c r="VGO60" s="484"/>
      <c r="VGP60" s="484"/>
      <c r="VGQ60" s="484"/>
      <c r="VGR60" s="484"/>
      <c r="VGS60" s="484"/>
      <c r="VGT60" s="484"/>
      <c r="VGU60" s="484"/>
      <c r="VGV60" s="484"/>
      <c r="VGW60" s="484"/>
      <c r="VGX60" s="484"/>
      <c r="VGY60" s="484"/>
      <c r="VGZ60" s="484"/>
      <c r="VHA60" s="484"/>
      <c r="VHB60" s="484"/>
      <c r="VHC60" s="484"/>
      <c r="VHD60" s="484"/>
      <c r="VHE60" s="484"/>
      <c r="VHF60" s="484"/>
      <c r="VHG60" s="484"/>
      <c r="VHH60" s="484"/>
      <c r="VHI60" s="484"/>
      <c r="VHJ60" s="484"/>
      <c r="VHK60" s="484"/>
      <c r="VHL60" s="484"/>
      <c r="VHM60" s="484"/>
      <c r="VHN60" s="484"/>
      <c r="VHO60" s="484"/>
      <c r="VHP60" s="484"/>
      <c r="VHQ60" s="484"/>
      <c r="VHR60" s="484"/>
      <c r="VHS60" s="484"/>
      <c r="VHT60" s="484"/>
      <c r="VHU60" s="484"/>
      <c r="VHV60" s="484"/>
      <c r="VHW60" s="484"/>
      <c r="VHX60" s="484"/>
      <c r="VHY60" s="484"/>
      <c r="VHZ60" s="484"/>
      <c r="VIA60" s="484"/>
      <c r="VIB60" s="484"/>
      <c r="VIC60" s="484"/>
      <c r="VID60" s="484"/>
      <c r="VIE60" s="484"/>
      <c r="VIF60" s="484"/>
      <c r="VIG60" s="484"/>
      <c r="VIH60" s="484"/>
      <c r="VII60" s="484"/>
      <c r="VIJ60" s="484"/>
      <c r="VIK60" s="484"/>
      <c r="VIL60" s="484"/>
      <c r="VIM60" s="484"/>
      <c r="VIN60" s="484"/>
      <c r="VIO60" s="484"/>
      <c r="VIP60" s="484"/>
      <c r="VIQ60" s="484"/>
      <c r="VIR60" s="484"/>
      <c r="VIS60" s="484"/>
      <c r="VIT60" s="484"/>
      <c r="VIU60" s="484"/>
      <c r="VIV60" s="484"/>
      <c r="VIW60" s="484"/>
      <c r="VIX60" s="484"/>
      <c r="VIY60" s="484"/>
      <c r="VIZ60" s="484"/>
      <c r="VJA60" s="484"/>
      <c r="VJB60" s="484"/>
      <c r="VJC60" s="484"/>
      <c r="VJD60" s="484"/>
      <c r="VJE60" s="484"/>
      <c r="VJF60" s="484"/>
      <c r="VJG60" s="484"/>
      <c r="VJH60" s="484"/>
      <c r="VJI60" s="484"/>
      <c r="VJJ60" s="484"/>
      <c r="VJK60" s="484"/>
      <c r="VJL60" s="484"/>
      <c r="VJM60" s="484"/>
      <c r="VJN60" s="484"/>
      <c r="VJO60" s="484"/>
      <c r="VJP60" s="484"/>
      <c r="VJQ60" s="484"/>
      <c r="VJR60" s="484"/>
      <c r="VJS60" s="484"/>
      <c r="VJT60" s="484"/>
      <c r="VJU60" s="484"/>
      <c r="VJV60" s="484"/>
      <c r="VJW60" s="484"/>
      <c r="VJX60" s="484"/>
      <c r="VJY60" s="484"/>
      <c r="VJZ60" s="484"/>
      <c r="VKA60" s="484"/>
      <c r="VKB60" s="484"/>
      <c r="VKC60" s="484"/>
      <c r="VKD60" s="484"/>
      <c r="VKE60" s="484"/>
      <c r="VKF60" s="484"/>
      <c r="VKG60" s="484"/>
      <c r="VKH60" s="484"/>
      <c r="VKI60" s="484"/>
      <c r="VKJ60" s="484"/>
      <c r="VKK60" s="484"/>
      <c r="VKL60" s="484"/>
      <c r="VKM60" s="484"/>
      <c r="VKN60" s="484"/>
      <c r="VKO60" s="484"/>
      <c r="VKP60" s="484"/>
      <c r="VKQ60" s="484"/>
      <c r="VKR60" s="484"/>
      <c r="VKS60" s="484"/>
      <c r="VKT60" s="484"/>
      <c r="VKU60" s="484"/>
      <c r="VKV60" s="484"/>
      <c r="VKW60" s="484"/>
      <c r="VKX60" s="484"/>
      <c r="VKY60" s="484"/>
      <c r="VKZ60" s="484"/>
      <c r="VLA60" s="484"/>
      <c r="VLB60" s="484"/>
      <c r="VLC60" s="484"/>
      <c r="VLD60" s="484"/>
      <c r="VLE60" s="484"/>
      <c r="VLF60" s="484"/>
      <c r="VLG60" s="484"/>
      <c r="VLH60" s="484"/>
      <c r="VLI60" s="484"/>
      <c r="VLJ60" s="484"/>
      <c r="VLK60" s="484"/>
      <c r="VLL60" s="484"/>
      <c r="VLM60" s="484"/>
      <c r="VLN60" s="484"/>
      <c r="VLO60" s="484"/>
      <c r="VLP60" s="484"/>
      <c r="VLQ60" s="484"/>
      <c r="VLR60" s="484"/>
      <c r="VLS60" s="484"/>
      <c r="VLT60" s="484"/>
      <c r="VLU60" s="484"/>
      <c r="VLV60" s="484"/>
      <c r="VLW60" s="484"/>
      <c r="VLX60" s="484"/>
      <c r="VLY60" s="484"/>
      <c r="VLZ60" s="484"/>
      <c r="VMA60" s="484"/>
      <c r="VMB60" s="484"/>
      <c r="VMC60" s="484"/>
      <c r="VMD60" s="484"/>
      <c r="VME60" s="484"/>
      <c r="VMF60" s="484"/>
      <c r="VMG60" s="484"/>
      <c r="VMH60" s="484"/>
      <c r="VMI60" s="484"/>
      <c r="VMJ60" s="484"/>
      <c r="VMK60" s="484"/>
      <c r="VML60" s="484"/>
      <c r="VMM60" s="484"/>
      <c r="VMN60" s="484"/>
      <c r="VMO60" s="484"/>
      <c r="VMP60" s="484"/>
      <c r="VMQ60" s="484"/>
      <c r="VMR60" s="484"/>
      <c r="VMS60" s="484"/>
      <c r="VMT60" s="484"/>
      <c r="VMU60" s="484"/>
      <c r="VMV60" s="484"/>
      <c r="VMW60" s="484"/>
      <c r="VMX60" s="484"/>
      <c r="VMY60" s="484"/>
      <c r="VMZ60" s="484"/>
      <c r="VNA60" s="484"/>
      <c r="VNB60" s="484"/>
      <c r="VNC60" s="484"/>
      <c r="VND60" s="484"/>
      <c r="VNE60" s="484"/>
      <c r="VNF60" s="484"/>
      <c r="VNG60" s="484"/>
      <c r="VNH60" s="484"/>
      <c r="VNI60" s="484"/>
      <c r="VNJ60" s="484"/>
      <c r="VNK60" s="484"/>
      <c r="VNL60" s="484"/>
      <c r="VNM60" s="484"/>
      <c r="VNN60" s="484"/>
      <c r="VNO60" s="484"/>
      <c r="VNP60" s="484"/>
      <c r="VNQ60" s="484"/>
      <c r="VNR60" s="484"/>
      <c r="VNS60" s="484"/>
      <c r="VNT60" s="484"/>
      <c r="VNU60" s="484"/>
      <c r="VNV60" s="484"/>
      <c r="VNW60" s="484"/>
      <c r="VNX60" s="484"/>
      <c r="VNY60" s="484"/>
      <c r="VNZ60" s="484"/>
      <c r="VOA60" s="484"/>
      <c r="VOB60" s="484"/>
      <c r="VOC60" s="484"/>
      <c r="VOD60" s="484"/>
      <c r="VOE60" s="484"/>
      <c r="VOF60" s="484"/>
      <c r="VOG60" s="484"/>
      <c r="VOH60" s="484"/>
      <c r="VOI60" s="484"/>
      <c r="VOJ60" s="484"/>
      <c r="VOK60" s="484"/>
      <c r="VOL60" s="484"/>
      <c r="VOM60" s="484"/>
      <c r="VON60" s="484"/>
      <c r="VOO60" s="484"/>
      <c r="VOP60" s="484"/>
      <c r="VOQ60" s="484"/>
      <c r="VOR60" s="484"/>
      <c r="VOS60" s="484"/>
      <c r="VOT60" s="484"/>
      <c r="VOU60" s="484"/>
      <c r="VOV60" s="484"/>
      <c r="VOW60" s="484"/>
      <c r="VOX60" s="484"/>
      <c r="VOY60" s="484"/>
      <c r="VOZ60" s="484"/>
      <c r="VPA60" s="484"/>
      <c r="VPB60" s="484"/>
      <c r="VPC60" s="484"/>
      <c r="VPD60" s="484"/>
      <c r="VPE60" s="484"/>
      <c r="VPF60" s="484"/>
      <c r="VPG60" s="484"/>
      <c r="VPH60" s="484"/>
      <c r="VPI60" s="484"/>
      <c r="VPJ60" s="484"/>
      <c r="VPK60" s="484"/>
      <c r="VPL60" s="484"/>
      <c r="VPM60" s="484"/>
      <c r="VPN60" s="484"/>
      <c r="VPO60" s="484"/>
      <c r="VPP60" s="484"/>
      <c r="VPQ60" s="484"/>
      <c r="VPR60" s="484"/>
      <c r="VPS60" s="484"/>
      <c r="VPT60" s="484"/>
      <c r="VPU60" s="484"/>
      <c r="VPV60" s="484"/>
      <c r="VPW60" s="484"/>
      <c r="VPX60" s="484"/>
      <c r="VPY60" s="484"/>
      <c r="VPZ60" s="484"/>
      <c r="VQA60" s="484"/>
      <c r="VQB60" s="484"/>
      <c r="VQC60" s="484"/>
      <c r="VQD60" s="484"/>
      <c r="VQE60" s="484"/>
      <c r="VQF60" s="484"/>
      <c r="VQG60" s="484"/>
      <c r="VQH60" s="484"/>
      <c r="VQI60" s="484"/>
      <c r="VQJ60" s="484"/>
      <c r="VQK60" s="484"/>
      <c r="VQL60" s="484"/>
      <c r="VQM60" s="484"/>
      <c r="VQN60" s="484"/>
      <c r="VQO60" s="484"/>
      <c r="VQP60" s="484"/>
      <c r="VQQ60" s="484"/>
      <c r="VQR60" s="484"/>
      <c r="VQS60" s="484"/>
      <c r="VQT60" s="484"/>
      <c r="VQU60" s="484"/>
      <c r="VQV60" s="484"/>
      <c r="VQW60" s="484"/>
      <c r="VQX60" s="484"/>
      <c r="VQY60" s="484"/>
      <c r="VQZ60" s="484"/>
      <c r="VRA60" s="484"/>
      <c r="VRB60" s="484"/>
      <c r="VRC60" s="484"/>
      <c r="VRD60" s="484"/>
      <c r="VRE60" s="484"/>
      <c r="VRF60" s="484"/>
      <c r="VRG60" s="484"/>
      <c r="VRH60" s="484"/>
      <c r="VRI60" s="484"/>
      <c r="VRJ60" s="484"/>
      <c r="VRK60" s="484"/>
      <c r="VRL60" s="484"/>
      <c r="VRM60" s="484"/>
      <c r="VRN60" s="484"/>
      <c r="VRO60" s="484"/>
      <c r="VRP60" s="484"/>
      <c r="VRQ60" s="484"/>
      <c r="VRR60" s="484"/>
      <c r="VRS60" s="484"/>
      <c r="VRT60" s="484"/>
      <c r="VRU60" s="484"/>
      <c r="VRV60" s="484"/>
      <c r="VRW60" s="484"/>
      <c r="VRX60" s="484"/>
      <c r="VRY60" s="484"/>
      <c r="VRZ60" s="484"/>
      <c r="VSA60" s="484"/>
      <c r="VSB60" s="484"/>
      <c r="VSC60" s="484"/>
      <c r="VSD60" s="484"/>
      <c r="VSE60" s="484"/>
      <c r="VSF60" s="484"/>
      <c r="VSG60" s="484"/>
      <c r="VSH60" s="484"/>
      <c r="VSI60" s="484"/>
      <c r="VSJ60" s="484"/>
      <c r="VSK60" s="484"/>
      <c r="VSL60" s="484"/>
      <c r="VSM60" s="484"/>
      <c r="VSN60" s="484"/>
      <c r="VSO60" s="484"/>
      <c r="VSP60" s="484"/>
      <c r="VSQ60" s="484"/>
      <c r="VSR60" s="484"/>
      <c r="VSS60" s="484"/>
      <c r="VST60" s="484"/>
      <c r="VSU60" s="484"/>
      <c r="VSV60" s="484"/>
      <c r="VSW60" s="484"/>
      <c r="VSX60" s="484"/>
      <c r="VSY60" s="484"/>
      <c r="VSZ60" s="484"/>
      <c r="VTA60" s="484"/>
      <c r="VTB60" s="484"/>
      <c r="VTC60" s="484"/>
      <c r="VTD60" s="484"/>
      <c r="VTE60" s="484"/>
      <c r="VTF60" s="484"/>
      <c r="VTG60" s="484"/>
      <c r="VTH60" s="484"/>
      <c r="VTI60" s="484"/>
      <c r="VTJ60" s="484"/>
      <c r="VTK60" s="484"/>
      <c r="VTL60" s="484"/>
      <c r="VTM60" s="484"/>
      <c r="VTN60" s="484"/>
      <c r="VTO60" s="484"/>
      <c r="VTP60" s="484"/>
      <c r="VTQ60" s="484"/>
      <c r="VTR60" s="484"/>
      <c r="VTS60" s="484"/>
      <c r="VTT60" s="484"/>
      <c r="VTU60" s="484"/>
      <c r="VTV60" s="484"/>
      <c r="VTW60" s="484"/>
      <c r="VTX60" s="484"/>
      <c r="VTY60" s="484"/>
      <c r="VTZ60" s="484"/>
      <c r="VUA60" s="484"/>
      <c r="VUB60" s="484"/>
      <c r="VUC60" s="484"/>
      <c r="VUD60" s="484"/>
      <c r="VUE60" s="484"/>
      <c r="VUF60" s="484"/>
      <c r="VUG60" s="484"/>
      <c r="VUH60" s="484"/>
      <c r="VUI60" s="484"/>
      <c r="VUJ60" s="484"/>
      <c r="VUK60" s="484"/>
      <c r="VUL60" s="484"/>
      <c r="VUM60" s="484"/>
      <c r="VUN60" s="484"/>
      <c r="VUO60" s="484"/>
      <c r="VUP60" s="484"/>
      <c r="VUQ60" s="484"/>
      <c r="VUR60" s="484"/>
      <c r="VUS60" s="484"/>
      <c r="VUT60" s="484"/>
      <c r="VUU60" s="484"/>
      <c r="VUV60" s="484"/>
      <c r="VUW60" s="484"/>
      <c r="VUX60" s="484"/>
      <c r="VUY60" s="484"/>
      <c r="VUZ60" s="484"/>
      <c r="VVA60" s="484"/>
      <c r="VVB60" s="484"/>
      <c r="VVC60" s="484"/>
      <c r="VVD60" s="484"/>
      <c r="VVE60" s="484"/>
      <c r="VVF60" s="484"/>
      <c r="VVG60" s="484"/>
      <c r="VVH60" s="484"/>
      <c r="VVI60" s="484"/>
      <c r="VVJ60" s="484"/>
      <c r="VVK60" s="484"/>
      <c r="VVL60" s="484"/>
      <c r="VVM60" s="484"/>
      <c r="VVN60" s="484"/>
      <c r="VVO60" s="484"/>
      <c r="VVP60" s="484"/>
      <c r="VVQ60" s="484"/>
      <c r="VVR60" s="484"/>
      <c r="VVS60" s="484"/>
      <c r="VVT60" s="484"/>
      <c r="VVU60" s="484"/>
      <c r="VVV60" s="484"/>
      <c r="VVW60" s="484"/>
      <c r="VVX60" s="484"/>
      <c r="VVY60" s="484"/>
      <c r="VVZ60" s="484"/>
      <c r="VWA60" s="484"/>
      <c r="VWB60" s="484"/>
      <c r="VWC60" s="484"/>
      <c r="VWD60" s="484"/>
      <c r="VWE60" s="484"/>
      <c r="VWF60" s="484"/>
      <c r="VWG60" s="484"/>
      <c r="VWH60" s="484"/>
      <c r="VWI60" s="484"/>
      <c r="VWJ60" s="484"/>
      <c r="VWK60" s="484"/>
      <c r="VWL60" s="484"/>
      <c r="VWM60" s="484"/>
      <c r="VWN60" s="484"/>
      <c r="VWO60" s="484"/>
      <c r="VWP60" s="484"/>
      <c r="VWQ60" s="484"/>
      <c r="VWR60" s="484"/>
      <c r="VWS60" s="484"/>
      <c r="VWT60" s="484"/>
      <c r="VWU60" s="484"/>
      <c r="VWV60" s="484"/>
      <c r="VWW60" s="484"/>
      <c r="VWX60" s="484"/>
      <c r="VWY60" s="484"/>
      <c r="VWZ60" s="484"/>
      <c r="VXA60" s="484"/>
      <c r="VXB60" s="484"/>
      <c r="VXC60" s="484"/>
      <c r="VXD60" s="484"/>
      <c r="VXE60" s="484"/>
      <c r="VXF60" s="484"/>
      <c r="VXG60" s="484"/>
      <c r="VXH60" s="484"/>
      <c r="VXI60" s="484"/>
      <c r="VXJ60" s="484"/>
      <c r="VXK60" s="484"/>
      <c r="VXL60" s="484"/>
      <c r="VXM60" s="484"/>
      <c r="VXN60" s="484"/>
      <c r="VXO60" s="484"/>
      <c r="VXP60" s="484"/>
      <c r="VXQ60" s="484"/>
      <c r="VXR60" s="484"/>
      <c r="VXS60" s="484"/>
      <c r="VXT60" s="484"/>
      <c r="VXU60" s="484"/>
      <c r="VXV60" s="484"/>
      <c r="VXW60" s="484"/>
      <c r="VXX60" s="484"/>
      <c r="VXY60" s="484"/>
      <c r="VXZ60" s="484"/>
      <c r="VYA60" s="484"/>
      <c r="VYB60" s="484"/>
      <c r="VYC60" s="484"/>
      <c r="VYD60" s="484"/>
      <c r="VYE60" s="484"/>
      <c r="VYF60" s="484"/>
      <c r="VYG60" s="484"/>
      <c r="VYH60" s="484"/>
      <c r="VYI60" s="484"/>
      <c r="VYJ60" s="484"/>
      <c r="VYK60" s="484"/>
      <c r="VYL60" s="484"/>
      <c r="VYM60" s="484"/>
      <c r="VYN60" s="484"/>
      <c r="VYO60" s="484"/>
      <c r="VYP60" s="484"/>
      <c r="VYQ60" s="484"/>
      <c r="VYR60" s="484"/>
      <c r="VYS60" s="484"/>
      <c r="VYT60" s="484"/>
      <c r="VYU60" s="484"/>
      <c r="VYV60" s="484"/>
      <c r="VYW60" s="484"/>
      <c r="VYX60" s="484"/>
      <c r="VYY60" s="484"/>
      <c r="VYZ60" s="484"/>
      <c r="VZA60" s="484"/>
      <c r="VZB60" s="484"/>
      <c r="VZC60" s="484"/>
      <c r="VZD60" s="484"/>
      <c r="VZE60" s="484"/>
      <c r="VZF60" s="484"/>
      <c r="VZG60" s="484"/>
      <c r="VZH60" s="484"/>
      <c r="VZI60" s="484"/>
      <c r="VZJ60" s="484"/>
      <c r="VZK60" s="484"/>
      <c r="VZL60" s="484"/>
      <c r="VZM60" s="484"/>
      <c r="VZN60" s="484"/>
      <c r="VZO60" s="484"/>
      <c r="VZP60" s="484"/>
      <c r="VZQ60" s="484"/>
      <c r="VZR60" s="484"/>
      <c r="VZS60" s="484"/>
      <c r="VZT60" s="484"/>
      <c r="VZU60" s="484"/>
      <c r="VZV60" s="484"/>
      <c r="VZW60" s="484"/>
      <c r="VZX60" s="484"/>
      <c r="VZY60" s="484"/>
      <c r="VZZ60" s="484"/>
      <c r="WAA60" s="484"/>
      <c r="WAB60" s="484"/>
      <c r="WAC60" s="484"/>
      <c r="WAD60" s="484"/>
      <c r="WAE60" s="484"/>
      <c r="WAF60" s="484"/>
      <c r="WAG60" s="484"/>
      <c r="WAH60" s="484"/>
      <c r="WAI60" s="484"/>
      <c r="WAJ60" s="484"/>
      <c r="WAK60" s="484"/>
      <c r="WAL60" s="484"/>
      <c r="WAM60" s="484"/>
      <c r="WAN60" s="484"/>
      <c r="WAO60" s="484"/>
      <c r="WAP60" s="484"/>
      <c r="WAQ60" s="484"/>
      <c r="WAR60" s="484"/>
      <c r="WAS60" s="484"/>
      <c r="WAT60" s="484"/>
      <c r="WAU60" s="484"/>
      <c r="WAV60" s="484"/>
      <c r="WAW60" s="484"/>
      <c r="WAX60" s="484"/>
      <c r="WAY60" s="484"/>
      <c r="WAZ60" s="484"/>
      <c r="WBA60" s="484"/>
      <c r="WBB60" s="484"/>
      <c r="WBC60" s="484"/>
      <c r="WBD60" s="484"/>
      <c r="WBE60" s="484"/>
      <c r="WBF60" s="484"/>
      <c r="WBG60" s="484"/>
      <c r="WBH60" s="484"/>
      <c r="WBI60" s="484"/>
      <c r="WBJ60" s="484"/>
      <c r="WBK60" s="484"/>
      <c r="WBL60" s="484"/>
      <c r="WBM60" s="484"/>
      <c r="WBN60" s="484"/>
      <c r="WBO60" s="484"/>
      <c r="WBP60" s="484"/>
      <c r="WBQ60" s="484"/>
      <c r="WBR60" s="484"/>
      <c r="WBS60" s="484"/>
      <c r="WBT60" s="484"/>
      <c r="WBU60" s="484"/>
      <c r="WBV60" s="484"/>
      <c r="WBW60" s="484"/>
      <c r="WBX60" s="484"/>
      <c r="WBY60" s="484"/>
      <c r="WBZ60" s="484"/>
      <c r="WCA60" s="484"/>
      <c r="WCB60" s="484"/>
      <c r="WCC60" s="484"/>
      <c r="WCD60" s="484"/>
      <c r="WCE60" s="484"/>
      <c r="WCF60" s="484"/>
      <c r="WCG60" s="484"/>
      <c r="WCH60" s="484"/>
      <c r="WCI60" s="484"/>
      <c r="WCJ60" s="484"/>
      <c r="WCK60" s="484"/>
      <c r="WCL60" s="484"/>
      <c r="WCM60" s="484"/>
      <c r="WCN60" s="484"/>
      <c r="WCO60" s="484"/>
      <c r="WCP60" s="484"/>
      <c r="WCQ60" s="484"/>
      <c r="WCR60" s="484"/>
      <c r="WCS60" s="484"/>
      <c r="WCT60" s="484"/>
      <c r="WCU60" s="484"/>
      <c r="WCV60" s="484"/>
      <c r="WCW60" s="484"/>
      <c r="WCX60" s="484"/>
      <c r="WCY60" s="484"/>
      <c r="WCZ60" s="484"/>
      <c r="WDA60" s="484"/>
      <c r="WDB60" s="484"/>
      <c r="WDC60" s="484"/>
      <c r="WDD60" s="484"/>
      <c r="WDE60" s="484"/>
      <c r="WDF60" s="484"/>
      <c r="WDG60" s="484"/>
      <c r="WDH60" s="484"/>
      <c r="WDI60" s="484"/>
      <c r="WDJ60" s="484"/>
      <c r="WDK60" s="484"/>
      <c r="WDL60" s="484"/>
      <c r="WDM60" s="484"/>
      <c r="WDN60" s="484"/>
      <c r="WDO60" s="484"/>
      <c r="WDP60" s="484"/>
      <c r="WDQ60" s="484"/>
      <c r="WDR60" s="484"/>
      <c r="WDS60" s="484"/>
      <c r="WDT60" s="484"/>
      <c r="WDU60" s="484"/>
      <c r="WDV60" s="484"/>
      <c r="WDW60" s="484"/>
      <c r="WDX60" s="484"/>
      <c r="WDY60" s="484"/>
      <c r="WDZ60" s="484"/>
      <c r="WEA60" s="484"/>
      <c r="WEB60" s="484"/>
      <c r="WEC60" s="484"/>
      <c r="WED60" s="484"/>
      <c r="WEE60" s="484"/>
      <c r="WEF60" s="484"/>
      <c r="WEG60" s="484"/>
      <c r="WEH60" s="484"/>
      <c r="WEI60" s="484"/>
      <c r="WEJ60" s="484"/>
      <c r="WEK60" s="484"/>
      <c r="WEL60" s="484"/>
      <c r="WEM60" s="484"/>
      <c r="WEN60" s="484"/>
      <c r="WEO60" s="484"/>
      <c r="WEP60" s="484"/>
      <c r="WEQ60" s="484"/>
      <c r="WER60" s="484"/>
      <c r="WES60" s="484"/>
      <c r="WET60" s="484"/>
      <c r="WEU60" s="484"/>
      <c r="WEV60" s="484"/>
      <c r="WEW60" s="484"/>
      <c r="WEX60" s="484"/>
      <c r="WEY60" s="484"/>
      <c r="WEZ60" s="484"/>
      <c r="WFA60" s="484"/>
      <c r="WFB60" s="484"/>
      <c r="WFC60" s="484"/>
      <c r="WFD60" s="484"/>
      <c r="WFE60" s="484"/>
      <c r="WFF60" s="484"/>
      <c r="WFG60" s="484"/>
      <c r="WFH60" s="484"/>
      <c r="WFI60" s="484"/>
      <c r="WFJ60" s="484"/>
      <c r="WFK60" s="484"/>
      <c r="WFL60" s="484"/>
      <c r="WFM60" s="484"/>
      <c r="WFN60" s="484"/>
      <c r="WFO60" s="484"/>
      <c r="WFP60" s="484"/>
      <c r="WFQ60" s="484"/>
      <c r="WFR60" s="484"/>
      <c r="WFS60" s="484"/>
      <c r="WFT60" s="484"/>
      <c r="WFU60" s="484"/>
      <c r="WFV60" s="484"/>
      <c r="WFW60" s="484"/>
      <c r="WFX60" s="484"/>
      <c r="WFY60" s="484"/>
      <c r="WFZ60" s="484"/>
      <c r="WGA60" s="484"/>
      <c r="WGB60" s="484"/>
      <c r="WGC60" s="484"/>
      <c r="WGD60" s="484"/>
      <c r="WGE60" s="484"/>
      <c r="WGF60" s="484"/>
      <c r="WGG60" s="484"/>
      <c r="WGH60" s="484"/>
      <c r="WGI60" s="484"/>
      <c r="WGJ60" s="484"/>
      <c r="WGK60" s="484"/>
      <c r="WGL60" s="484"/>
      <c r="WGM60" s="484"/>
      <c r="WGN60" s="484"/>
      <c r="WGO60" s="484"/>
      <c r="WGP60" s="484"/>
      <c r="WGQ60" s="484"/>
      <c r="WGR60" s="484"/>
      <c r="WGS60" s="484"/>
      <c r="WGT60" s="484"/>
      <c r="WGU60" s="484"/>
      <c r="WGV60" s="484"/>
      <c r="WGW60" s="484"/>
      <c r="WGX60" s="484"/>
      <c r="WGY60" s="484"/>
      <c r="WGZ60" s="484"/>
      <c r="WHA60" s="484"/>
      <c r="WHB60" s="484"/>
      <c r="WHC60" s="484"/>
      <c r="WHD60" s="484"/>
      <c r="WHE60" s="484"/>
      <c r="WHF60" s="484"/>
      <c r="WHG60" s="484"/>
      <c r="WHH60" s="484"/>
      <c r="WHI60" s="484"/>
      <c r="WHJ60" s="484"/>
      <c r="WHK60" s="484"/>
      <c r="WHL60" s="484"/>
      <c r="WHM60" s="484"/>
      <c r="WHN60" s="484"/>
      <c r="WHO60" s="484"/>
      <c r="WHP60" s="484"/>
      <c r="WHQ60" s="484"/>
      <c r="WHR60" s="484"/>
      <c r="WHS60" s="484"/>
      <c r="WHT60" s="484"/>
      <c r="WHU60" s="484"/>
      <c r="WHV60" s="484"/>
      <c r="WHW60" s="484"/>
      <c r="WHX60" s="484"/>
      <c r="WHY60" s="484"/>
      <c r="WHZ60" s="484"/>
      <c r="WIA60" s="484"/>
      <c r="WIB60" s="484"/>
      <c r="WIC60" s="484"/>
      <c r="WID60" s="484"/>
      <c r="WIE60" s="484"/>
      <c r="WIF60" s="484"/>
      <c r="WIG60" s="484"/>
      <c r="WIH60" s="484"/>
      <c r="WII60" s="484"/>
      <c r="WIJ60" s="484"/>
      <c r="WIK60" s="484"/>
      <c r="WIL60" s="484"/>
      <c r="WIM60" s="484"/>
      <c r="WIN60" s="484"/>
      <c r="WIO60" s="484"/>
      <c r="WIP60" s="484"/>
      <c r="WIQ60" s="484"/>
      <c r="WIR60" s="484"/>
      <c r="WIS60" s="484"/>
      <c r="WIT60" s="484"/>
      <c r="WIU60" s="484"/>
      <c r="WIV60" s="484"/>
      <c r="WIW60" s="484"/>
      <c r="WIX60" s="484"/>
      <c r="WIY60" s="484"/>
      <c r="WIZ60" s="484"/>
      <c r="WJA60" s="484"/>
      <c r="WJB60" s="484"/>
      <c r="WJC60" s="484"/>
      <c r="WJD60" s="484"/>
      <c r="WJE60" s="484"/>
      <c r="WJF60" s="484"/>
      <c r="WJG60" s="484"/>
      <c r="WJH60" s="484"/>
      <c r="WJI60" s="484"/>
      <c r="WJJ60" s="484"/>
      <c r="WJK60" s="484"/>
      <c r="WJL60" s="484"/>
      <c r="WJM60" s="484"/>
      <c r="WJN60" s="484"/>
      <c r="WJO60" s="484"/>
      <c r="WJP60" s="484"/>
      <c r="WJQ60" s="484"/>
      <c r="WJR60" s="484"/>
      <c r="WJS60" s="484"/>
      <c r="WJT60" s="484"/>
      <c r="WJU60" s="484"/>
      <c r="WJV60" s="484"/>
      <c r="WJW60" s="484"/>
      <c r="WJX60" s="484"/>
      <c r="WJY60" s="484"/>
      <c r="WJZ60" s="484"/>
      <c r="WKA60" s="484"/>
      <c r="WKB60" s="484"/>
      <c r="WKC60" s="484"/>
      <c r="WKD60" s="484"/>
      <c r="WKE60" s="484"/>
      <c r="WKF60" s="484"/>
      <c r="WKG60" s="484"/>
      <c r="WKH60" s="484"/>
      <c r="WKI60" s="484"/>
      <c r="WKJ60" s="484"/>
      <c r="WKK60" s="484"/>
      <c r="WKL60" s="484"/>
      <c r="WKM60" s="484"/>
      <c r="WKN60" s="484"/>
      <c r="WKO60" s="484"/>
      <c r="WKP60" s="484"/>
      <c r="WKQ60" s="484"/>
      <c r="WKR60" s="484"/>
      <c r="WKS60" s="484"/>
      <c r="WKT60" s="484"/>
      <c r="WKU60" s="484"/>
      <c r="WKV60" s="484"/>
      <c r="WKW60" s="484"/>
      <c r="WKX60" s="484"/>
      <c r="WKY60" s="484"/>
      <c r="WKZ60" s="484"/>
      <c r="WLA60" s="484"/>
      <c r="WLB60" s="484"/>
      <c r="WLC60" s="484"/>
      <c r="WLD60" s="484"/>
      <c r="WLE60" s="484"/>
      <c r="WLF60" s="484"/>
      <c r="WLG60" s="484"/>
      <c r="WLH60" s="484"/>
      <c r="WLI60" s="484"/>
      <c r="WLJ60" s="484"/>
      <c r="WLK60" s="484"/>
      <c r="WLL60" s="484"/>
      <c r="WLM60" s="484"/>
      <c r="WLN60" s="484"/>
      <c r="WLO60" s="484"/>
      <c r="WLP60" s="484"/>
      <c r="WLQ60" s="484"/>
      <c r="WLR60" s="484"/>
      <c r="WLS60" s="484"/>
      <c r="WLT60" s="484"/>
      <c r="WLU60" s="484"/>
      <c r="WLV60" s="484"/>
      <c r="WLW60" s="484"/>
      <c r="WLX60" s="484"/>
      <c r="WLY60" s="484"/>
      <c r="WLZ60" s="484"/>
      <c r="WMA60" s="484"/>
      <c r="WMB60" s="484"/>
      <c r="WMC60" s="484"/>
      <c r="WMD60" s="484"/>
      <c r="WME60" s="484"/>
      <c r="WMF60" s="484"/>
      <c r="WMG60" s="484"/>
      <c r="WMH60" s="484"/>
      <c r="WMI60" s="484"/>
      <c r="WMJ60" s="484"/>
      <c r="WMK60" s="484"/>
      <c r="WML60" s="484"/>
      <c r="WMM60" s="484"/>
      <c r="WMN60" s="484"/>
      <c r="WMO60" s="484"/>
      <c r="WMP60" s="484"/>
      <c r="WMQ60" s="484"/>
      <c r="WMR60" s="484"/>
      <c r="WMS60" s="484"/>
      <c r="WMT60" s="484"/>
      <c r="WMU60" s="484"/>
      <c r="WMV60" s="484"/>
      <c r="WMW60" s="484"/>
      <c r="WMX60" s="484"/>
      <c r="WMY60" s="484"/>
      <c r="WMZ60" s="484"/>
      <c r="WNA60" s="484"/>
      <c r="WNB60" s="484"/>
      <c r="WNC60" s="484"/>
      <c r="WND60" s="484"/>
      <c r="WNE60" s="484"/>
      <c r="WNF60" s="484"/>
      <c r="WNG60" s="484"/>
      <c r="WNH60" s="484"/>
      <c r="WNI60" s="484"/>
      <c r="WNJ60" s="484"/>
      <c r="WNK60" s="484"/>
      <c r="WNL60" s="484"/>
      <c r="WNM60" s="484"/>
      <c r="WNN60" s="484"/>
      <c r="WNO60" s="484"/>
      <c r="WNP60" s="484"/>
      <c r="WNQ60" s="484"/>
      <c r="WNR60" s="484"/>
      <c r="WNS60" s="484"/>
      <c r="WNT60" s="484"/>
      <c r="WNU60" s="484"/>
      <c r="WNV60" s="484"/>
      <c r="WNW60" s="484"/>
      <c r="WNX60" s="484"/>
      <c r="WNY60" s="484"/>
      <c r="WNZ60" s="484"/>
      <c r="WOA60" s="484"/>
      <c r="WOB60" s="484"/>
      <c r="WOC60" s="484"/>
      <c r="WOD60" s="484"/>
      <c r="WOE60" s="484"/>
      <c r="WOF60" s="484"/>
      <c r="WOG60" s="484"/>
      <c r="WOH60" s="484"/>
      <c r="WOI60" s="484"/>
      <c r="WOJ60" s="484"/>
      <c r="WOK60" s="484"/>
      <c r="WOL60" s="484"/>
      <c r="WOM60" s="484"/>
      <c r="WON60" s="484"/>
      <c r="WOO60" s="484"/>
      <c r="WOP60" s="484"/>
      <c r="WOQ60" s="484"/>
      <c r="WOR60" s="484"/>
      <c r="WOS60" s="484"/>
      <c r="WOT60" s="484"/>
      <c r="WOU60" s="484"/>
      <c r="WOV60" s="484"/>
      <c r="WOW60" s="484"/>
      <c r="WOX60" s="484"/>
      <c r="WOY60" s="484"/>
      <c r="WOZ60" s="484"/>
      <c r="WPA60" s="484"/>
      <c r="WPB60" s="484"/>
      <c r="WPC60" s="484"/>
      <c r="WPD60" s="484"/>
      <c r="WPE60" s="484"/>
      <c r="WPF60" s="484"/>
      <c r="WPG60" s="484"/>
      <c r="WPH60" s="484"/>
      <c r="WPI60" s="484"/>
      <c r="WPJ60" s="484"/>
      <c r="WPK60" s="484"/>
      <c r="WPL60" s="484"/>
      <c r="WPM60" s="484"/>
      <c r="WPN60" s="484"/>
      <c r="WPO60" s="484"/>
      <c r="WPP60" s="484"/>
      <c r="WPQ60" s="484"/>
      <c r="WPR60" s="484"/>
      <c r="WPS60" s="484"/>
      <c r="WPT60" s="484"/>
      <c r="WPU60" s="484"/>
      <c r="WPV60" s="484"/>
      <c r="WPW60" s="484"/>
      <c r="WPX60" s="484"/>
      <c r="WPY60" s="484"/>
      <c r="WPZ60" s="484"/>
      <c r="WQA60" s="484"/>
      <c r="WQB60" s="484"/>
      <c r="WQC60" s="484"/>
      <c r="WQD60" s="484"/>
      <c r="WQE60" s="484"/>
      <c r="WQF60" s="484"/>
      <c r="WQG60" s="484"/>
      <c r="WQH60" s="484"/>
      <c r="WQI60" s="484"/>
      <c r="WQJ60" s="484"/>
      <c r="WQK60" s="484"/>
      <c r="WQL60" s="484"/>
      <c r="WQM60" s="484"/>
      <c r="WQN60" s="484"/>
      <c r="WQO60" s="484"/>
      <c r="WQP60" s="484"/>
      <c r="WQQ60" s="484"/>
      <c r="WQR60" s="484"/>
      <c r="WQS60" s="484"/>
      <c r="WQT60" s="484"/>
      <c r="WQU60" s="484"/>
      <c r="WQV60" s="484"/>
      <c r="WQW60" s="484"/>
      <c r="WQX60" s="484"/>
      <c r="WQY60" s="484"/>
      <c r="WQZ60" s="484"/>
      <c r="WRA60" s="484"/>
      <c r="WRB60" s="484"/>
      <c r="WRC60" s="484"/>
      <c r="WRD60" s="484"/>
      <c r="WRE60" s="484"/>
      <c r="WRF60" s="484"/>
      <c r="WRG60" s="484"/>
      <c r="WRH60" s="484"/>
      <c r="WRI60" s="484"/>
      <c r="WRJ60" s="484"/>
      <c r="WRK60" s="484"/>
      <c r="WRL60" s="484"/>
      <c r="WRM60" s="484"/>
      <c r="WRN60" s="484"/>
      <c r="WRO60" s="484"/>
      <c r="WRP60" s="484"/>
      <c r="WRQ60" s="484"/>
      <c r="WRR60" s="484"/>
      <c r="WRS60" s="484"/>
      <c r="WRT60" s="484"/>
      <c r="WRU60" s="484"/>
      <c r="WRV60" s="484"/>
      <c r="WRW60" s="484"/>
      <c r="WRX60" s="484"/>
      <c r="WRY60" s="484"/>
      <c r="WRZ60" s="484"/>
      <c r="WSA60" s="484"/>
      <c r="WSB60" s="484"/>
      <c r="WSC60" s="484"/>
      <c r="WSD60" s="484"/>
      <c r="WSE60" s="484"/>
      <c r="WSF60" s="484"/>
      <c r="WSG60" s="484"/>
      <c r="WSH60" s="484"/>
      <c r="WSI60" s="484"/>
      <c r="WSJ60" s="484"/>
      <c r="WSK60" s="484"/>
      <c r="WSL60" s="484"/>
      <c r="WSM60" s="484"/>
      <c r="WSN60" s="484"/>
      <c r="WSO60" s="484"/>
      <c r="WSP60" s="484"/>
      <c r="WSQ60" s="484"/>
      <c r="WSR60" s="484"/>
      <c r="WSS60" s="484"/>
      <c r="WST60" s="484"/>
      <c r="WSU60" s="484"/>
      <c r="WSV60" s="484"/>
      <c r="WSW60" s="484"/>
      <c r="WSX60" s="484"/>
      <c r="WSY60" s="484"/>
      <c r="WSZ60" s="484"/>
      <c r="WTA60" s="484"/>
      <c r="WTB60" s="484"/>
      <c r="WTC60" s="484"/>
      <c r="WTD60" s="484"/>
      <c r="WTE60" s="484"/>
      <c r="WTF60" s="484"/>
      <c r="WTG60" s="484"/>
      <c r="WTH60" s="484"/>
      <c r="WTI60" s="484"/>
      <c r="WTJ60" s="484"/>
      <c r="WTK60" s="484"/>
      <c r="WTL60" s="484"/>
      <c r="WTM60" s="484"/>
      <c r="WTN60" s="484"/>
      <c r="WTO60" s="484"/>
      <c r="WTP60" s="484"/>
      <c r="WTQ60" s="484"/>
      <c r="WTR60" s="484"/>
      <c r="WTS60" s="484"/>
      <c r="WTT60" s="484"/>
      <c r="WTU60" s="484"/>
      <c r="WTV60" s="484"/>
      <c r="WTW60" s="484"/>
      <c r="WTX60" s="484"/>
      <c r="WTY60" s="484"/>
      <c r="WTZ60" s="484"/>
      <c r="WUA60" s="484"/>
      <c r="WUB60" s="484"/>
      <c r="WUC60" s="484"/>
      <c r="WUD60" s="484"/>
      <c r="WUE60" s="484"/>
      <c r="WUF60" s="484"/>
      <c r="WUG60" s="484"/>
      <c r="WUH60" s="484"/>
      <c r="WUI60" s="484"/>
      <c r="WUJ60" s="484"/>
      <c r="WUK60" s="484"/>
      <c r="WUL60" s="484"/>
      <c r="WUM60" s="484"/>
      <c r="WUN60" s="484"/>
      <c r="WUO60" s="484"/>
      <c r="WUP60" s="484"/>
      <c r="WUQ60" s="484"/>
      <c r="WUR60" s="484"/>
      <c r="WUS60" s="484"/>
      <c r="WUT60" s="484"/>
      <c r="WUU60" s="484"/>
      <c r="WUV60" s="484"/>
      <c r="WUW60" s="484"/>
      <c r="WUX60" s="484"/>
      <c r="WUY60" s="484"/>
      <c r="WUZ60" s="484"/>
      <c r="WVA60" s="484"/>
      <c r="WVB60" s="484"/>
      <c r="WVC60" s="484"/>
      <c r="WVD60" s="484"/>
      <c r="WVE60" s="484"/>
      <c r="WVF60" s="484"/>
      <c r="WVG60" s="484"/>
      <c r="WVH60" s="484"/>
      <c r="WVI60" s="484"/>
      <c r="WVJ60" s="484"/>
      <c r="WVK60" s="484"/>
      <c r="WVL60" s="484"/>
      <c r="WVM60" s="484"/>
      <c r="WVN60" s="484"/>
      <c r="WVO60" s="484"/>
      <c r="WVP60" s="484"/>
      <c r="WVQ60" s="484"/>
      <c r="WVR60" s="484"/>
      <c r="WVS60" s="484"/>
      <c r="WVT60" s="484"/>
      <c r="WVU60" s="484"/>
      <c r="WVV60" s="484"/>
      <c r="WVW60" s="484"/>
      <c r="WVX60" s="484"/>
      <c r="WVY60" s="484"/>
      <c r="WVZ60" s="484"/>
      <c r="WWA60" s="484"/>
      <c r="WWB60" s="484"/>
      <c r="WWC60" s="484"/>
      <c r="WWD60" s="484"/>
      <c r="WWE60" s="484"/>
      <c r="WWF60" s="484"/>
      <c r="WWG60" s="484"/>
      <c r="WWH60" s="484"/>
      <c r="WWI60" s="484"/>
      <c r="WWJ60" s="484"/>
      <c r="WWK60" s="484"/>
      <c r="WWL60" s="484"/>
      <c r="WWM60" s="484"/>
      <c r="WWN60" s="484"/>
      <c r="WWO60" s="484"/>
      <c r="WWP60" s="484"/>
      <c r="WWQ60" s="484"/>
      <c r="WWR60" s="484"/>
      <c r="WWS60" s="484"/>
      <c r="WWT60" s="484"/>
      <c r="WWU60" s="484"/>
      <c r="WWV60" s="484"/>
      <c r="WWW60" s="484"/>
      <c r="WWX60" s="484"/>
      <c r="WWY60" s="484"/>
      <c r="WWZ60" s="484"/>
      <c r="WXA60" s="484"/>
      <c r="WXB60" s="484"/>
      <c r="WXC60" s="484"/>
      <c r="WXD60" s="484"/>
      <c r="WXE60" s="484"/>
      <c r="WXF60" s="484"/>
      <c r="WXG60" s="484"/>
      <c r="WXH60" s="484"/>
      <c r="WXI60" s="484"/>
      <c r="WXJ60" s="484"/>
      <c r="WXK60" s="484"/>
      <c r="WXL60" s="484"/>
      <c r="WXM60" s="484"/>
      <c r="WXN60" s="484"/>
      <c r="WXO60" s="484"/>
      <c r="WXP60" s="484"/>
      <c r="WXQ60" s="484"/>
      <c r="WXR60" s="484"/>
      <c r="WXS60" s="484"/>
      <c r="WXT60" s="484"/>
      <c r="WXU60" s="484"/>
      <c r="WXV60" s="484"/>
      <c r="WXW60" s="484"/>
      <c r="WXX60" s="484"/>
      <c r="WXY60" s="484"/>
      <c r="WXZ60" s="484"/>
      <c r="WYA60" s="484"/>
      <c r="WYB60" s="484"/>
      <c r="WYC60" s="484"/>
      <c r="WYD60" s="484"/>
      <c r="WYE60" s="484"/>
      <c r="WYF60" s="484"/>
      <c r="WYG60" s="484"/>
      <c r="WYH60" s="484"/>
      <c r="WYI60" s="484"/>
      <c r="WYJ60" s="484"/>
      <c r="WYK60" s="484"/>
      <c r="WYL60" s="484"/>
      <c r="WYM60" s="484"/>
      <c r="WYN60" s="484"/>
      <c r="WYO60" s="484"/>
      <c r="WYP60" s="484"/>
      <c r="WYQ60" s="484"/>
      <c r="WYR60" s="484"/>
      <c r="WYS60" s="484"/>
      <c r="WYT60" s="484"/>
      <c r="WYU60" s="484"/>
      <c r="WYV60" s="484"/>
      <c r="WYW60" s="484"/>
      <c r="WYX60" s="484"/>
      <c r="WYY60" s="484"/>
      <c r="WYZ60" s="484"/>
      <c r="WZA60" s="484"/>
      <c r="WZB60" s="484"/>
      <c r="WZC60" s="484"/>
      <c r="WZD60" s="484"/>
      <c r="WZE60" s="484"/>
      <c r="WZF60" s="484"/>
      <c r="WZG60" s="484"/>
      <c r="WZH60" s="484"/>
      <c r="WZI60" s="484"/>
      <c r="WZJ60" s="484"/>
      <c r="WZK60" s="484"/>
      <c r="WZL60" s="484"/>
      <c r="WZM60" s="484"/>
      <c r="WZN60" s="484"/>
      <c r="WZO60" s="484"/>
      <c r="WZP60" s="484"/>
      <c r="WZQ60" s="484"/>
      <c r="WZR60" s="484"/>
      <c r="WZS60" s="484"/>
      <c r="WZT60" s="484"/>
      <c r="WZU60" s="484"/>
      <c r="WZV60" s="484"/>
      <c r="WZW60" s="484"/>
      <c r="WZX60" s="484"/>
      <c r="WZY60" s="484"/>
      <c r="WZZ60" s="484"/>
      <c r="XAA60" s="484"/>
      <c r="XAB60" s="484"/>
      <c r="XAC60" s="484"/>
      <c r="XAD60" s="484"/>
      <c r="XAE60" s="484"/>
      <c r="XAF60" s="484"/>
      <c r="XAG60" s="484"/>
      <c r="XAH60" s="484"/>
      <c r="XAI60" s="484"/>
      <c r="XAJ60" s="484"/>
      <c r="XAK60" s="484"/>
      <c r="XAL60" s="484"/>
      <c r="XAM60" s="484"/>
      <c r="XAN60" s="484"/>
      <c r="XAO60" s="484"/>
      <c r="XAP60" s="484"/>
      <c r="XAQ60" s="484"/>
      <c r="XAR60" s="484"/>
      <c r="XAS60" s="484"/>
      <c r="XAT60" s="484"/>
      <c r="XAU60" s="484"/>
      <c r="XAV60" s="484"/>
      <c r="XAW60" s="484"/>
      <c r="XAX60" s="484"/>
      <c r="XAY60" s="484"/>
      <c r="XAZ60" s="484"/>
      <c r="XBA60" s="484"/>
      <c r="XBB60" s="484"/>
      <c r="XBC60" s="484"/>
      <c r="XBD60" s="484"/>
      <c r="XBE60" s="484"/>
      <c r="XBF60" s="484"/>
      <c r="XBG60" s="484"/>
      <c r="XBH60" s="484"/>
      <c r="XBI60" s="484"/>
      <c r="XBJ60" s="484"/>
      <c r="XBK60" s="484"/>
      <c r="XBL60" s="484"/>
      <c r="XBM60" s="484"/>
      <c r="XBN60" s="484"/>
      <c r="XBO60" s="484"/>
      <c r="XBP60" s="484"/>
      <c r="XBQ60" s="484"/>
      <c r="XBR60" s="484"/>
      <c r="XBS60" s="484"/>
      <c r="XBT60" s="484"/>
      <c r="XBU60" s="484"/>
      <c r="XBV60" s="484"/>
      <c r="XBW60" s="484"/>
      <c r="XBX60" s="484"/>
      <c r="XBY60" s="484"/>
      <c r="XBZ60" s="484"/>
      <c r="XCA60" s="484"/>
      <c r="XCB60" s="484"/>
      <c r="XCC60" s="484"/>
      <c r="XCD60" s="484"/>
      <c r="XCE60" s="484"/>
      <c r="XCF60" s="484"/>
      <c r="XCG60" s="484"/>
      <c r="XCH60" s="484"/>
      <c r="XCI60" s="484"/>
      <c r="XCJ60" s="484"/>
      <c r="XCK60" s="484"/>
      <c r="XCL60" s="484"/>
      <c r="XCM60" s="484"/>
      <c r="XCN60" s="484"/>
      <c r="XCO60" s="484"/>
      <c r="XCP60" s="484"/>
      <c r="XCQ60" s="484"/>
      <c r="XCR60" s="484"/>
      <c r="XCS60" s="484"/>
      <c r="XCT60" s="484"/>
      <c r="XCU60" s="484"/>
      <c r="XCV60" s="484"/>
      <c r="XCW60" s="484"/>
      <c r="XCX60" s="484"/>
      <c r="XCY60" s="484"/>
      <c r="XCZ60" s="484"/>
      <c r="XDA60" s="484"/>
      <c r="XDB60" s="484"/>
      <c r="XDC60" s="484"/>
      <c r="XDD60" s="484"/>
      <c r="XDE60" s="484"/>
      <c r="XDF60" s="484"/>
      <c r="XDG60" s="484"/>
      <c r="XDH60" s="484"/>
      <c r="XDI60" s="484"/>
      <c r="XDJ60" s="484"/>
      <c r="XDK60" s="484"/>
      <c r="XDL60" s="484"/>
      <c r="XDM60" s="484"/>
      <c r="XDN60" s="484"/>
      <c r="XDO60" s="484"/>
      <c r="XDP60" s="484"/>
      <c r="XDQ60" s="484"/>
      <c r="XDR60" s="484"/>
      <c r="XDS60" s="484"/>
      <c r="XDT60" s="484"/>
      <c r="XDU60" s="484"/>
      <c r="XDV60" s="484"/>
      <c r="XDW60" s="484"/>
      <c r="XDX60" s="484"/>
      <c r="XDY60" s="484"/>
      <c r="XDZ60" s="484"/>
      <c r="XEA60" s="484"/>
      <c r="XEB60" s="484"/>
      <c r="XEC60" s="484"/>
      <c r="XED60" s="484"/>
      <c r="XEE60" s="484"/>
      <c r="XEF60" s="484"/>
      <c r="XEG60" s="484"/>
      <c r="XEH60" s="484"/>
      <c r="XEI60" s="484"/>
      <c r="XEJ60" s="484"/>
      <c r="XEK60" s="484"/>
      <c r="XEL60" s="484"/>
      <c r="XEM60" s="484"/>
      <c r="XEN60" s="484"/>
      <c r="XEO60" s="484"/>
      <c r="XEP60" s="484"/>
      <c r="XEQ60" s="484"/>
      <c r="XER60" s="484"/>
      <c r="XES60" s="484"/>
      <c r="XET60" s="484"/>
      <c r="XEU60" s="484"/>
      <c r="XEV60" s="484"/>
      <c r="XEW60" s="484"/>
      <c r="XEX60" s="484"/>
      <c r="XEY60" s="484"/>
      <c r="XEZ60" s="484"/>
      <c r="XFA60" s="484"/>
      <c r="XFB60" s="484"/>
    </row>
    <row r="61" spans="1:16382" ht="24">
      <c r="A61" s="373" t="s">
        <v>6388</v>
      </c>
      <c r="B61" s="31">
        <v>80419560588</v>
      </c>
      <c r="C61" s="1" t="s">
        <v>8787</v>
      </c>
      <c r="D61" s="373" t="s">
        <v>6526</v>
      </c>
      <c r="E61" s="377"/>
      <c r="F61" s="377"/>
      <c r="G61" s="377"/>
      <c r="H61" s="377"/>
      <c r="I61" s="377" t="s">
        <v>2859</v>
      </c>
      <c r="J61" s="1" t="s">
        <v>8743</v>
      </c>
      <c r="K61" s="1" t="s">
        <v>8743</v>
      </c>
      <c r="L61" s="492">
        <v>281.89999999999998</v>
      </c>
      <c r="M61" s="495">
        <v>45075</v>
      </c>
      <c r="N61" s="495">
        <v>45075</v>
      </c>
      <c r="O61" s="492">
        <v>281.89999999999998</v>
      </c>
      <c r="P61" s="488"/>
      <c r="Q61" s="488"/>
      <c r="R61" s="488"/>
      <c r="S61" s="488"/>
      <c r="T61" s="488"/>
      <c r="U61" s="488"/>
      <c r="V61" s="488"/>
      <c r="W61" s="488"/>
      <c r="X61" s="488"/>
      <c r="Y61" s="488"/>
      <c r="Z61" s="488"/>
      <c r="AA61" s="488"/>
      <c r="AB61" s="488"/>
      <c r="AC61" s="488"/>
      <c r="AD61" s="488"/>
      <c r="AE61" s="488"/>
      <c r="AF61" s="488"/>
      <c r="AG61" s="488"/>
      <c r="AH61" s="488"/>
      <c r="AI61" s="488"/>
      <c r="AJ61" s="488"/>
      <c r="AK61" s="488"/>
      <c r="AL61" s="488"/>
      <c r="AM61" s="488"/>
      <c r="AN61" s="488"/>
      <c r="AO61" s="488"/>
      <c r="AP61" s="488"/>
      <c r="AQ61" s="488"/>
      <c r="AR61" s="488"/>
      <c r="AS61" s="488"/>
      <c r="AT61" s="488"/>
      <c r="AU61" s="488"/>
      <c r="AV61" s="488"/>
      <c r="AW61" s="488"/>
      <c r="AX61" s="488"/>
      <c r="AY61" s="488"/>
      <c r="AZ61" s="488"/>
      <c r="BA61" s="488"/>
      <c r="BB61" s="488"/>
      <c r="BC61" s="488"/>
      <c r="BD61" s="488"/>
      <c r="BE61" s="488"/>
      <c r="BF61" s="488"/>
      <c r="BG61" s="488"/>
      <c r="BH61" s="488"/>
      <c r="BI61" s="488"/>
      <c r="BJ61" s="488"/>
      <c r="BK61" s="488"/>
      <c r="BL61" s="488"/>
      <c r="BM61" s="488"/>
      <c r="BN61" s="488"/>
      <c r="BO61" s="488"/>
      <c r="BP61" s="488"/>
      <c r="BQ61" s="488"/>
      <c r="BR61" s="488"/>
      <c r="BS61" s="488"/>
      <c r="BT61" s="488"/>
      <c r="BU61" s="488"/>
      <c r="BV61" s="488"/>
      <c r="BW61" s="488"/>
      <c r="BX61" s="488"/>
      <c r="BY61" s="488"/>
      <c r="BZ61" s="488"/>
      <c r="CA61" s="488"/>
      <c r="CB61" s="488"/>
      <c r="CC61" s="488"/>
      <c r="CD61" s="488"/>
      <c r="CE61" s="488"/>
      <c r="CF61" s="488"/>
      <c r="CG61" s="488"/>
      <c r="CH61" s="488"/>
      <c r="CI61" s="488"/>
      <c r="CJ61" s="488"/>
      <c r="CK61" s="488"/>
      <c r="CL61" s="488"/>
      <c r="CM61" s="488"/>
      <c r="CN61" s="488"/>
      <c r="CO61" s="488"/>
      <c r="CP61" s="488"/>
      <c r="CQ61" s="488"/>
      <c r="CR61" s="488"/>
      <c r="CS61" s="488"/>
      <c r="CT61" s="488"/>
      <c r="CU61" s="488"/>
      <c r="CV61" s="488"/>
      <c r="CW61" s="488"/>
      <c r="CX61" s="488"/>
      <c r="CY61" s="488"/>
      <c r="CZ61" s="488"/>
      <c r="DA61" s="488"/>
      <c r="DB61" s="488"/>
      <c r="DC61" s="488"/>
      <c r="DD61" s="488"/>
      <c r="DE61" s="488"/>
      <c r="DF61" s="488"/>
      <c r="DG61" s="488"/>
      <c r="DH61" s="488"/>
      <c r="DI61" s="488"/>
      <c r="DJ61" s="488"/>
      <c r="DK61" s="488"/>
      <c r="DL61" s="488"/>
      <c r="DM61" s="488"/>
      <c r="DN61" s="488"/>
      <c r="DO61" s="488"/>
      <c r="DP61" s="488"/>
      <c r="DQ61" s="488"/>
      <c r="DR61" s="488"/>
      <c r="DS61" s="488"/>
      <c r="DT61" s="488"/>
      <c r="DU61" s="488"/>
      <c r="DV61" s="488"/>
      <c r="DW61" s="488"/>
      <c r="DX61" s="488"/>
      <c r="DY61" s="488"/>
      <c r="DZ61" s="488"/>
      <c r="EA61" s="488"/>
      <c r="EB61" s="488"/>
      <c r="EC61" s="488"/>
      <c r="ED61" s="488"/>
      <c r="EE61" s="488"/>
      <c r="EF61" s="488"/>
      <c r="EG61" s="488"/>
      <c r="EH61" s="488"/>
      <c r="EI61" s="488"/>
      <c r="EJ61" s="488"/>
      <c r="EK61" s="488"/>
      <c r="EL61" s="488"/>
      <c r="EM61" s="488"/>
      <c r="EN61" s="488"/>
      <c r="EO61" s="488"/>
      <c r="EP61" s="488"/>
      <c r="EQ61" s="488"/>
      <c r="ER61" s="488"/>
      <c r="ES61" s="488"/>
      <c r="ET61" s="488"/>
      <c r="EU61" s="488"/>
      <c r="EV61" s="488"/>
      <c r="EW61" s="488"/>
      <c r="EX61" s="488"/>
      <c r="EY61" s="488"/>
      <c r="EZ61" s="488"/>
      <c r="FA61" s="488"/>
      <c r="FB61" s="488"/>
      <c r="FC61" s="488"/>
      <c r="FD61" s="488"/>
      <c r="FE61" s="488"/>
      <c r="FF61" s="488"/>
      <c r="FG61" s="488"/>
      <c r="FH61" s="488"/>
      <c r="FI61" s="488"/>
      <c r="FJ61" s="488"/>
      <c r="FK61" s="488"/>
      <c r="FL61" s="488"/>
      <c r="FM61" s="488"/>
      <c r="FN61" s="488"/>
      <c r="FO61" s="488"/>
      <c r="FP61" s="488"/>
      <c r="FQ61" s="488"/>
      <c r="FR61" s="488"/>
      <c r="FS61" s="488"/>
      <c r="FT61" s="488"/>
      <c r="FU61" s="488"/>
      <c r="FV61" s="488"/>
      <c r="FW61" s="488"/>
      <c r="FX61" s="488"/>
      <c r="FY61" s="488"/>
      <c r="FZ61" s="488"/>
      <c r="GA61" s="488"/>
      <c r="GB61" s="488"/>
      <c r="GC61" s="488"/>
      <c r="GD61" s="488"/>
      <c r="GE61" s="488"/>
      <c r="GF61" s="488"/>
      <c r="GG61" s="488"/>
      <c r="GH61" s="488"/>
      <c r="GI61" s="488"/>
      <c r="GJ61" s="488"/>
      <c r="GK61" s="488"/>
      <c r="GL61" s="488"/>
      <c r="GM61" s="488"/>
      <c r="GN61" s="488"/>
      <c r="GO61" s="488"/>
      <c r="GP61" s="488"/>
      <c r="GQ61" s="488"/>
      <c r="GR61" s="488"/>
      <c r="GS61" s="488"/>
      <c r="GT61" s="488"/>
      <c r="GU61" s="488"/>
      <c r="GV61" s="488"/>
      <c r="GW61" s="488"/>
      <c r="GX61" s="488"/>
      <c r="GY61" s="488"/>
      <c r="GZ61" s="488"/>
      <c r="HA61" s="488"/>
      <c r="HB61" s="488"/>
      <c r="HC61" s="488"/>
      <c r="HD61" s="488"/>
      <c r="HE61" s="488"/>
      <c r="HF61" s="488"/>
      <c r="HG61" s="488"/>
      <c r="HH61" s="488"/>
      <c r="HI61" s="488"/>
      <c r="HJ61" s="488"/>
      <c r="HK61" s="488"/>
      <c r="HL61" s="488"/>
      <c r="HM61" s="488"/>
      <c r="HN61" s="488"/>
      <c r="HO61" s="488"/>
      <c r="HP61" s="488"/>
      <c r="HQ61" s="488"/>
      <c r="HR61" s="488"/>
      <c r="HS61" s="488"/>
      <c r="HT61" s="488"/>
      <c r="HU61" s="488"/>
      <c r="HV61" s="488"/>
      <c r="HW61" s="488"/>
      <c r="HX61" s="488"/>
      <c r="HY61" s="488"/>
      <c r="HZ61" s="488"/>
      <c r="IA61" s="488"/>
      <c r="IB61" s="488"/>
      <c r="IC61" s="488"/>
      <c r="ID61" s="488"/>
      <c r="IE61" s="488"/>
      <c r="IF61" s="488"/>
      <c r="IG61" s="488"/>
      <c r="IH61" s="488"/>
      <c r="II61" s="488"/>
      <c r="IJ61" s="488"/>
      <c r="IK61" s="488"/>
      <c r="IL61" s="488"/>
      <c r="IM61" s="488"/>
      <c r="IN61" s="488"/>
      <c r="IO61" s="488"/>
      <c r="IP61" s="488"/>
      <c r="IQ61" s="488"/>
      <c r="IR61" s="488"/>
      <c r="IS61" s="488"/>
      <c r="IT61" s="488"/>
      <c r="IU61" s="488"/>
      <c r="IV61" s="488"/>
      <c r="IW61" s="488"/>
      <c r="IX61" s="488"/>
      <c r="IY61" s="488"/>
      <c r="IZ61" s="488"/>
      <c r="JA61" s="488"/>
      <c r="JB61" s="488"/>
      <c r="JC61" s="488"/>
      <c r="JD61" s="488"/>
      <c r="JE61" s="488"/>
      <c r="JF61" s="488"/>
      <c r="JG61" s="488"/>
      <c r="JH61" s="488"/>
      <c r="JI61" s="488"/>
      <c r="JJ61" s="488"/>
      <c r="JK61" s="488"/>
      <c r="JL61" s="488"/>
      <c r="JM61" s="488"/>
      <c r="JN61" s="488"/>
      <c r="JO61" s="488"/>
      <c r="JP61" s="488"/>
      <c r="JQ61" s="488"/>
      <c r="JR61" s="488"/>
      <c r="JS61" s="488"/>
      <c r="JT61" s="488"/>
      <c r="JU61" s="488"/>
      <c r="JV61" s="488"/>
      <c r="JW61" s="488"/>
      <c r="JX61" s="488"/>
      <c r="JY61" s="488"/>
      <c r="JZ61" s="488"/>
      <c r="KA61" s="488"/>
      <c r="KB61" s="488"/>
      <c r="KC61" s="488"/>
      <c r="KD61" s="488"/>
      <c r="KE61" s="488"/>
      <c r="KF61" s="488"/>
      <c r="KG61" s="488"/>
      <c r="KH61" s="488"/>
      <c r="KI61" s="488"/>
      <c r="KJ61" s="488"/>
      <c r="KK61" s="488"/>
      <c r="KL61" s="488"/>
      <c r="KM61" s="488"/>
      <c r="KN61" s="488"/>
      <c r="KO61" s="488"/>
      <c r="KP61" s="488"/>
      <c r="KQ61" s="488"/>
      <c r="KR61" s="488"/>
      <c r="KS61" s="488"/>
      <c r="KT61" s="488"/>
      <c r="KU61" s="488"/>
      <c r="KV61" s="488"/>
      <c r="KW61" s="488"/>
      <c r="KX61" s="488"/>
      <c r="KY61" s="488"/>
      <c r="KZ61" s="488"/>
      <c r="LA61" s="488"/>
      <c r="LB61" s="488"/>
      <c r="LC61" s="488"/>
      <c r="LD61" s="488"/>
      <c r="LE61" s="488"/>
      <c r="LF61" s="488"/>
      <c r="LG61" s="488"/>
      <c r="LH61" s="488"/>
      <c r="LI61" s="488"/>
      <c r="LJ61" s="488"/>
      <c r="LK61" s="488"/>
      <c r="LL61" s="488"/>
      <c r="LM61" s="488"/>
      <c r="LN61" s="488"/>
      <c r="LO61" s="488"/>
      <c r="LP61" s="488"/>
      <c r="LQ61" s="488"/>
      <c r="LR61" s="488"/>
      <c r="LS61" s="488"/>
      <c r="LT61" s="488"/>
      <c r="LU61" s="488"/>
      <c r="LV61" s="488"/>
      <c r="LW61" s="488"/>
      <c r="LX61" s="488"/>
      <c r="LY61" s="488"/>
      <c r="LZ61" s="488"/>
      <c r="MA61" s="488"/>
      <c r="MB61" s="488"/>
      <c r="MC61" s="488"/>
      <c r="MD61" s="488"/>
      <c r="ME61" s="488"/>
      <c r="MF61" s="488"/>
      <c r="MG61" s="488"/>
      <c r="MH61" s="488"/>
      <c r="MI61" s="488"/>
      <c r="MJ61" s="488"/>
      <c r="MK61" s="488"/>
      <c r="ML61" s="488"/>
      <c r="MM61" s="488"/>
      <c r="MN61" s="488"/>
      <c r="MO61" s="488"/>
      <c r="MP61" s="488"/>
      <c r="MQ61" s="488"/>
      <c r="MR61" s="488"/>
      <c r="MS61" s="488"/>
      <c r="MT61" s="488"/>
      <c r="MU61" s="488"/>
      <c r="MV61" s="488"/>
      <c r="MW61" s="488"/>
      <c r="MX61" s="488"/>
      <c r="MY61" s="488"/>
      <c r="MZ61" s="488"/>
      <c r="NA61" s="488"/>
      <c r="NB61" s="488"/>
      <c r="NC61" s="488"/>
      <c r="ND61" s="488"/>
      <c r="NE61" s="488"/>
      <c r="NF61" s="488"/>
      <c r="NG61" s="488"/>
      <c r="NH61" s="488"/>
      <c r="NI61" s="488"/>
      <c r="NJ61" s="488"/>
      <c r="NK61" s="488"/>
      <c r="NL61" s="488"/>
      <c r="NM61" s="488"/>
      <c r="NN61" s="488"/>
      <c r="NO61" s="488"/>
      <c r="NP61" s="488"/>
      <c r="NQ61" s="488"/>
      <c r="NR61" s="488"/>
      <c r="NS61" s="488"/>
      <c r="NT61" s="488"/>
      <c r="NU61" s="488"/>
      <c r="NV61" s="488"/>
      <c r="NW61" s="488"/>
      <c r="NX61" s="488"/>
      <c r="NY61" s="488"/>
      <c r="NZ61" s="488"/>
      <c r="OA61" s="488"/>
      <c r="OB61" s="488"/>
      <c r="OC61" s="488"/>
      <c r="OD61" s="488"/>
      <c r="OE61" s="488"/>
      <c r="OF61" s="488"/>
      <c r="OG61" s="488"/>
      <c r="OH61" s="488"/>
      <c r="OI61" s="488"/>
      <c r="OJ61" s="488"/>
      <c r="OK61" s="488"/>
      <c r="OL61" s="488"/>
      <c r="OM61" s="488"/>
      <c r="ON61" s="488"/>
      <c r="OO61" s="488"/>
      <c r="OP61" s="488"/>
      <c r="OQ61" s="488"/>
      <c r="OR61" s="488"/>
      <c r="OS61" s="488"/>
      <c r="OT61" s="488"/>
      <c r="OU61" s="488"/>
      <c r="OV61" s="488"/>
      <c r="OW61" s="488"/>
      <c r="OX61" s="488"/>
      <c r="OY61" s="488"/>
      <c r="OZ61" s="488"/>
      <c r="PA61" s="488"/>
      <c r="PB61" s="488"/>
      <c r="PC61" s="488"/>
      <c r="PD61" s="488"/>
      <c r="PE61" s="488"/>
      <c r="PF61" s="488"/>
      <c r="PG61" s="488"/>
      <c r="PH61" s="488"/>
      <c r="PI61" s="488"/>
      <c r="PJ61" s="488"/>
      <c r="PK61" s="488"/>
      <c r="PL61" s="488"/>
      <c r="PM61" s="488"/>
      <c r="PN61" s="488"/>
      <c r="PO61" s="488"/>
      <c r="PP61" s="488"/>
      <c r="PQ61" s="488"/>
      <c r="PR61" s="488"/>
      <c r="PS61" s="488"/>
      <c r="PT61" s="488"/>
      <c r="PU61" s="488"/>
      <c r="PV61" s="488"/>
      <c r="PW61" s="488"/>
      <c r="PX61" s="488"/>
      <c r="PY61" s="488"/>
      <c r="PZ61" s="488"/>
      <c r="QA61" s="488"/>
      <c r="QB61" s="488"/>
      <c r="QC61" s="488"/>
      <c r="QD61" s="488"/>
      <c r="QE61" s="488"/>
      <c r="QF61" s="488"/>
      <c r="QG61" s="488"/>
      <c r="QH61" s="488"/>
      <c r="QI61" s="488"/>
      <c r="QJ61" s="488"/>
      <c r="QK61" s="488"/>
      <c r="QL61" s="488"/>
      <c r="QM61" s="488"/>
      <c r="QN61" s="488"/>
      <c r="QO61" s="488"/>
      <c r="QP61" s="488"/>
      <c r="QQ61" s="488"/>
      <c r="QR61" s="488"/>
      <c r="QS61" s="488"/>
      <c r="QT61" s="488"/>
      <c r="QU61" s="488"/>
      <c r="QV61" s="488"/>
      <c r="QW61" s="488"/>
      <c r="QX61" s="488"/>
      <c r="QY61" s="488"/>
      <c r="QZ61" s="488"/>
      <c r="RA61" s="488"/>
      <c r="RB61" s="488"/>
      <c r="RC61" s="488"/>
      <c r="RD61" s="488"/>
      <c r="RE61" s="488"/>
      <c r="RF61" s="488"/>
      <c r="RG61" s="488"/>
      <c r="RH61" s="488"/>
      <c r="RI61" s="488"/>
      <c r="RJ61" s="488"/>
      <c r="RK61" s="488"/>
      <c r="RL61" s="488"/>
      <c r="RM61" s="488"/>
      <c r="RN61" s="488"/>
      <c r="RO61" s="488"/>
      <c r="RP61" s="488"/>
      <c r="RQ61" s="488"/>
      <c r="RR61" s="488"/>
      <c r="RS61" s="488"/>
      <c r="RT61" s="488"/>
      <c r="RU61" s="488"/>
      <c r="RV61" s="488"/>
      <c r="RW61" s="488"/>
      <c r="RX61" s="488"/>
      <c r="RY61" s="488"/>
      <c r="RZ61" s="488"/>
      <c r="SA61" s="488"/>
      <c r="SB61" s="488"/>
      <c r="SC61" s="488"/>
      <c r="SD61" s="488"/>
      <c r="SE61" s="488"/>
      <c r="SF61" s="488"/>
      <c r="SG61" s="488"/>
      <c r="SH61" s="488"/>
      <c r="SI61" s="488"/>
      <c r="SJ61" s="488"/>
      <c r="SK61" s="488"/>
      <c r="SL61" s="488"/>
      <c r="SM61" s="488"/>
      <c r="SN61" s="488"/>
      <c r="SO61" s="488"/>
      <c r="SP61" s="488"/>
      <c r="SQ61" s="488"/>
      <c r="SR61" s="488"/>
      <c r="SS61" s="488"/>
      <c r="ST61" s="488"/>
      <c r="SU61" s="488"/>
      <c r="SV61" s="488"/>
      <c r="SW61" s="488"/>
      <c r="SX61" s="488"/>
      <c r="SY61" s="488"/>
      <c r="SZ61" s="488"/>
      <c r="TA61" s="488"/>
      <c r="TB61" s="488"/>
      <c r="TC61" s="488"/>
      <c r="TD61" s="488"/>
      <c r="TE61" s="488"/>
      <c r="TF61" s="488"/>
      <c r="TG61" s="488"/>
      <c r="TH61" s="488"/>
      <c r="TI61" s="488"/>
      <c r="TJ61" s="488"/>
      <c r="TK61" s="488"/>
      <c r="TL61" s="488"/>
      <c r="TM61" s="488"/>
      <c r="TN61" s="488"/>
      <c r="TO61" s="488"/>
      <c r="TP61" s="488"/>
      <c r="TQ61" s="488"/>
      <c r="TR61" s="488"/>
      <c r="TS61" s="488"/>
      <c r="TT61" s="488"/>
      <c r="TU61" s="488"/>
      <c r="TV61" s="488"/>
      <c r="TW61" s="488"/>
      <c r="TX61" s="488"/>
      <c r="TY61" s="488"/>
      <c r="TZ61" s="488"/>
      <c r="UA61" s="488"/>
      <c r="UB61" s="488"/>
      <c r="UC61" s="488"/>
      <c r="UD61" s="488"/>
      <c r="UE61" s="488"/>
      <c r="UF61" s="488"/>
      <c r="UG61" s="488"/>
      <c r="UH61" s="488"/>
      <c r="UI61" s="488"/>
      <c r="UJ61" s="488"/>
      <c r="UK61" s="488"/>
      <c r="UL61" s="488"/>
      <c r="UM61" s="488"/>
      <c r="UN61" s="488"/>
      <c r="UO61" s="488"/>
      <c r="UP61" s="488"/>
      <c r="UQ61" s="488"/>
      <c r="UR61" s="488"/>
      <c r="US61" s="488"/>
      <c r="UT61" s="488"/>
      <c r="UU61" s="488"/>
      <c r="UV61" s="488"/>
      <c r="UW61" s="488"/>
      <c r="UX61" s="488"/>
      <c r="UY61" s="488"/>
      <c r="UZ61" s="488"/>
      <c r="VA61" s="488"/>
      <c r="VB61" s="488"/>
      <c r="VC61" s="488"/>
      <c r="VD61" s="488"/>
      <c r="VE61" s="488"/>
      <c r="VF61" s="488"/>
      <c r="VG61" s="488"/>
      <c r="VH61" s="488"/>
      <c r="VI61" s="488"/>
      <c r="VJ61" s="488"/>
      <c r="VK61" s="488"/>
      <c r="VL61" s="488"/>
      <c r="VM61" s="488"/>
      <c r="VN61" s="488"/>
      <c r="VO61" s="488"/>
      <c r="VP61" s="488"/>
      <c r="VQ61" s="488"/>
      <c r="VR61" s="488"/>
      <c r="VS61" s="488"/>
      <c r="VT61" s="488"/>
      <c r="VU61" s="488"/>
      <c r="VV61" s="488"/>
      <c r="VW61" s="488"/>
      <c r="VX61" s="488"/>
      <c r="VY61" s="488"/>
      <c r="VZ61" s="488"/>
      <c r="WA61" s="488"/>
      <c r="WB61" s="488"/>
      <c r="WC61" s="488"/>
      <c r="WD61" s="488"/>
      <c r="WE61" s="488"/>
      <c r="WF61" s="488"/>
      <c r="WG61" s="488"/>
      <c r="WH61" s="488"/>
      <c r="WI61" s="488"/>
      <c r="WJ61" s="488"/>
      <c r="WK61" s="488"/>
      <c r="WL61" s="488"/>
      <c r="WM61" s="488"/>
      <c r="WN61" s="488"/>
      <c r="WO61" s="488"/>
      <c r="WP61" s="488"/>
      <c r="WQ61" s="488"/>
      <c r="WR61" s="488"/>
      <c r="WS61" s="488"/>
      <c r="WT61" s="488"/>
      <c r="WU61" s="488"/>
      <c r="WV61" s="488"/>
      <c r="WW61" s="488"/>
      <c r="WX61" s="488"/>
      <c r="WY61" s="488"/>
      <c r="WZ61" s="488"/>
      <c r="XA61" s="488"/>
      <c r="XB61" s="488"/>
      <c r="XC61" s="488"/>
      <c r="XD61" s="488"/>
      <c r="XE61" s="488"/>
      <c r="XF61" s="488"/>
      <c r="XG61" s="488"/>
      <c r="XH61" s="488"/>
      <c r="XI61" s="488"/>
      <c r="XJ61" s="488"/>
      <c r="XK61" s="488"/>
      <c r="XL61" s="488"/>
      <c r="XM61" s="488"/>
      <c r="XN61" s="488"/>
      <c r="XO61" s="488"/>
      <c r="XP61" s="488"/>
      <c r="XQ61" s="488"/>
      <c r="XR61" s="488"/>
      <c r="XS61" s="488"/>
      <c r="XT61" s="488"/>
      <c r="XU61" s="488"/>
      <c r="XV61" s="488"/>
      <c r="XW61" s="488"/>
      <c r="XX61" s="488"/>
      <c r="XY61" s="488"/>
      <c r="XZ61" s="488"/>
      <c r="YA61" s="488"/>
      <c r="YB61" s="488"/>
      <c r="YC61" s="488"/>
      <c r="YD61" s="488"/>
      <c r="YE61" s="488"/>
      <c r="YF61" s="488"/>
      <c r="YG61" s="488"/>
      <c r="YH61" s="488"/>
      <c r="YI61" s="488"/>
      <c r="YJ61" s="488"/>
      <c r="YK61" s="488"/>
      <c r="YL61" s="488"/>
      <c r="YM61" s="488"/>
      <c r="YN61" s="488"/>
      <c r="YO61" s="488"/>
      <c r="YP61" s="488"/>
      <c r="YQ61" s="488"/>
      <c r="YR61" s="488"/>
      <c r="YS61" s="488"/>
      <c r="YT61" s="488"/>
      <c r="YU61" s="488"/>
      <c r="YV61" s="488"/>
      <c r="YW61" s="488"/>
      <c r="YX61" s="488"/>
      <c r="YY61" s="488"/>
      <c r="YZ61" s="488"/>
      <c r="ZA61" s="488"/>
      <c r="ZB61" s="488"/>
      <c r="ZC61" s="488"/>
      <c r="ZD61" s="488"/>
      <c r="ZE61" s="488"/>
      <c r="ZF61" s="488"/>
      <c r="ZG61" s="488"/>
      <c r="ZH61" s="488"/>
      <c r="ZI61" s="488"/>
      <c r="ZJ61" s="488"/>
      <c r="ZK61" s="488"/>
      <c r="ZL61" s="488"/>
      <c r="ZM61" s="488"/>
      <c r="ZN61" s="488"/>
      <c r="ZO61" s="488"/>
      <c r="ZP61" s="488"/>
      <c r="ZQ61" s="488"/>
      <c r="ZR61" s="488"/>
      <c r="ZS61" s="488"/>
      <c r="ZT61" s="488"/>
      <c r="ZU61" s="488"/>
      <c r="ZV61" s="488"/>
      <c r="ZW61" s="488"/>
      <c r="ZX61" s="488"/>
      <c r="ZY61" s="488"/>
      <c r="ZZ61" s="488"/>
      <c r="AAA61" s="488"/>
      <c r="AAB61" s="488"/>
      <c r="AAC61" s="488"/>
      <c r="AAD61" s="488"/>
      <c r="AAE61" s="488"/>
      <c r="AAF61" s="488"/>
      <c r="AAG61" s="488"/>
      <c r="AAH61" s="488"/>
      <c r="AAI61" s="488"/>
      <c r="AAJ61" s="488"/>
      <c r="AAK61" s="488"/>
      <c r="AAL61" s="488"/>
      <c r="AAM61" s="488"/>
      <c r="AAN61" s="488"/>
      <c r="AAO61" s="488"/>
      <c r="AAP61" s="488"/>
      <c r="AAQ61" s="488"/>
      <c r="AAR61" s="488"/>
      <c r="AAS61" s="488"/>
      <c r="AAT61" s="488"/>
      <c r="AAU61" s="488"/>
      <c r="AAV61" s="488"/>
      <c r="AAW61" s="488"/>
      <c r="AAX61" s="488"/>
      <c r="AAY61" s="488"/>
      <c r="AAZ61" s="488"/>
      <c r="ABA61" s="488"/>
      <c r="ABB61" s="488"/>
      <c r="ABC61" s="488"/>
      <c r="ABD61" s="488"/>
      <c r="ABE61" s="488"/>
      <c r="ABF61" s="488"/>
      <c r="ABG61" s="488"/>
      <c r="ABH61" s="488"/>
      <c r="ABI61" s="488"/>
      <c r="ABJ61" s="488"/>
      <c r="ABK61" s="488"/>
      <c r="ABL61" s="488"/>
      <c r="ABM61" s="488"/>
      <c r="ABN61" s="488"/>
      <c r="ABO61" s="488"/>
      <c r="ABP61" s="488"/>
      <c r="ABQ61" s="488"/>
      <c r="ABR61" s="488"/>
      <c r="ABS61" s="488"/>
      <c r="ABT61" s="488"/>
      <c r="ABU61" s="488"/>
      <c r="ABV61" s="488"/>
      <c r="ABW61" s="488"/>
      <c r="ABX61" s="488"/>
      <c r="ABY61" s="488"/>
      <c r="ABZ61" s="488"/>
      <c r="ACA61" s="488"/>
      <c r="ACB61" s="488"/>
      <c r="ACC61" s="488"/>
      <c r="ACD61" s="488"/>
      <c r="ACE61" s="488"/>
      <c r="ACF61" s="488"/>
      <c r="ACG61" s="488"/>
      <c r="ACH61" s="488"/>
      <c r="ACI61" s="488"/>
      <c r="ACJ61" s="488"/>
      <c r="ACK61" s="488"/>
      <c r="ACL61" s="488"/>
      <c r="ACM61" s="488"/>
      <c r="ACN61" s="488"/>
      <c r="ACO61" s="488"/>
      <c r="ACP61" s="488"/>
      <c r="ACQ61" s="488"/>
      <c r="ACR61" s="488"/>
      <c r="ACS61" s="488"/>
      <c r="ACT61" s="488"/>
      <c r="ACU61" s="488"/>
      <c r="ACV61" s="488"/>
      <c r="ACW61" s="488"/>
      <c r="ACX61" s="488"/>
      <c r="ACY61" s="488"/>
      <c r="ACZ61" s="488"/>
      <c r="ADA61" s="488"/>
      <c r="ADB61" s="488"/>
      <c r="ADC61" s="488"/>
      <c r="ADD61" s="488"/>
      <c r="ADE61" s="488"/>
      <c r="ADF61" s="488"/>
      <c r="ADG61" s="488"/>
      <c r="ADH61" s="488"/>
      <c r="ADI61" s="488"/>
      <c r="ADJ61" s="488"/>
      <c r="ADK61" s="488"/>
      <c r="ADL61" s="488"/>
      <c r="ADM61" s="488"/>
      <c r="ADN61" s="488"/>
      <c r="ADO61" s="488"/>
      <c r="ADP61" s="488"/>
      <c r="ADQ61" s="488"/>
      <c r="ADR61" s="488"/>
      <c r="ADS61" s="488"/>
      <c r="ADT61" s="488"/>
      <c r="ADU61" s="488"/>
      <c r="ADV61" s="488"/>
      <c r="ADW61" s="488"/>
      <c r="ADX61" s="488"/>
      <c r="ADY61" s="488"/>
      <c r="ADZ61" s="488"/>
      <c r="AEA61" s="488"/>
      <c r="AEB61" s="488"/>
      <c r="AEC61" s="488"/>
      <c r="AED61" s="488"/>
      <c r="AEE61" s="488"/>
      <c r="AEF61" s="488"/>
      <c r="AEG61" s="488"/>
      <c r="AEH61" s="488"/>
      <c r="AEI61" s="488"/>
      <c r="AEJ61" s="488"/>
      <c r="AEK61" s="488"/>
      <c r="AEL61" s="488"/>
      <c r="AEM61" s="488"/>
      <c r="AEN61" s="488"/>
      <c r="AEO61" s="488"/>
      <c r="AEP61" s="488"/>
      <c r="AEQ61" s="488"/>
      <c r="AER61" s="488"/>
      <c r="AES61" s="488"/>
      <c r="AET61" s="488"/>
      <c r="AEU61" s="488"/>
      <c r="AEV61" s="488"/>
      <c r="AEW61" s="488"/>
      <c r="AEX61" s="488"/>
      <c r="AEY61" s="488"/>
      <c r="AEZ61" s="488"/>
      <c r="AFA61" s="488"/>
      <c r="AFB61" s="488"/>
      <c r="AFC61" s="488"/>
      <c r="AFD61" s="488"/>
      <c r="AFE61" s="488"/>
      <c r="AFF61" s="488"/>
      <c r="AFG61" s="488"/>
      <c r="AFH61" s="488"/>
      <c r="AFI61" s="488"/>
      <c r="AFJ61" s="488"/>
      <c r="AFK61" s="488"/>
      <c r="AFL61" s="488"/>
      <c r="AFM61" s="488"/>
      <c r="AFN61" s="488"/>
      <c r="AFO61" s="488"/>
      <c r="AFP61" s="488"/>
      <c r="AFQ61" s="488"/>
      <c r="AFR61" s="488"/>
      <c r="AFS61" s="488"/>
      <c r="AFT61" s="488"/>
      <c r="AFU61" s="488"/>
      <c r="AFV61" s="488"/>
      <c r="AFW61" s="488"/>
      <c r="AFX61" s="488"/>
      <c r="AFY61" s="488"/>
      <c r="AFZ61" s="488"/>
      <c r="AGA61" s="488"/>
      <c r="AGB61" s="488"/>
      <c r="AGC61" s="488"/>
      <c r="AGD61" s="488"/>
      <c r="AGE61" s="488"/>
      <c r="AGF61" s="488"/>
      <c r="AGG61" s="488"/>
      <c r="AGH61" s="488"/>
      <c r="AGI61" s="488"/>
      <c r="AGJ61" s="488"/>
      <c r="AGK61" s="488"/>
      <c r="AGL61" s="488"/>
      <c r="AGM61" s="488"/>
      <c r="AGN61" s="488"/>
      <c r="AGO61" s="488"/>
      <c r="AGP61" s="488"/>
      <c r="AGQ61" s="488"/>
      <c r="AGR61" s="488"/>
      <c r="AGS61" s="488"/>
      <c r="AGT61" s="488"/>
      <c r="AGU61" s="488"/>
      <c r="AGV61" s="488"/>
      <c r="AGW61" s="488"/>
      <c r="AGX61" s="488"/>
      <c r="AGY61" s="488"/>
      <c r="AGZ61" s="488"/>
      <c r="AHA61" s="488"/>
      <c r="AHB61" s="488"/>
      <c r="AHC61" s="488"/>
      <c r="AHD61" s="488"/>
      <c r="AHE61" s="488"/>
      <c r="AHF61" s="488"/>
      <c r="AHG61" s="488"/>
      <c r="AHH61" s="488"/>
      <c r="AHI61" s="488"/>
      <c r="AHJ61" s="488"/>
      <c r="AHK61" s="488"/>
      <c r="AHL61" s="488"/>
      <c r="AHM61" s="488"/>
      <c r="AHN61" s="488"/>
      <c r="AHO61" s="488"/>
      <c r="AHP61" s="488"/>
      <c r="AHQ61" s="488"/>
      <c r="AHR61" s="488"/>
      <c r="AHS61" s="488"/>
      <c r="AHT61" s="488"/>
      <c r="AHU61" s="488"/>
      <c r="AHV61" s="488"/>
      <c r="AHW61" s="488"/>
      <c r="AHX61" s="488"/>
      <c r="AHY61" s="488"/>
      <c r="AHZ61" s="488"/>
      <c r="AIA61" s="488"/>
      <c r="AIB61" s="488"/>
      <c r="AIC61" s="488"/>
      <c r="AID61" s="488"/>
      <c r="AIE61" s="488"/>
      <c r="AIF61" s="488"/>
      <c r="AIG61" s="488"/>
      <c r="AIH61" s="488"/>
      <c r="AII61" s="488"/>
      <c r="AIJ61" s="488"/>
      <c r="AIK61" s="488"/>
      <c r="AIL61" s="488"/>
      <c r="AIM61" s="488"/>
      <c r="AIN61" s="488"/>
      <c r="AIO61" s="488"/>
      <c r="AIP61" s="488"/>
      <c r="AIQ61" s="488"/>
      <c r="AIR61" s="488"/>
      <c r="AIS61" s="488"/>
      <c r="AIT61" s="488"/>
      <c r="AIU61" s="488"/>
      <c r="AIV61" s="488"/>
      <c r="AIW61" s="488"/>
      <c r="AIX61" s="488"/>
      <c r="AIY61" s="488"/>
      <c r="AIZ61" s="488"/>
      <c r="AJA61" s="488"/>
      <c r="AJB61" s="488"/>
      <c r="AJC61" s="488"/>
      <c r="AJD61" s="488"/>
      <c r="AJE61" s="488"/>
      <c r="AJF61" s="488"/>
      <c r="AJG61" s="488"/>
      <c r="AJH61" s="488"/>
      <c r="AJI61" s="488"/>
      <c r="AJJ61" s="488"/>
      <c r="AJK61" s="488"/>
      <c r="AJL61" s="488"/>
      <c r="AJM61" s="488"/>
      <c r="AJN61" s="488"/>
      <c r="AJO61" s="488"/>
      <c r="AJP61" s="488"/>
      <c r="AJQ61" s="488"/>
      <c r="AJR61" s="488"/>
      <c r="AJS61" s="488"/>
      <c r="AJT61" s="488"/>
      <c r="AJU61" s="488"/>
      <c r="AJV61" s="488"/>
      <c r="AJW61" s="488"/>
      <c r="AJX61" s="488"/>
      <c r="AJY61" s="488"/>
      <c r="AJZ61" s="488"/>
      <c r="AKA61" s="488"/>
      <c r="AKB61" s="488"/>
      <c r="AKC61" s="488"/>
      <c r="AKD61" s="488"/>
      <c r="AKE61" s="488"/>
      <c r="AKF61" s="488"/>
      <c r="AKG61" s="488"/>
      <c r="AKH61" s="488"/>
      <c r="AKI61" s="488"/>
      <c r="AKJ61" s="488"/>
      <c r="AKK61" s="488"/>
      <c r="AKL61" s="488"/>
      <c r="AKM61" s="488"/>
      <c r="AKN61" s="488"/>
      <c r="AKO61" s="488"/>
      <c r="AKP61" s="488"/>
      <c r="AKQ61" s="488"/>
      <c r="AKR61" s="488"/>
      <c r="AKS61" s="488"/>
      <c r="AKT61" s="488"/>
      <c r="AKU61" s="488"/>
      <c r="AKV61" s="488"/>
      <c r="AKW61" s="488"/>
      <c r="AKX61" s="488"/>
      <c r="AKY61" s="488"/>
      <c r="AKZ61" s="488"/>
      <c r="ALA61" s="488"/>
      <c r="ALB61" s="488"/>
      <c r="ALC61" s="488"/>
      <c r="ALD61" s="488"/>
      <c r="ALE61" s="488"/>
      <c r="ALF61" s="488"/>
      <c r="ALG61" s="488"/>
      <c r="ALH61" s="488"/>
      <c r="ALI61" s="488"/>
      <c r="ALJ61" s="488"/>
      <c r="ALK61" s="488"/>
      <c r="ALL61" s="488"/>
      <c r="ALM61" s="488"/>
      <c r="ALN61" s="488"/>
      <c r="ALO61" s="488"/>
      <c r="ALP61" s="488"/>
      <c r="ALQ61" s="488"/>
      <c r="ALR61" s="488"/>
      <c r="ALS61" s="488"/>
      <c r="ALT61" s="488"/>
      <c r="ALU61" s="488"/>
      <c r="ALV61" s="488"/>
      <c r="ALW61" s="488"/>
      <c r="ALX61" s="488"/>
      <c r="ALY61" s="488"/>
      <c r="ALZ61" s="488"/>
      <c r="AMA61" s="488"/>
      <c r="AMB61" s="488"/>
      <c r="AMC61" s="488"/>
      <c r="AMD61" s="488"/>
      <c r="AME61" s="488"/>
      <c r="AMF61" s="488"/>
      <c r="AMG61" s="488"/>
      <c r="AMH61" s="488"/>
      <c r="AMI61" s="488"/>
      <c r="AMJ61" s="488"/>
      <c r="AMK61" s="488"/>
      <c r="AML61" s="488"/>
      <c r="AMM61" s="488"/>
      <c r="AMN61" s="488"/>
      <c r="AMO61" s="488"/>
      <c r="AMP61" s="488"/>
      <c r="AMQ61" s="488"/>
      <c r="AMR61" s="488"/>
      <c r="AMS61" s="488"/>
      <c r="AMT61" s="488"/>
      <c r="AMU61" s="488"/>
      <c r="AMV61" s="488"/>
      <c r="AMW61" s="488"/>
      <c r="AMX61" s="488"/>
      <c r="AMY61" s="488"/>
      <c r="AMZ61" s="488"/>
      <c r="ANA61" s="488"/>
      <c r="ANB61" s="488"/>
      <c r="ANC61" s="488"/>
      <c r="AND61" s="488"/>
      <c r="ANE61" s="488"/>
      <c r="ANF61" s="488"/>
      <c r="ANG61" s="488"/>
      <c r="ANH61" s="488"/>
      <c r="ANI61" s="488"/>
      <c r="ANJ61" s="488"/>
      <c r="ANK61" s="488"/>
      <c r="ANL61" s="488"/>
      <c r="ANM61" s="488"/>
      <c r="ANN61" s="488"/>
      <c r="ANO61" s="488"/>
      <c r="ANP61" s="488"/>
      <c r="ANQ61" s="488"/>
      <c r="ANR61" s="488"/>
      <c r="ANS61" s="488"/>
      <c r="ANT61" s="488"/>
      <c r="ANU61" s="488"/>
      <c r="ANV61" s="488"/>
      <c r="ANW61" s="488"/>
      <c r="ANX61" s="488"/>
      <c r="ANY61" s="488"/>
      <c r="ANZ61" s="488"/>
      <c r="AOA61" s="488"/>
      <c r="AOB61" s="488"/>
      <c r="AOC61" s="488"/>
      <c r="AOD61" s="488"/>
      <c r="AOE61" s="488"/>
      <c r="AOF61" s="488"/>
      <c r="AOG61" s="488"/>
      <c r="AOH61" s="488"/>
      <c r="AOI61" s="488"/>
      <c r="AOJ61" s="488"/>
      <c r="AOK61" s="488"/>
      <c r="AOL61" s="488"/>
      <c r="AOM61" s="488"/>
      <c r="AON61" s="488"/>
      <c r="AOO61" s="488"/>
      <c r="AOP61" s="488"/>
      <c r="AOQ61" s="488"/>
      <c r="AOR61" s="488"/>
      <c r="AOS61" s="488"/>
      <c r="AOT61" s="488"/>
      <c r="AOU61" s="488"/>
      <c r="AOV61" s="488"/>
      <c r="AOW61" s="488"/>
      <c r="AOX61" s="488"/>
      <c r="AOY61" s="488"/>
      <c r="AOZ61" s="488"/>
      <c r="APA61" s="488"/>
      <c r="APB61" s="488"/>
      <c r="APC61" s="488"/>
      <c r="APD61" s="488"/>
      <c r="APE61" s="488"/>
      <c r="APF61" s="488"/>
      <c r="APG61" s="488"/>
      <c r="APH61" s="488"/>
      <c r="API61" s="488"/>
      <c r="APJ61" s="488"/>
      <c r="APK61" s="488"/>
      <c r="APL61" s="488"/>
      <c r="APM61" s="488"/>
      <c r="APN61" s="488"/>
      <c r="APO61" s="488"/>
      <c r="APP61" s="488"/>
      <c r="APQ61" s="488"/>
      <c r="APR61" s="488"/>
      <c r="APS61" s="488"/>
      <c r="APT61" s="488"/>
      <c r="APU61" s="488"/>
      <c r="APV61" s="488"/>
      <c r="APW61" s="488"/>
      <c r="APX61" s="488"/>
      <c r="APY61" s="488"/>
      <c r="APZ61" s="488"/>
      <c r="AQA61" s="488"/>
      <c r="AQB61" s="488"/>
      <c r="AQC61" s="488"/>
      <c r="AQD61" s="488"/>
      <c r="AQE61" s="488"/>
      <c r="AQF61" s="488"/>
      <c r="AQG61" s="488"/>
      <c r="AQH61" s="488"/>
      <c r="AQI61" s="488"/>
      <c r="AQJ61" s="488"/>
      <c r="AQK61" s="488"/>
      <c r="AQL61" s="488"/>
      <c r="AQM61" s="488"/>
      <c r="AQN61" s="488"/>
      <c r="AQO61" s="488"/>
      <c r="AQP61" s="488"/>
      <c r="AQQ61" s="488"/>
      <c r="AQR61" s="488"/>
      <c r="AQS61" s="488"/>
      <c r="AQT61" s="488"/>
      <c r="AQU61" s="488"/>
      <c r="AQV61" s="488"/>
      <c r="AQW61" s="488"/>
      <c r="AQX61" s="488"/>
      <c r="AQY61" s="488"/>
      <c r="AQZ61" s="488"/>
      <c r="ARA61" s="488"/>
      <c r="ARB61" s="488"/>
      <c r="ARC61" s="488"/>
      <c r="ARD61" s="488"/>
      <c r="ARE61" s="488"/>
      <c r="ARF61" s="488"/>
      <c r="ARG61" s="488"/>
      <c r="ARH61" s="488"/>
      <c r="ARI61" s="488"/>
      <c r="ARJ61" s="488"/>
      <c r="ARK61" s="488"/>
      <c r="ARL61" s="488"/>
      <c r="ARM61" s="488"/>
      <c r="ARN61" s="488"/>
      <c r="ARO61" s="488"/>
      <c r="ARP61" s="488"/>
      <c r="ARQ61" s="488"/>
      <c r="ARR61" s="488"/>
      <c r="ARS61" s="488"/>
      <c r="ART61" s="488"/>
      <c r="ARU61" s="488"/>
      <c r="ARV61" s="488"/>
      <c r="ARW61" s="488"/>
      <c r="ARX61" s="488"/>
      <c r="ARY61" s="488"/>
      <c r="ARZ61" s="488"/>
      <c r="ASA61" s="488"/>
      <c r="ASB61" s="488"/>
      <c r="ASC61" s="488"/>
      <c r="ASD61" s="488"/>
      <c r="ASE61" s="488"/>
      <c r="ASF61" s="488"/>
      <c r="ASG61" s="488"/>
      <c r="ASH61" s="488"/>
      <c r="ASI61" s="488"/>
      <c r="ASJ61" s="488"/>
      <c r="ASK61" s="488"/>
      <c r="ASL61" s="488"/>
      <c r="ASM61" s="488"/>
      <c r="ASN61" s="488"/>
      <c r="ASO61" s="488"/>
      <c r="ASP61" s="488"/>
      <c r="ASQ61" s="488"/>
      <c r="ASR61" s="488"/>
      <c r="ASS61" s="488"/>
      <c r="AST61" s="488"/>
      <c r="ASU61" s="488"/>
      <c r="ASV61" s="488"/>
      <c r="ASW61" s="488"/>
      <c r="ASX61" s="488"/>
      <c r="ASY61" s="488"/>
      <c r="ASZ61" s="488"/>
      <c r="ATA61" s="488"/>
      <c r="ATB61" s="488"/>
      <c r="ATC61" s="488"/>
      <c r="ATD61" s="488"/>
      <c r="ATE61" s="488"/>
      <c r="ATF61" s="488"/>
      <c r="ATG61" s="488"/>
      <c r="ATH61" s="488"/>
      <c r="ATI61" s="488"/>
      <c r="ATJ61" s="488"/>
      <c r="ATK61" s="488"/>
      <c r="ATL61" s="488"/>
      <c r="ATM61" s="488"/>
      <c r="ATN61" s="488"/>
      <c r="ATO61" s="488"/>
      <c r="ATP61" s="488"/>
      <c r="ATQ61" s="488"/>
      <c r="ATR61" s="488"/>
      <c r="ATS61" s="488"/>
      <c r="ATT61" s="488"/>
      <c r="ATU61" s="488"/>
      <c r="ATV61" s="488"/>
      <c r="ATW61" s="488"/>
      <c r="ATX61" s="488"/>
      <c r="ATY61" s="488"/>
      <c r="ATZ61" s="488"/>
      <c r="AUA61" s="488"/>
      <c r="AUB61" s="488"/>
      <c r="AUC61" s="488"/>
      <c r="AUD61" s="488"/>
      <c r="AUE61" s="488"/>
      <c r="AUF61" s="488"/>
      <c r="AUG61" s="488"/>
      <c r="AUH61" s="488"/>
      <c r="AUI61" s="488"/>
      <c r="AUJ61" s="488"/>
      <c r="AUK61" s="488"/>
      <c r="AUL61" s="488"/>
      <c r="AUM61" s="488"/>
      <c r="AUN61" s="488"/>
      <c r="AUO61" s="488"/>
      <c r="AUP61" s="488"/>
      <c r="AUQ61" s="488"/>
      <c r="AUR61" s="488"/>
      <c r="AUS61" s="488"/>
      <c r="AUT61" s="488"/>
      <c r="AUU61" s="488"/>
      <c r="AUV61" s="488"/>
      <c r="AUW61" s="488"/>
      <c r="AUX61" s="488"/>
      <c r="AUY61" s="488"/>
      <c r="AUZ61" s="488"/>
      <c r="AVA61" s="488"/>
      <c r="AVB61" s="488"/>
      <c r="AVC61" s="488"/>
      <c r="AVD61" s="488"/>
      <c r="AVE61" s="488"/>
      <c r="AVF61" s="488"/>
      <c r="AVG61" s="488"/>
      <c r="AVH61" s="488"/>
      <c r="AVI61" s="488"/>
      <c r="AVJ61" s="488"/>
      <c r="AVK61" s="488"/>
      <c r="AVL61" s="488"/>
      <c r="AVM61" s="488"/>
      <c r="AVN61" s="488"/>
      <c r="AVO61" s="488"/>
      <c r="AVP61" s="488"/>
      <c r="AVQ61" s="488"/>
      <c r="AVR61" s="488"/>
      <c r="AVS61" s="488"/>
      <c r="AVT61" s="488"/>
      <c r="AVU61" s="488"/>
      <c r="AVV61" s="488"/>
      <c r="AVW61" s="488"/>
      <c r="AVX61" s="488"/>
      <c r="AVY61" s="488"/>
      <c r="AVZ61" s="488"/>
      <c r="AWA61" s="488"/>
      <c r="AWB61" s="488"/>
      <c r="AWC61" s="488"/>
      <c r="AWD61" s="488"/>
      <c r="AWE61" s="488"/>
      <c r="AWF61" s="488"/>
      <c r="AWG61" s="488"/>
      <c r="AWH61" s="488"/>
      <c r="AWI61" s="488"/>
      <c r="AWJ61" s="488"/>
      <c r="AWK61" s="488"/>
      <c r="AWL61" s="488"/>
      <c r="AWM61" s="488"/>
      <c r="AWN61" s="488"/>
      <c r="AWO61" s="488"/>
      <c r="AWP61" s="488"/>
      <c r="AWQ61" s="488"/>
      <c r="AWR61" s="488"/>
      <c r="AWS61" s="488"/>
      <c r="AWT61" s="488"/>
      <c r="AWU61" s="488"/>
      <c r="AWV61" s="488"/>
      <c r="AWW61" s="488"/>
      <c r="AWX61" s="488"/>
      <c r="AWY61" s="488"/>
      <c r="AWZ61" s="488"/>
      <c r="AXA61" s="488"/>
      <c r="AXB61" s="488"/>
      <c r="AXC61" s="488"/>
      <c r="AXD61" s="488"/>
      <c r="AXE61" s="488"/>
      <c r="AXF61" s="488"/>
      <c r="AXG61" s="488"/>
      <c r="AXH61" s="488"/>
      <c r="AXI61" s="488"/>
      <c r="AXJ61" s="488"/>
      <c r="AXK61" s="488"/>
      <c r="AXL61" s="488"/>
      <c r="AXM61" s="488"/>
      <c r="AXN61" s="488"/>
      <c r="AXO61" s="488"/>
      <c r="AXP61" s="488"/>
      <c r="AXQ61" s="488"/>
      <c r="AXR61" s="488"/>
      <c r="AXS61" s="488"/>
      <c r="AXT61" s="488"/>
      <c r="AXU61" s="488"/>
      <c r="AXV61" s="488"/>
      <c r="AXW61" s="488"/>
      <c r="AXX61" s="488"/>
      <c r="AXY61" s="488"/>
      <c r="AXZ61" s="488"/>
      <c r="AYA61" s="488"/>
      <c r="AYB61" s="488"/>
      <c r="AYC61" s="488"/>
      <c r="AYD61" s="488"/>
      <c r="AYE61" s="488"/>
      <c r="AYF61" s="488"/>
      <c r="AYG61" s="488"/>
      <c r="AYH61" s="488"/>
      <c r="AYI61" s="488"/>
      <c r="AYJ61" s="488"/>
      <c r="AYK61" s="488"/>
      <c r="AYL61" s="488"/>
      <c r="AYM61" s="488"/>
      <c r="AYN61" s="488"/>
      <c r="AYO61" s="488"/>
      <c r="AYP61" s="488"/>
      <c r="AYQ61" s="488"/>
      <c r="AYR61" s="488"/>
      <c r="AYS61" s="488"/>
      <c r="AYT61" s="488"/>
      <c r="AYU61" s="488"/>
      <c r="AYV61" s="488"/>
      <c r="AYW61" s="488"/>
      <c r="AYX61" s="488"/>
      <c r="AYY61" s="488"/>
      <c r="AYZ61" s="488"/>
      <c r="AZA61" s="488"/>
      <c r="AZB61" s="488"/>
      <c r="AZC61" s="488"/>
      <c r="AZD61" s="488"/>
      <c r="AZE61" s="488"/>
      <c r="AZF61" s="488"/>
      <c r="AZG61" s="488"/>
      <c r="AZH61" s="488"/>
      <c r="AZI61" s="488"/>
      <c r="AZJ61" s="488"/>
      <c r="AZK61" s="488"/>
      <c r="AZL61" s="488"/>
      <c r="AZM61" s="488"/>
      <c r="AZN61" s="488"/>
      <c r="AZO61" s="488"/>
      <c r="AZP61" s="488"/>
      <c r="AZQ61" s="488"/>
      <c r="AZR61" s="488"/>
      <c r="AZS61" s="488"/>
      <c r="AZT61" s="488"/>
      <c r="AZU61" s="488"/>
      <c r="AZV61" s="488"/>
      <c r="AZW61" s="488"/>
      <c r="AZX61" s="488"/>
      <c r="AZY61" s="488"/>
      <c r="AZZ61" s="488"/>
      <c r="BAA61" s="488"/>
      <c r="BAB61" s="488"/>
      <c r="BAC61" s="488"/>
      <c r="BAD61" s="488"/>
      <c r="BAE61" s="488"/>
      <c r="BAF61" s="488"/>
      <c r="BAG61" s="488"/>
      <c r="BAH61" s="488"/>
      <c r="BAI61" s="488"/>
      <c r="BAJ61" s="488"/>
      <c r="BAK61" s="488"/>
      <c r="BAL61" s="488"/>
      <c r="BAM61" s="488"/>
      <c r="BAN61" s="488"/>
      <c r="BAO61" s="488"/>
      <c r="BAP61" s="488"/>
      <c r="BAQ61" s="488"/>
      <c r="BAR61" s="488"/>
      <c r="BAS61" s="488"/>
      <c r="BAT61" s="488"/>
      <c r="BAU61" s="488"/>
      <c r="BAV61" s="488"/>
      <c r="BAW61" s="488"/>
      <c r="BAX61" s="488"/>
      <c r="BAY61" s="488"/>
      <c r="BAZ61" s="488"/>
      <c r="BBA61" s="488"/>
      <c r="BBB61" s="488"/>
      <c r="BBC61" s="488"/>
      <c r="BBD61" s="488"/>
      <c r="BBE61" s="488"/>
      <c r="BBF61" s="488"/>
      <c r="BBG61" s="488"/>
      <c r="BBH61" s="488"/>
      <c r="BBI61" s="488"/>
      <c r="BBJ61" s="488"/>
      <c r="BBK61" s="488"/>
      <c r="BBL61" s="488"/>
      <c r="BBM61" s="488"/>
      <c r="BBN61" s="488"/>
      <c r="BBO61" s="488"/>
      <c r="BBP61" s="488"/>
      <c r="BBQ61" s="488"/>
      <c r="BBR61" s="488"/>
      <c r="BBS61" s="488"/>
      <c r="BBT61" s="488"/>
      <c r="BBU61" s="488"/>
      <c r="BBV61" s="488"/>
      <c r="BBW61" s="488"/>
      <c r="BBX61" s="488"/>
      <c r="BBY61" s="488"/>
      <c r="BBZ61" s="488"/>
      <c r="BCA61" s="488"/>
      <c r="BCB61" s="488"/>
      <c r="BCC61" s="488"/>
      <c r="BCD61" s="488"/>
      <c r="BCE61" s="488"/>
      <c r="BCF61" s="488"/>
      <c r="BCG61" s="488"/>
      <c r="BCH61" s="488"/>
      <c r="BCI61" s="488"/>
      <c r="BCJ61" s="488"/>
      <c r="BCK61" s="488"/>
      <c r="BCL61" s="488"/>
      <c r="BCM61" s="488"/>
      <c r="BCN61" s="488"/>
      <c r="BCO61" s="488"/>
      <c r="BCP61" s="488"/>
      <c r="BCQ61" s="488"/>
      <c r="BCR61" s="488"/>
      <c r="BCS61" s="488"/>
      <c r="BCT61" s="488"/>
      <c r="BCU61" s="488"/>
      <c r="BCV61" s="488"/>
      <c r="BCW61" s="488"/>
      <c r="BCX61" s="488"/>
      <c r="BCY61" s="488"/>
      <c r="BCZ61" s="488"/>
      <c r="BDA61" s="488"/>
      <c r="BDB61" s="488"/>
      <c r="BDC61" s="488"/>
      <c r="BDD61" s="488"/>
      <c r="BDE61" s="488"/>
      <c r="BDF61" s="488"/>
      <c r="BDG61" s="488"/>
      <c r="BDH61" s="488"/>
      <c r="BDI61" s="488"/>
      <c r="BDJ61" s="488"/>
      <c r="BDK61" s="488"/>
      <c r="BDL61" s="488"/>
      <c r="BDM61" s="488"/>
      <c r="BDN61" s="488"/>
      <c r="BDO61" s="488"/>
      <c r="BDP61" s="488"/>
      <c r="BDQ61" s="488"/>
      <c r="BDR61" s="488"/>
      <c r="BDS61" s="488"/>
      <c r="BDT61" s="488"/>
      <c r="BDU61" s="488"/>
      <c r="BDV61" s="488"/>
      <c r="BDW61" s="488"/>
      <c r="BDX61" s="488"/>
      <c r="BDY61" s="488"/>
      <c r="BDZ61" s="488"/>
      <c r="BEA61" s="488"/>
      <c r="BEB61" s="488"/>
      <c r="BEC61" s="488"/>
      <c r="BED61" s="488"/>
      <c r="BEE61" s="488"/>
      <c r="BEF61" s="488"/>
      <c r="BEG61" s="488"/>
      <c r="BEH61" s="488"/>
      <c r="BEI61" s="488"/>
      <c r="BEJ61" s="488"/>
      <c r="BEK61" s="488"/>
      <c r="BEL61" s="488"/>
      <c r="BEM61" s="488"/>
      <c r="BEN61" s="488"/>
      <c r="BEO61" s="488"/>
      <c r="BEP61" s="488"/>
      <c r="BEQ61" s="488"/>
      <c r="BER61" s="488"/>
      <c r="BES61" s="488"/>
      <c r="BET61" s="488"/>
      <c r="BEU61" s="488"/>
      <c r="BEV61" s="488"/>
      <c r="BEW61" s="488"/>
      <c r="BEX61" s="488"/>
      <c r="BEY61" s="488"/>
      <c r="BEZ61" s="488"/>
      <c r="BFA61" s="488"/>
      <c r="BFB61" s="488"/>
      <c r="BFC61" s="488"/>
      <c r="BFD61" s="488"/>
      <c r="BFE61" s="488"/>
      <c r="BFF61" s="488"/>
      <c r="BFG61" s="488"/>
      <c r="BFH61" s="488"/>
      <c r="BFI61" s="488"/>
      <c r="BFJ61" s="488"/>
      <c r="BFK61" s="488"/>
      <c r="BFL61" s="488"/>
      <c r="BFM61" s="488"/>
      <c r="BFN61" s="488"/>
      <c r="BFO61" s="488"/>
      <c r="BFP61" s="488"/>
      <c r="BFQ61" s="488"/>
      <c r="BFR61" s="488"/>
      <c r="BFS61" s="488"/>
      <c r="BFT61" s="488"/>
      <c r="BFU61" s="488"/>
      <c r="BFV61" s="488"/>
      <c r="BFW61" s="488"/>
      <c r="BFX61" s="488"/>
      <c r="BFY61" s="488"/>
      <c r="BFZ61" s="488"/>
      <c r="BGA61" s="488"/>
      <c r="BGB61" s="488"/>
      <c r="BGC61" s="488"/>
      <c r="BGD61" s="488"/>
      <c r="BGE61" s="488"/>
      <c r="BGF61" s="488"/>
      <c r="BGG61" s="488"/>
      <c r="BGH61" s="488"/>
      <c r="BGI61" s="488"/>
      <c r="BGJ61" s="488"/>
      <c r="BGK61" s="488"/>
      <c r="BGL61" s="488"/>
      <c r="BGM61" s="488"/>
      <c r="BGN61" s="488"/>
      <c r="BGO61" s="488"/>
      <c r="BGP61" s="488"/>
      <c r="BGQ61" s="488"/>
      <c r="BGR61" s="488"/>
      <c r="BGS61" s="488"/>
      <c r="BGT61" s="488"/>
      <c r="BGU61" s="488"/>
      <c r="BGV61" s="488"/>
      <c r="BGW61" s="488"/>
      <c r="BGX61" s="488"/>
      <c r="BGY61" s="488"/>
      <c r="BGZ61" s="488"/>
      <c r="BHA61" s="488"/>
      <c r="BHB61" s="488"/>
      <c r="BHC61" s="488"/>
      <c r="BHD61" s="488"/>
      <c r="BHE61" s="488"/>
      <c r="BHF61" s="488"/>
      <c r="BHG61" s="488"/>
      <c r="BHH61" s="488"/>
      <c r="BHI61" s="488"/>
      <c r="BHJ61" s="488"/>
      <c r="BHK61" s="488"/>
      <c r="BHL61" s="488"/>
      <c r="BHM61" s="488"/>
      <c r="BHN61" s="488"/>
      <c r="BHO61" s="488"/>
      <c r="BHP61" s="488"/>
      <c r="BHQ61" s="488"/>
      <c r="BHR61" s="488"/>
      <c r="BHS61" s="488"/>
      <c r="BHT61" s="488"/>
      <c r="BHU61" s="488"/>
      <c r="BHV61" s="488"/>
      <c r="BHW61" s="488"/>
      <c r="BHX61" s="488"/>
      <c r="BHY61" s="488"/>
      <c r="BHZ61" s="488"/>
      <c r="BIA61" s="488"/>
      <c r="BIB61" s="488"/>
      <c r="BIC61" s="488"/>
      <c r="BID61" s="488"/>
      <c r="BIE61" s="488"/>
      <c r="BIF61" s="488"/>
      <c r="BIG61" s="488"/>
      <c r="BIH61" s="488"/>
      <c r="BII61" s="488"/>
      <c r="BIJ61" s="488"/>
      <c r="BIK61" s="488"/>
      <c r="BIL61" s="488"/>
      <c r="BIM61" s="488"/>
      <c r="BIN61" s="488"/>
      <c r="BIO61" s="488"/>
      <c r="BIP61" s="488"/>
      <c r="BIQ61" s="488"/>
      <c r="BIR61" s="488"/>
      <c r="BIS61" s="488"/>
      <c r="BIT61" s="488"/>
      <c r="BIU61" s="488"/>
      <c r="BIV61" s="488"/>
      <c r="BIW61" s="488"/>
      <c r="BIX61" s="488"/>
      <c r="BIY61" s="488"/>
      <c r="BIZ61" s="488"/>
      <c r="BJA61" s="488"/>
      <c r="BJB61" s="488"/>
      <c r="BJC61" s="488"/>
      <c r="BJD61" s="488"/>
      <c r="BJE61" s="488"/>
      <c r="BJF61" s="488"/>
      <c r="BJG61" s="488"/>
      <c r="BJH61" s="488"/>
      <c r="BJI61" s="488"/>
      <c r="BJJ61" s="488"/>
      <c r="BJK61" s="488"/>
      <c r="BJL61" s="488"/>
      <c r="BJM61" s="488"/>
      <c r="BJN61" s="488"/>
      <c r="BJO61" s="488"/>
      <c r="BJP61" s="488"/>
      <c r="BJQ61" s="488"/>
      <c r="BJR61" s="488"/>
      <c r="BJS61" s="488"/>
      <c r="BJT61" s="488"/>
      <c r="BJU61" s="488"/>
      <c r="BJV61" s="488"/>
      <c r="BJW61" s="488"/>
      <c r="BJX61" s="488"/>
      <c r="BJY61" s="488"/>
      <c r="BJZ61" s="488"/>
      <c r="BKA61" s="488"/>
      <c r="BKB61" s="488"/>
      <c r="BKC61" s="488"/>
      <c r="BKD61" s="488"/>
      <c r="BKE61" s="488"/>
      <c r="BKF61" s="488"/>
      <c r="BKG61" s="488"/>
      <c r="BKH61" s="488"/>
      <c r="BKI61" s="488"/>
      <c r="BKJ61" s="488"/>
      <c r="BKK61" s="488"/>
      <c r="BKL61" s="488"/>
      <c r="BKM61" s="488"/>
      <c r="BKN61" s="488"/>
      <c r="BKO61" s="488"/>
      <c r="BKP61" s="488"/>
      <c r="BKQ61" s="488"/>
      <c r="BKR61" s="488"/>
      <c r="BKS61" s="488"/>
      <c r="BKT61" s="488"/>
      <c r="BKU61" s="488"/>
      <c r="BKV61" s="488"/>
      <c r="BKW61" s="488"/>
      <c r="BKX61" s="488"/>
      <c r="BKY61" s="488"/>
      <c r="BKZ61" s="488"/>
      <c r="BLA61" s="488"/>
      <c r="BLB61" s="488"/>
      <c r="BLC61" s="488"/>
      <c r="BLD61" s="488"/>
      <c r="BLE61" s="488"/>
      <c r="BLF61" s="488"/>
      <c r="BLG61" s="488"/>
      <c r="BLH61" s="488"/>
      <c r="BLI61" s="488"/>
      <c r="BLJ61" s="488"/>
      <c r="BLK61" s="488"/>
      <c r="BLL61" s="488"/>
      <c r="BLM61" s="488"/>
      <c r="BLN61" s="488"/>
      <c r="BLO61" s="488"/>
      <c r="BLP61" s="488"/>
      <c r="BLQ61" s="488"/>
      <c r="BLR61" s="488"/>
      <c r="BLS61" s="488"/>
      <c r="BLT61" s="488"/>
      <c r="BLU61" s="488"/>
      <c r="BLV61" s="488"/>
      <c r="BLW61" s="488"/>
      <c r="BLX61" s="488"/>
      <c r="BLY61" s="488"/>
      <c r="BLZ61" s="488"/>
      <c r="BMA61" s="488"/>
      <c r="BMB61" s="488"/>
      <c r="BMC61" s="488"/>
      <c r="BMD61" s="488"/>
      <c r="BME61" s="488"/>
      <c r="BMF61" s="488"/>
      <c r="BMG61" s="488"/>
      <c r="BMH61" s="488"/>
      <c r="BMI61" s="488"/>
      <c r="BMJ61" s="488"/>
      <c r="BMK61" s="488"/>
      <c r="BML61" s="488"/>
      <c r="BMM61" s="488"/>
      <c r="BMN61" s="488"/>
      <c r="BMO61" s="488"/>
      <c r="BMP61" s="488"/>
      <c r="BMQ61" s="488"/>
      <c r="BMR61" s="488"/>
      <c r="BMS61" s="488"/>
      <c r="BMT61" s="488"/>
      <c r="BMU61" s="488"/>
      <c r="BMV61" s="488"/>
      <c r="BMW61" s="488"/>
      <c r="BMX61" s="488"/>
      <c r="BMY61" s="488"/>
      <c r="BMZ61" s="488"/>
      <c r="BNA61" s="488"/>
      <c r="BNB61" s="488"/>
      <c r="BNC61" s="488"/>
      <c r="BND61" s="488"/>
      <c r="BNE61" s="488"/>
      <c r="BNF61" s="488"/>
      <c r="BNG61" s="488"/>
      <c r="BNH61" s="488"/>
      <c r="BNI61" s="488"/>
      <c r="BNJ61" s="488"/>
      <c r="BNK61" s="488"/>
      <c r="BNL61" s="488"/>
      <c r="BNM61" s="488"/>
      <c r="BNN61" s="488"/>
      <c r="BNO61" s="488"/>
      <c r="BNP61" s="488"/>
      <c r="BNQ61" s="488"/>
      <c r="BNR61" s="488"/>
      <c r="BNS61" s="488"/>
      <c r="BNT61" s="488"/>
      <c r="BNU61" s="488"/>
      <c r="BNV61" s="488"/>
      <c r="BNW61" s="488"/>
      <c r="BNX61" s="488"/>
      <c r="BNY61" s="488"/>
      <c r="BNZ61" s="488"/>
      <c r="BOA61" s="488"/>
      <c r="BOB61" s="488"/>
      <c r="BOC61" s="488"/>
      <c r="BOD61" s="488"/>
      <c r="BOE61" s="488"/>
      <c r="BOF61" s="488"/>
      <c r="BOG61" s="488"/>
      <c r="BOH61" s="488"/>
      <c r="BOI61" s="488"/>
      <c r="BOJ61" s="488"/>
      <c r="BOK61" s="488"/>
      <c r="BOL61" s="488"/>
      <c r="BOM61" s="488"/>
      <c r="BON61" s="488"/>
      <c r="BOO61" s="488"/>
      <c r="BOP61" s="488"/>
      <c r="BOQ61" s="488"/>
      <c r="BOR61" s="488"/>
      <c r="BOS61" s="488"/>
      <c r="BOT61" s="488"/>
      <c r="BOU61" s="488"/>
      <c r="BOV61" s="488"/>
      <c r="BOW61" s="488"/>
      <c r="BOX61" s="488"/>
      <c r="BOY61" s="488"/>
      <c r="BOZ61" s="488"/>
      <c r="BPA61" s="488"/>
      <c r="BPB61" s="488"/>
      <c r="BPC61" s="488"/>
      <c r="BPD61" s="488"/>
      <c r="BPE61" s="488"/>
      <c r="BPF61" s="488"/>
      <c r="BPG61" s="488"/>
      <c r="BPH61" s="488"/>
      <c r="BPI61" s="488"/>
      <c r="BPJ61" s="488"/>
      <c r="BPK61" s="488"/>
      <c r="BPL61" s="488"/>
      <c r="BPM61" s="488"/>
      <c r="BPN61" s="488"/>
      <c r="BPO61" s="488"/>
      <c r="BPP61" s="488"/>
      <c r="BPQ61" s="488"/>
      <c r="BPR61" s="488"/>
      <c r="BPS61" s="488"/>
      <c r="BPT61" s="488"/>
      <c r="BPU61" s="488"/>
      <c r="BPV61" s="488"/>
      <c r="BPW61" s="488"/>
      <c r="BPX61" s="488"/>
      <c r="BPY61" s="488"/>
      <c r="BPZ61" s="488"/>
      <c r="BQA61" s="488"/>
      <c r="BQB61" s="488"/>
      <c r="BQC61" s="488"/>
      <c r="BQD61" s="488"/>
      <c r="BQE61" s="488"/>
      <c r="BQF61" s="488"/>
      <c r="BQG61" s="488"/>
      <c r="BQH61" s="488"/>
      <c r="BQI61" s="488"/>
      <c r="BQJ61" s="488"/>
      <c r="BQK61" s="488"/>
      <c r="BQL61" s="488"/>
      <c r="BQM61" s="488"/>
      <c r="BQN61" s="488"/>
      <c r="BQO61" s="488"/>
      <c r="BQP61" s="488"/>
      <c r="BQQ61" s="488"/>
      <c r="BQR61" s="488"/>
      <c r="BQS61" s="488"/>
      <c r="BQT61" s="488"/>
      <c r="BQU61" s="488"/>
      <c r="BQV61" s="488"/>
      <c r="BQW61" s="488"/>
      <c r="BQX61" s="488"/>
      <c r="BQY61" s="488"/>
      <c r="BQZ61" s="488"/>
      <c r="BRA61" s="488"/>
      <c r="BRB61" s="488"/>
      <c r="BRC61" s="488"/>
      <c r="BRD61" s="488"/>
      <c r="BRE61" s="488"/>
      <c r="BRF61" s="488"/>
      <c r="BRG61" s="488"/>
      <c r="BRH61" s="488"/>
      <c r="BRI61" s="488"/>
      <c r="BRJ61" s="488"/>
      <c r="BRK61" s="488"/>
      <c r="BRL61" s="488"/>
      <c r="BRM61" s="488"/>
      <c r="BRN61" s="488"/>
      <c r="BRO61" s="488"/>
      <c r="BRP61" s="488"/>
      <c r="BRQ61" s="488"/>
      <c r="BRR61" s="488"/>
      <c r="BRS61" s="488"/>
      <c r="BRT61" s="488"/>
      <c r="BRU61" s="488"/>
      <c r="BRV61" s="488"/>
      <c r="BRW61" s="488"/>
      <c r="BRX61" s="488"/>
      <c r="BRY61" s="488"/>
      <c r="BRZ61" s="488"/>
      <c r="BSA61" s="488"/>
      <c r="BSB61" s="488"/>
      <c r="BSC61" s="488"/>
      <c r="BSD61" s="488"/>
      <c r="BSE61" s="488"/>
      <c r="BSF61" s="488"/>
      <c r="BSG61" s="488"/>
      <c r="BSH61" s="488"/>
      <c r="BSI61" s="488"/>
      <c r="BSJ61" s="488"/>
      <c r="BSK61" s="488"/>
      <c r="BSL61" s="488"/>
      <c r="BSM61" s="488"/>
      <c r="BSN61" s="488"/>
      <c r="BSO61" s="488"/>
      <c r="BSP61" s="488"/>
      <c r="BSQ61" s="488"/>
      <c r="BSR61" s="488"/>
      <c r="BSS61" s="488"/>
      <c r="BST61" s="488"/>
      <c r="BSU61" s="488"/>
      <c r="BSV61" s="488"/>
      <c r="BSW61" s="488"/>
      <c r="BSX61" s="488"/>
      <c r="BSY61" s="488"/>
      <c r="BSZ61" s="488"/>
      <c r="BTA61" s="488"/>
      <c r="BTB61" s="488"/>
      <c r="BTC61" s="488"/>
      <c r="BTD61" s="488"/>
      <c r="BTE61" s="488"/>
      <c r="BTF61" s="488"/>
      <c r="BTG61" s="488"/>
      <c r="BTH61" s="488"/>
      <c r="BTI61" s="488"/>
      <c r="BTJ61" s="488"/>
      <c r="BTK61" s="488"/>
      <c r="BTL61" s="488"/>
      <c r="BTM61" s="488"/>
      <c r="BTN61" s="488"/>
      <c r="BTO61" s="488"/>
      <c r="BTP61" s="488"/>
      <c r="BTQ61" s="488"/>
      <c r="BTR61" s="488"/>
      <c r="BTS61" s="488"/>
      <c r="BTT61" s="488"/>
      <c r="BTU61" s="488"/>
      <c r="BTV61" s="488"/>
      <c r="BTW61" s="488"/>
      <c r="BTX61" s="488"/>
      <c r="BTY61" s="488"/>
      <c r="BTZ61" s="488"/>
      <c r="BUA61" s="488"/>
      <c r="BUB61" s="488"/>
      <c r="BUC61" s="488"/>
      <c r="BUD61" s="488"/>
      <c r="BUE61" s="488"/>
      <c r="BUF61" s="488"/>
      <c r="BUG61" s="488"/>
      <c r="BUH61" s="488"/>
      <c r="BUI61" s="488"/>
      <c r="BUJ61" s="488"/>
      <c r="BUK61" s="488"/>
      <c r="BUL61" s="488"/>
      <c r="BUM61" s="488"/>
      <c r="BUN61" s="488"/>
      <c r="BUO61" s="488"/>
      <c r="BUP61" s="488"/>
      <c r="BUQ61" s="488"/>
      <c r="BUR61" s="488"/>
      <c r="BUS61" s="488"/>
      <c r="BUT61" s="488"/>
      <c r="BUU61" s="488"/>
      <c r="BUV61" s="488"/>
      <c r="BUW61" s="488"/>
      <c r="BUX61" s="488"/>
      <c r="BUY61" s="488"/>
      <c r="BUZ61" s="488"/>
      <c r="BVA61" s="488"/>
      <c r="BVB61" s="488"/>
      <c r="BVC61" s="488"/>
      <c r="BVD61" s="488"/>
      <c r="BVE61" s="488"/>
      <c r="BVF61" s="488"/>
      <c r="BVG61" s="488"/>
      <c r="BVH61" s="488"/>
      <c r="BVI61" s="488"/>
      <c r="BVJ61" s="488"/>
      <c r="BVK61" s="488"/>
      <c r="BVL61" s="488"/>
      <c r="BVM61" s="488"/>
      <c r="BVN61" s="488"/>
      <c r="BVO61" s="488"/>
      <c r="BVP61" s="488"/>
      <c r="BVQ61" s="488"/>
      <c r="BVR61" s="488"/>
      <c r="BVS61" s="488"/>
      <c r="BVT61" s="488"/>
      <c r="BVU61" s="488"/>
      <c r="BVV61" s="488"/>
      <c r="BVW61" s="488"/>
      <c r="BVX61" s="488"/>
      <c r="BVY61" s="488"/>
      <c r="BVZ61" s="488"/>
      <c r="BWA61" s="488"/>
      <c r="BWB61" s="488"/>
      <c r="BWC61" s="488"/>
      <c r="BWD61" s="488"/>
      <c r="BWE61" s="488"/>
      <c r="BWF61" s="488"/>
      <c r="BWG61" s="488"/>
      <c r="BWH61" s="488"/>
      <c r="BWI61" s="488"/>
      <c r="BWJ61" s="488"/>
      <c r="BWK61" s="488"/>
      <c r="BWL61" s="488"/>
      <c r="BWM61" s="488"/>
      <c r="BWN61" s="488"/>
      <c r="BWO61" s="488"/>
      <c r="BWP61" s="488"/>
      <c r="BWQ61" s="488"/>
      <c r="BWR61" s="488"/>
      <c r="BWS61" s="488"/>
      <c r="BWT61" s="488"/>
      <c r="BWU61" s="488"/>
      <c r="BWV61" s="488"/>
      <c r="BWW61" s="488"/>
      <c r="BWX61" s="488"/>
      <c r="BWY61" s="488"/>
      <c r="BWZ61" s="488"/>
      <c r="BXA61" s="488"/>
      <c r="BXB61" s="488"/>
      <c r="BXC61" s="488"/>
      <c r="BXD61" s="488"/>
      <c r="BXE61" s="488"/>
      <c r="BXF61" s="488"/>
      <c r="BXG61" s="488"/>
      <c r="BXH61" s="488"/>
      <c r="BXI61" s="488"/>
      <c r="BXJ61" s="488"/>
      <c r="BXK61" s="488"/>
      <c r="BXL61" s="488"/>
      <c r="BXM61" s="488"/>
      <c r="BXN61" s="488"/>
      <c r="BXO61" s="488"/>
      <c r="BXP61" s="488"/>
      <c r="BXQ61" s="488"/>
      <c r="BXR61" s="488"/>
      <c r="BXS61" s="488"/>
      <c r="BXT61" s="488"/>
      <c r="BXU61" s="488"/>
      <c r="BXV61" s="488"/>
      <c r="BXW61" s="488"/>
      <c r="BXX61" s="488"/>
      <c r="BXY61" s="488"/>
      <c r="BXZ61" s="488"/>
      <c r="BYA61" s="488"/>
      <c r="BYB61" s="488"/>
      <c r="BYC61" s="488"/>
      <c r="BYD61" s="488"/>
      <c r="BYE61" s="488"/>
      <c r="BYF61" s="488"/>
      <c r="BYG61" s="488"/>
      <c r="BYH61" s="488"/>
      <c r="BYI61" s="488"/>
      <c r="BYJ61" s="488"/>
      <c r="BYK61" s="488"/>
      <c r="BYL61" s="488"/>
      <c r="BYM61" s="488"/>
      <c r="BYN61" s="488"/>
      <c r="BYO61" s="488"/>
      <c r="BYP61" s="488"/>
      <c r="BYQ61" s="488"/>
      <c r="BYR61" s="488"/>
      <c r="BYS61" s="488"/>
      <c r="BYT61" s="488"/>
      <c r="BYU61" s="488"/>
      <c r="BYV61" s="488"/>
      <c r="BYW61" s="488"/>
      <c r="BYX61" s="488"/>
      <c r="BYY61" s="488"/>
      <c r="BYZ61" s="488"/>
      <c r="BZA61" s="488"/>
      <c r="BZB61" s="488"/>
      <c r="BZC61" s="488"/>
      <c r="BZD61" s="488"/>
      <c r="BZE61" s="488"/>
      <c r="BZF61" s="488"/>
      <c r="BZG61" s="488"/>
      <c r="BZH61" s="488"/>
      <c r="BZI61" s="488"/>
      <c r="BZJ61" s="488"/>
      <c r="BZK61" s="488"/>
      <c r="BZL61" s="488"/>
      <c r="BZM61" s="488"/>
      <c r="BZN61" s="488"/>
      <c r="BZO61" s="488"/>
      <c r="BZP61" s="488"/>
      <c r="BZQ61" s="488"/>
      <c r="BZR61" s="488"/>
      <c r="BZS61" s="488"/>
      <c r="BZT61" s="488"/>
      <c r="BZU61" s="488"/>
      <c r="BZV61" s="488"/>
      <c r="BZW61" s="488"/>
      <c r="BZX61" s="488"/>
      <c r="BZY61" s="488"/>
      <c r="BZZ61" s="488"/>
      <c r="CAA61" s="488"/>
      <c r="CAB61" s="488"/>
      <c r="CAC61" s="488"/>
      <c r="CAD61" s="488"/>
      <c r="CAE61" s="488"/>
      <c r="CAF61" s="488"/>
      <c r="CAG61" s="488"/>
      <c r="CAH61" s="488"/>
      <c r="CAI61" s="488"/>
      <c r="CAJ61" s="488"/>
      <c r="CAK61" s="488"/>
      <c r="CAL61" s="488"/>
      <c r="CAM61" s="488"/>
      <c r="CAN61" s="488"/>
      <c r="CAO61" s="488"/>
      <c r="CAP61" s="488"/>
      <c r="CAQ61" s="488"/>
      <c r="CAR61" s="488"/>
      <c r="CAS61" s="488"/>
      <c r="CAT61" s="488"/>
      <c r="CAU61" s="488"/>
      <c r="CAV61" s="488"/>
      <c r="CAW61" s="488"/>
      <c r="CAX61" s="488"/>
      <c r="CAY61" s="488"/>
      <c r="CAZ61" s="488"/>
      <c r="CBA61" s="488"/>
      <c r="CBB61" s="488"/>
      <c r="CBC61" s="488"/>
      <c r="CBD61" s="488"/>
      <c r="CBE61" s="488"/>
      <c r="CBF61" s="488"/>
      <c r="CBG61" s="488"/>
      <c r="CBH61" s="488"/>
      <c r="CBI61" s="488"/>
      <c r="CBJ61" s="488"/>
      <c r="CBK61" s="488"/>
      <c r="CBL61" s="488"/>
      <c r="CBM61" s="488"/>
      <c r="CBN61" s="488"/>
      <c r="CBO61" s="488"/>
      <c r="CBP61" s="488"/>
      <c r="CBQ61" s="488"/>
      <c r="CBR61" s="488"/>
      <c r="CBS61" s="488"/>
      <c r="CBT61" s="488"/>
      <c r="CBU61" s="488"/>
      <c r="CBV61" s="488"/>
      <c r="CBW61" s="488"/>
      <c r="CBX61" s="488"/>
      <c r="CBY61" s="488"/>
      <c r="CBZ61" s="488"/>
      <c r="CCA61" s="488"/>
      <c r="CCB61" s="488"/>
      <c r="CCC61" s="488"/>
      <c r="CCD61" s="488"/>
      <c r="CCE61" s="488"/>
      <c r="CCF61" s="488"/>
      <c r="CCG61" s="488"/>
      <c r="CCH61" s="488"/>
      <c r="CCI61" s="488"/>
      <c r="CCJ61" s="488"/>
      <c r="CCK61" s="488"/>
      <c r="CCL61" s="488"/>
      <c r="CCM61" s="488"/>
      <c r="CCN61" s="488"/>
      <c r="CCO61" s="488"/>
      <c r="CCP61" s="488"/>
      <c r="CCQ61" s="488"/>
      <c r="CCR61" s="488"/>
      <c r="CCS61" s="488"/>
      <c r="CCT61" s="488"/>
      <c r="CCU61" s="488"/>
      <c r="CCV61" s="488"/>
      <c r="CCW61" s="488"/>
      <c r="CCX61" s="488"/>
      <c r="CCY61" s="488"/>
      <c r="CCZ61" s="488"/>
      <c r="CDA61" s="488"/>
      <c r="CDB61" s="488"/>
      <c r="CDC61" s="488"/>
      <c r="CDD61" s="488"/>
      <c r="CDE61" s="488"/>
      <c r="CDF61" s="488"/>
      <c r="CDG61" s="488"/>
      <c r="CDH61" s="488"/>
      <c r="CDI61" s="488"/>
      <c r="CDJ61" s="488"/>
      <c r="CDK61" s="488"/>
      <c r="CDL61" s="488"/>
      <c r="CDM61" s="488"/>
      <c r="CDN61" s="488"/>
      <c r="CDO61" s="488"/>
      <c r="CDP61" s="488"/>
      <c r="CDQ61" s="488"/>
      <c r="CDR61" s="488"/>
      <c r="CDS61" s="488"/>
      <c r="CDT61" s="488"/>
      <c r="CDU61" s="488"/>
      <c r="CDV61" s="488"/>
      <c r="CDW61" s="488"/>
      <c r="CDX61" s="488"/>
      <c r="CDY61" s="488"/>
      <c r="CDZ61" s="488"/>
      <c r="CEA61" s="488"/>
      <c r="CEB61" s="488"/>
      <c r="CEC61" s="488"/>
      <c r="CED61" s="488"/>
      <c r="CEE61" s="488"/>
      <c r="CEF61" s="488"/>
      <c r="CEG61" s="488"/>
      <c r="CEH61" s="488"/>
      <c r="CEI61" s="488"/>
      <c r="CEJ61" s="488"/>
      <c r="CEK61" s="488"/>
      <c r="CEL61" s="488"/>
      <c r="CEM61" s="488"/>
      <c r="CEN61" s="488"/>
      <c r="CEO61" s="488"/>
      <c r="CEP61" s="488"/>
      <c r="CEQ61" s="488"/>
      <c r="CER61" s="488"/>
      <c r="CES61" s="488"/>
      <c r="CET61" s="488"/>
      <c r="CEU61" s="488"/>
      <c r="CEV61" s="488"/>
      <c r="CEW61" s="488"/>
      <c r="CEX61" s="488"/>
      <c r="CEY61" s="488"/>
      <c r="CEZ61" s="488"/>
      <c r="CFA61" s="488"/>
      <c r="CFB61" s="488"/>
      <c r="CFC61" s="488"/>
      <c r="CFD61" s="488"/>
      <c r="CFE61" s="488"/>
      <c r="CFF61" s="488"/>
      <c r="CFG61" s="488"/>
      <c r="CFH61" s="488"/>
      <c r="CFI61" s="488"/>
      <c r="CFJ61" s="488"/>
      <c r="CFK61" s="488"/>
      <c r="CFL61" s="488"/>
      <c r="CFM61" s="488"/>
      <c r="CFN61" s="488"/>
      <c r="CFO61" s="488"/>
      <c r="CFP61" s="488"/>
      <c r="CFQ61" s="488"/>
      <c r="CFR61" s="488"/>
      <c r="CFS61" s="488"/>
      <c r="CFT61" s="488"/>
      <c r="CFU61" s="488"/>
      <c r="CFV61" s="488"/>
      <c r="CFW61" s="488"/>
      <c r="CFX61" s="488"/>
      <c r="CFY61" s="488"/>
      <c r="CFZ61" s="488"/>
      <c r="CGA61" s="488"/>
      <c r="CGB61" s="488"/>
      <c r="CGC61" s="488"/>
      <c r="CGD61" s="488"/>
      <c r="CGE61" s="488"/>
      <c r="CGF61" s="488"/>
      <c r="CGG61" s="488"/>
      <c r="CGH61" s="488"/>
      <c r="CGI61" s="488"/>
      <c r="CGJ61" s="488"/>
      <c r="CGK61" s="488"/>
      <c r="CGL61" s="488"/>
      <c r="CGM61" s="488"/>
      <c r="CGN61" s="488"/>
      <c r="CGO61" s="488"/>
      <c r="CGP61" s="488"/>
      <c r="CGQ61" s="488"/>
      <c r="CGR61" s="488"/>
      <c r="CGS61" s="488"/>
      <c r="CGT61" s="488"/>
      <c r="CGU61" s="488"/>
      <c r="CGV61" s="488"/>
      <c r="CGW61" s="488"/>
      <c r="CGX61" s="488"/>
      <c r="CGY61" s="488"/>
      <c r="CGZ61" s="488"/>
      <c r="CHA61" s="488"/>
      <c r="CHB61" s="488"/>
      <c r="CHC61" s="488"/>
      <c r="CHD61" s="488"/>
      <c r="CHE61" s="488"/>
      <c r="CHF61" s="488"/>
      <c r="CHG61" s="488"/>
      <c r="CHH61" s="488"/>
      <c r="CHI61" s="488"/>
      <c r="CHJ61" s="488"/>
      <c r="CHK61" s="488"/>
      <c r="CHL61" s="488"/>
      <c r="CHM61" s="488"/>
      <c r="CHN61" s="488"/>
      <c r="CHO61" s="488"/>
      <c r="CHP61" s="488"/>
      <c r="CHQ61" s="488"/>
      <c r="CHR61" s="488"/>
      <c r="CHS61" s="488"/>
      <c r="CHT61" s="488"/>
      <c r="CHU61" s="488"/>
      <c r="CHV61" s="488"/>
      <c r="CHW61" s="488"/>
      <c r="CHX61" s="488"/>
      <c r="CHY61" s="488"/>
      <c r="CHZ61" s="488"/>
      <c r="CIA61" s="488"/>
      <c r="CIB61" s="488"/>
      <c r="CIC61" s="488"/>
      <c r="CID61" s="488"/>
      <c r="CIE61" s="488"/>
      <c r="CIF61" s="488"/>
      <c r="CIG61" s="488"/>
      <c r="CIH61" s="488"/>
      <c r="CII61" s="488"/>
      <c r="CIJ61" s="488"/>
      <c r="CIK61" s="488"/>
      <c r="CIL61" s="488"/>
      <c r="CIM61" s="488"/>
      <c r="CIN61" s="488"/>
      <c r="CIO61" s="488"/>
      <c r="CIP61" s="488"/>
      <c r="CIQ61" s="488"/>
      <c r="CIR61" s="488"/>
      <c r="CIS61" s="488"/>
      <c r="CIT61" s="488"/>
      <c r="CIU61" s="488"/>
      <c r="CIV61" s="488"/>
      <c r="CIW61" s="488"/>
      <c r="CIX61" s="488"/>
      <c r="CIY61" s="488"/>
      <c r="CIZ61" s="488"/>
      <c r="CJA61" s="488"/>
      <c r="CJB61" s="488"/>
      <c r="CJC61" s="488"/>
      <c r="CJD61" s="488"/>
      <c r="CJE61" s="488"/>
      <c r="CJF61" s="488"/>
      <c r="CJG61" s="488"/>
      <c r="CJH61" s="488"/>
      <c r="CJI61" s="488"/>
      <c r="CJJ61" s="488"/>
      <c r="CJK61" s="488"/>
      <c r="CJL61" s="488"/>
      <c r="CJM61" s="488"/>
      <c r="CJN61" s="488"/>
      <c r="CJO61" s="488"/>
      <c r="CJP61" s="488"/>
      <c r="CJQ61" s="488"/>
      <c r="CJR61" s="488"/>
      <c r="CJS61" s="488"/>
      <c r="CJT61" s="488"/>
      <c r="CJU61" s="488"/>
      <c r="CJV61" s="488"/>
      <c r="CJW61" s="488"/>
      <c r="CJX61" s="488"/>
      <c r="CJY61" s="488"/>
      <c r="CJZ61" s="488"/>
      <c r="CKA61" s="488"/>
      <c r="CKB61" s="488"/>
      <c r="CKC61" s="488"/>
      <c r="CKD61" s="488"/>
      <c r="CKE61" s="488"/>
      <c r="CKF61" s="488"/>
      <c r="CKG61" s="488"/>
      <c r="CKH61" s="488"/>
      <c r="CKI61" s="488"/>
      <c r="CKJ61" s="488"/>
      <c r="CKK61" s="488"/>
      <c r="CKL61" s="488"/>
      <c r="CKM61" s="488"/>
      <c r="CKN61" s="488"/>
      <c r="CKO61" s="488"/>
      <c r="CKP61" s="488"/>
      <c r="CKQ61" s="488"/>
      <c r="CKR61" s="488"/>
      <c r="CKS61" s="488"/>
      <c r="CKT61" s="488"/>
      <c r="CKU61" s="488"/>
      <c r="CKV61" s="488"/>
      <c r="CKW61" s="488"/>
      <c r="CKX61" s="488"/>
      <c r="CKY61" s="488"/>
      <c r="CKZ61" s="488"/>
      <c r="CLA61" s="488"/>
      <c r="CLB61" s="488"/>
      <c r="CLC61" s="488"/>
      <c r="CLD61" s="488"/>
      <c r="CLE61" s="488"/>
      <c r="CLF61" s="488"/>
      <c r="CLG61" s="488"/>
      <c r="CLH61" s="488"/>
      <c r="CLI61" s="488"/>
      <c r="CLJ61" s="488"/>
      <c r="CLK61" s="488"/>
      <c r="CLL61" s="488"/>
      <c r="CLM61" s="488"/>
      <c r="CLN61" s="488"/>
      <c r="CLO61" s="488"/>
      <c r="CLP61" s="488"/>
      <c r="CLQ61" s="488"/>
      <c r="CLR61" s="488"/>
      <c r="CLS61" s="488"/>
      <c r="CLT61" s="488"/>
      <c r="CLU61" s="488"/>
      <c r="CLV61" s="488"/>
      <c r="CLW61" s="488"/>
      <c r="CLX61" s="488"/>
      <c r="CLY61" s="488"/>
      <c r="CLZ61" s="488"/>
      <c r="CMA61" s="488"/>
      <c r="CMB61" s="488"/>
      <c r="CMC61" s="488"/>
      <c r="CMD61" s="488"/>
      <c r="CME61" s="488"/>
      <c r="CMF61" s="488"/>
      <c r="CMG61" s="488"/>
      <c r="CMH61" s="488"/>
      <c r="CMI61" s="488"/>
      <c r="CMJ61" s="488"/>
      <c r="CMK61" s="488"/>
      <c r="CML61" s="488"/>
      <c r="CMM61" s="488"/>
      <c r="CMN61" s="488"/>
      <c r="CMO61" s="488"/>
      <c r="CMP61" s="488"/>
      <c r="CMQ61" s="488"/>
      <c r="CMR61" s="488"/>
      <c r="CMS61" s="488"/>
      <c r="CMT61" s="488"/>
      <c r="CMU61" s="488"/>
      <c r="CMV61" s="488"/>
      <c r="CMW61" s="488"/>
      <c r="CMX61" s="488"/>
      <c r="CMY61" s="488"/>
      <c r="CMZ61" s="488"/>
      <c r="CNA61" s="488"/>
      <c r="CNB61" s="488"/>
      <c r="CNC61" s="488"/>
      <c r="CND61" s="488"/>
      <c r="CNE61" s="488"/>
      <c r="CNF61" s="488"/>
      <c r="CNG61" s="488"/>
      <c r="CNH61" s="488"/>
      <c r="CNI61" s="488"/>
      <c r="CNJ61" s="488"/>
      <c r="CNK61" s="488"/>
      <c r="CNL61" s="488"/>
      <c r="CNM61" s="488"/>
      <c r="CNN61" s="488"/>
      <c r="CNO61" s="488"/>
      <c r="CNP61" s="488"/>
      <c r="CNQ61" s="488"/>
      <c r="CNR61" s="488"/>
      <c r="CNS61" s="488"/>
      <c r="CNT61" s="488"/>
      <c r="CNU61" s="488"/>
      <c r="CNV61" s="488"/>
      <c r="CNW61" s="488"/>
      <c r="CNX61" s="488"/>
      <c r="CNY61" s="488"/>
      <c r="CNZ61" s="488"/>
      <c r="COA61" s="488"/>
      <c r="COB61" s="488"/>
      <c r="COC61" s="488"/>
      <c r="COD61" s="488"/>
      <c r="COE61" s="488"/>
      <c r="COF61" s="488"/>
      <c r="COG61" s="488"/>
      <c r="COH61" s="488"/>
      <c r="COI61" s="488"/>
      <c r="COJ61" s="488"/>
      <c r="COK61" s="488"/>
      <c r="COL61" s="488"/>
      <c r="COM61" s="488"/>
      <c r="CON61" s="488"/>
      <c r="COO61" s="488"/>
      <c r="COP61" s="488"/>
      <c r="COQ61" s="488"/>
      <c r="COR61" s="488"/>
      <c r="COS61" s="488"/>
      <c r="COT61" s="488"/>
      <c r="COU61" s="488"/>
      <c r="COV61" s="488"/>
      <c r="COW61" s="488"/>
      <c r="COX61" s="488"/>
      <c r="COY61" s="488"/>
      <c r="COZ61" s="488"/>
      <c r="CPA61" s="488"/>
      <c r="CPB61" s="488"/>
      <c r="CPC61" s="488"/>
      <c r="CPD61" s="488"/>
      <c r="CPE61" s="488"/>
      <c r="CPF61" s="488"/>
      <c r="CPG61" s="488"/>
      <c r="CPH61" s="488"/>
      <c r="CPI61" s="488"/>
      <c r="CPJ61" s="488"/>
      <c r="CPK61" s="488"/>
      <c r="CPL61" s="488"/>
      <c r="CPM61" s="488"/>
      <c r="CPN61" s="488"/>
      <c r="CPO61" s="488"/>
      <c r="CPP61" s="488"/>
      <c r="CPQ61" s="488"/>
      <c r="CPR61" s="488"/>
      <c r="CPS61" s="488"/>
      <c r="CPT61" s="488"/>
      <c r="CPU61" s="488"/>
      <c r="CPV61" s="488"/>
      <c r="CPW61" s="488"/>
      <c r="CPX61" s="488"/>
      <c r="CPY61" s="488"/>
      <c r="CPZ61" s="488"/>
      <c r="CQA61" s="488"/>
      <c r="CQB61" s="488"/>
      <c r="CQC61" s="488"/>
      <c r="CQD61" s="488"/>
      <c r="CQE61" s="488"/>
      <c r="CQF61" s="488"/>
      <c r="CQG61" s="488"/>
      <c r="CQH61" s="488"/>
      <c r="CQI61" s="488"/>
      <c r="CQJ61" s="488"/>
      <c r="CQK61" s="488"/>
      <c r="CQL61" s="488"/>
      <c r="CQM61" s="488"/>
      <c r="CQN61" s="488"/>
      <c r="CQO61" s="488"/>
      <c r="CQP61" s="488"/>
      <c r="CQQ61" s="488"/>
      <c r="CQR61" s="488"/>
      <c r="CQS61" s="488"/>
      <c r="CQT61" s="488"/>
      <c r="CQU61" s="488"/>
      <c r="CQV61" s="488"/>
      <c r="CQW61" s="488"/>
      <c r="CQX61" s="488"/>
      <c r="CQY61" s="488"/>
      <c r="CQZ61" s="488"/>
      <c r="CRA61" s="488"/>
      <c r="CRB61" s="488"/>
      <c r="CRC61" s="488"/>
      <c r="CRD61" s="488"/>
      <c r="CRE61" s="488"/>
      <c r="CRF61" s="488"/>
      <c r="CRG61" s="488"/>
      <c r="CRH61" s="488"/>
      <c r="CRI61" s="488"/>
      <c r="CRJ61" s="488"/>
      <c r="CRK61" s="488"/>
      <c r="CRL61" s="488"/>
      <c r="CRM61" s="488"/>
      <c r="CRN61" s="488"/>
      <c r="CRO61" s="488"/>
      <c r="CRP61" s="488"/>
      <c r="CRQ61" s="488"/>
      <c r="CRR61" s="488"/>
      <c r="CRS61" s="488"/>
      <c r="CRT61" s="488"/>
      <c r="CRU61" s="488"/>
      <c r="CRV61" s="488"/>
      <c r="CRW61" s="488"/>
      <c r="CRX61" s="488"/>
      <c r="CRY61" s="488"/>
      <c r="CRZ61" s="488"/>
      <c r="CSA61" s="488"/>
      <c r="CSB61" s="488"/>
      <c r="CSC61" s="488"/>
      <c r="CSD61" s="488"/>
      <c r="CSE61" s="488"/>
      <c r="CSF61" s="488"/>
      <c r="CSG61" s="488"/>
      <c r="CSH61" s="488"/>
      <c r="CSI61" s="488"/>
      <c r="CSJ61" s="488"/>
      <c r="CSK61" s="488"/>
      <c r="CSL61" s="488"/>
      <c r="CSM61" s="488"/>
      <c r="CSN61" s="488"/>
      <c r="CSO61" s="488"/>
      <c r="CSP61" s="488"/>
      <c r="CSQ61" s="488"/>
      <c r="CSR61" s="488"/>
      <c r="CSS61" s="488"/>
      <c r="CST61" s="488"/>
      <c r="CSU61" s="488"/>
      <c r="CSV61" s="488"/>
      <c r="CSW61" s="488"/>
      <c r="CSX61" s="488"/>
      <c r="CSY61" s="488"/>
      <c r="CSZ61" s="488"/>
      <c r="CTA61" s="488"/>
      <c r="CTB61" s="488"/>
      <c r="CTC61" s="488"/>
      <c r="CTD61" s="488"/>
      <c r="CTE61" s="488"/>
      <c r="CTF61" s="488"/>
      <c r="CTG61" s="488"/>
      <c r="CTH61" s="488"/>
      <c r="CTI61" s="488"/>
      <c r="CTJ61" s="488"/>
      <c r="CTK61" s="488"/>
      <c r="CTL61" s="488"/>
      <c r="CTM61" s="488"/>
      <c r="CTN61" s="488"/>
      <c r="CTO61" s="488"/>
      <c r="CTP61" s="488"/>
      <c r="CTQ61" s="488"/>
      <c r="CTR61" s="488"/>
      <c r="CTS61" s="488"/>
      <c r="CTT61" s="488"/>
      <c r="CTU61" s="488"/>
      <c r="CTV61" s="488"/>
      <c r="CTW61" s="488"/>
      <c r="CTX61" s="488"/>
      <c r="CTY61" s="488"/>
      <c r="CTZ61" s="488"/>
      <c r="CUA61" s="488"/>
      <c r="CUB61" s="488"/>
      <c r="CUC61" s="488"/>
      <c r="CUD61" s="488"/>
      <c r="CUE61" s="488"/>
      <c r="CUF61" s="488"/>
      <c r="CUG61" s="488"/>
      <c r="CUH61" s="488"/>
      <c r="CUI61" s="488"/>
      <c r="CUJ61" s="488"/>
      <c r="CUK61" s="488"/>
      <c r="CUL61" s="488"/>
      <c r="CUM61" s="488"/>
      <c r="CUN61" s="488"/>
      <c r="CUO61" s="488"/>
      <c r="CUP61" s="488"/>
      <c r="CUQ61" s="488"/>
      <c r="CUR61" s="488"/>
      <c r="CUS61" s="488"/>
      <c r="CUT61" s="488"/>
      <c r="CUU61" s="488"/>
      <c r="CUV61" s="488"/>
      <c r="CUW61" s="488"/>
      <c r="CUX61" s="488"/>
      <c r="CUY61" s="488"/>
      <c r="CUZ61" s="488"/>
      <c r="CVA61" s="488"/>
      <c r="CVB61" s="488"/>
      <c r="CVC61" s="488"/>
      <c r="CVD61" s="488"/>
      <c r="CVE61" s="488"/>
      <c r="CVF61" s="488"/>
      <c r="CVG61" s="488"/>
      <c r="CVH61" s="488"/>
      <c r="CVI61" s="488"/>
      <c r="CVJ61" s="488"/>
      <c r="CVK61" s="488"/>
      <c r="CVL61" s="488"/>
      <c r="CVM61" s="488"/>
      <c r="CVN61" s="488"/>
      <c r="CVO61" s="488"/>
      <c r="CVP61" s="488"/>
      <c r="CVQ61" s="488"/>
      <c r="CVR61" s="488"/>
      <c r="CVS61" s="488"/>
      <c r="CVT61" s="488"/>
      <c r="CVU61" s="488"/>
      <c r="CVV61" s="488"/>
      <c r="CVW61" s="488"/>
      <c r="CVX61" s="488"/>
      <c r="CVY61" s="488"/>
      <c r="CVZ61" s="488"/>
      <c r="CWA61" s="488"/>
      <c r="CWB61" s="488"/>
      <c r="CWC61" s="488"/>
      <c r="CWD61" s="488"/>
      <c r="CWE61" s="488"/>
      <c r="CWF61" s="488"/>
      <c r="CWG61" s="488"/>
      <c r="CWH61" s="488"/>
      <c r="CWI61" s="488"/>
      <c r="CWJ61" s="488"/>
      <c r="CWK61" s="488"/>
      <c r="CWL61" s="488"/>
      <c r="CWM61" s="488"/>
      <c r="CWN61" s="488"/>
      <c r="CWO61" s="488"/>
      <c r="CWP61" s="488"/>
      <c r="CWQ61" s="488"/>
      <c r="CWR61" s="488"/>
      <c r="CWS61" s="488"/>
      <c r="CWT61" s="488"/>
      <c r="CWU61" s="488"/>
      <c r="CWV61" s="488"/>
      <c r="CWW61" s="488"/>
      <c r="CWX61" s="488"/>
      <c r="CWY61" s="488"/>
      <c r="CWZ61" s="488"/>
      <c r="CXA61" s="488"/>
      <c r="CXB61" s="488"/>
      <c r="CXC61" s="488"/>
      <c r="CXD61" s="488"/>
      <c r="CXE61" s="488"/>
      <c r="CXF61" s="488"/>
      <c r="CXG61" s="488"/>
      <c r="CXH61" s="488"/>
      <c r="CXI61" s="488"/>
      <c r="CXJ61" s="488"/>
      <c r="CXK61" s="488"/>
      <c r="CXL61" s="488"/>
      <c r="CXM61" s="488"/>
      <c r="CXN61" s="488"/>
      <c r="CXO61" s="488"/>
      <c r="CXP61" s="488"/>
      <c r="CXQ61" s="488"/>
      <c r="CXR61" s="488"/>
      <c r="CXS61" s="488"/>
      <c r="CXT61" s="488"/>
      <c r="CXU61" s="488"/>
      <c r="CXV61" s="488"/>
      <c r="CXW61" s="488"/>
      <c r="CXX61" s="488"/>
      <c r="CXY61" s="488"/>
      <c r="CXZ61" s="488"/>
      <c r="CYA61" s="488"/>
      <c r="CYB61" s="488"/>
      <c r="CYC61" s="488"/>
      <c r="CYD61" s="488"/>
      <c r="CYE61" s="488"/>
      <c r="CYF61" s="488"/>
      <c r="CYG61" s="488"/>
      <c r="CYH61" s="488"/>
      <c r="CYI61" s="488"/>
      <c r="CYJ61" s="488"/>
      <c r="CYK61" s="488"/>
      <c r="CYL61" s="488"/>
      <c r="CYM61" s="488"/>
      <c r="CYN61" s="488"/>
      <c r="CYO61" s="488"/>
      <c r="CYP61" s="488"/>
      <c r="CYQ61" s="488"/>
      <c r="CYR61" s="488"/>
      <c r="CYS61" s="488"/>
      <c r="CYT61" s="488"/>
      <c r="CYU61" s="488"/>
      <c r="CYV61" s="488"/>
      <c r="CYW61" s="488"/>
      <c r="CYX61" s="488"/>
      <c r="CYY61" s="488"/>
      <c r="CYZ61" s="488"/>
      <c r="CZA61" s="488"/>
      <c r="CZB61" s="488"/>
      <c r="CZC61" s="488"/>
      <c r="CZD61" s="488"/>
      <c r="CZE61" s="488"/>
      <c r="CZF61" s="488"/>
      <c r="CZG61" s="488"/>
      <c r="CZH61" s="488"/>
      <c r="CZI61" s="488"/>
      <c r="CZJ61" s="488"/>
      <c r="CZK61" s="488"/>
      <c r="CZL61" s="488"/>
      <c r="CZM61" s="488"/>
      <c r="CZN61" s="488"/>
      <c r="CZO61" s="488"/>
      <c r="CZP61" s="488"/>
      <c r="CZQ61" s="488"/>
      <c r="CZR61" s="488"/>
      <c r="CZS61" s="488"/>
      <c r="CZT61" s="488"/>
      <c r="CZU61" s="488"/>
      <c r="CZV61" s="488"/>
      <c r="CZW61" s="488"/>
      <c r="CZX61" s="488"/>
      <c r="CZY61" s="488"/>
      <c r="CZZ61" s="488"/>
      <c r="DAA61" s="488"/>
      <c r="DAB61" s="488"/>
      <c r="DAC61" s="488"/>
      <c r="DAD61" s="488"/>
      <c r="DAE61" s="488"/>
      <c r="DAF61" s="488"/>
      <c r="DAG61" s="488"/>
      <c r="DAH61" s="488"/>
      <c r="DAI61" s="488"/>
      <c r="DAJ61" s="488"/>
      <c r="DAK61" s="488"/>
      <c r="DAL61" s="488"/>
      <c r="DAM61" s="488"/>
      <c r="DAN61" s="488"/>
      <c r="DAO61" s="488"/>
      <c r="DAP61" s="488"/>
      <c r="DAQ61" s="488"/>
      <c r="DAR61" s="488"/>
      <c r="DAS61" s="488"/>
      <c r="DAT61" s="488"/>
      <c r="DAU61" s="488"/>
      <c r="DAV61" s="488"/>
      <c r="DAW61" s="488"/>
      <c r="DAX61" s="488"/>
      <c r="DAY61" s="488"/>
      <c r="DAZ61" s="488"/>
      <c r="DBA61" s="488"/>
      <c r="DBB61" s="488"/>
      <c r="DBC61" s="488"/>
      <c r="DBD61" s="488"/>
      <c r="DBE61" s="488"/>
      <c r="DBF61" s="488"/>
      <c r="DBG61" s="488"/>
      <c r="DBH61" s="488"/>
      <c r="DBI61" s="488"/>
      <c r="DBJ61" s="488"/>
      <c r="DBK61" s="488"/>
      <c r="DBL61" s="488"/>
      <c r="DBM61" s="488"/>
      <c r="DBN61" s="488"/>
      <c r="DBO61" s="488"/>
      <c r="DBP61" s="488"/>
      <c r="DBQ61" s="488"/>
      <c r="DBR61" s="488"/>
      <c r="DBS61" s="488"/>
      <c r="DBT61" s="488"/>
      <c r="DBU61" s="488"/>
      <c r="DBV61" s="488"/>
      <c r="DBW61" s="488"/>
      <c r="DBX61" s="488"/>
      <c r="DBY61" s="488"/>
      <c r="DBZ61" s="488"/>
      <c r="DCA61" s="488"/>
      <c r="DCB61" s="488"/>
      <c r="DCC61" s="488"/>
      <c r="DCD61" s="488"/>
      <c r="DCE61" s="488"/>
      <c r="DCF61" s="488"/>
      <c r="DCG61" s="488"/>
      <c r="DCH61" s="488"/>
      <c r="DCI61" s="488"/>
      <c r="DCJ61" s="488"/>
      <c r="DCK61" s="488"/>
      <c r="DCL61" s="488"/>
      <c r="DCM61" s="488"/>
      <c r="DCN61" s="488"/>
      <c r="DCO61" s="488"/>
      <c r="DCP61" s="488"/>
      <c r="DCQ61" s="488"/>
      <c r="DCR61" s="488"/>
      <c r="DCS61" s="488"/>
      <c r="DCT61" s="488"/>
      <c r="DCU61" s="488"/>
      <c r="DCV61" s="488"/>
      <c r="DCW61" s="488"/>
      <c r="DCX61" s="488"/>
      <c r="DCY61" s="488"/>
      <c r="DCZ61" s="488"/>
      <c r="DDA61" s="488"/>
      <c r="DDB61" s="488"/>
      <c r="DDC61" s="488"/>
      <c r="DDD61" s="488"/>
      <c r="DDE61" s="488"/>
      <c r="DDF61" s="488"/>
      <c r="DDG61" s="488"/>
      <c r="DDH61" s="488"/>
      <c r="DDI61" s="488"/>
      <c r="DDJ61" s="488"/>
      <c r="DDK61" s="488"/>
      <c r="DDL61" s="488"/>
      <c r="DDM61" s="488"/>
      <c r="DDN61" s="488"/>
      <c r="DDO61" s="488"/>
      <c r="DDP61" s="488"/>
      <c r="DDQ61" s="488"/>
      <c r="DDR61" s="488"/>
      <c r="DDS61" s="488"/>
      <c r="DDT61" s="488"/>
      <c r="DDU61" s="488"/>
      <c r="DDV61" s="488"/>
      <c r="DDW61" s="488"/>
      <c r="DDX61" s="488"/>
      <c r="DDY61" s="488"/>
      <c r="DDZ61" s="488"/>
      <c r="DEA61" s="488"/>
      <c r="DEB61" s="488"/>
      <c r="DEC61" s="488"/>
      <c r="DED61" s="488"/>
      <c r="DEE61" s="488"/>
      <c r="DEF61" s="488"/>
      <c r="DEG61" s="488"/>
      <c r="DEH61" s="488"/>
      <c r="DEI61" s="488"/>
      <c r="DEJ61" s="488"/>
      <c r="DEK61" s="488"/>
      <c r="DEL61" s="488"/>
      <c r="DEM61" s="488"/>
      <c r="DEN61" s="488"/>
      <c r="DEO61" s="488"/>
      <c r="DEP61" s="488"/>
      <c r="DEQ61" s="488"/>
      <c r="DER61" s="488"/>
      <c r="DES61" s="488"/>
      <c r="DET61" s="488"/>
      <c r="DEU61" s="488"/>
      <c r="DEV61" s="488"/>
      <c r="DEW61" s="488"/>
      <c r="DEX61" s="488"/>
      <c r="DEY61" s="488"/>
      <c r="DEZ61" s="488"/>
      <c r="DFA61" s="488"/>
      <c r="DFB61" s="488"/>
      <c r="DFC61" s="488"/>
      <c r="DFD61" s="488"/>
      <c r="DFE61" s="488"/>
      <c r="DFF61" s="488"/>
      <c r="DFG61" s="488"/>
      <c r="DFH61" s="488"/>
      <c r="DFI61" s="488"/>
      <c r="DFJ61" s="488"/>
      <c r="DFK61" s="488"/>
      <c r="DFL61" s="488"/>
      <c r="DFM61" s="488"/>
      <c r="DFN61" s="488"/>
      <c r="DFO61" s="488"/>
      <c r="DFP61" s="488"/>
      <c r="DFQ61" s="488"/>
      <c r="DFR61" s="488"/>
      <c r="DFS61" s="488"/>
      <c r="DFT61" s="488"/>
      <c r="DFU61" s="488"/>
      <c r="DFV61" s="488"/>
      <c r="DFW61" s="488"/>
      <c r="DFX61" s="488"/>
      <c r="DFY61" s="488"/>
      <c r="DFZ61" s="488"/>
      <c r="DGA61" s="488"/>
      <c r="DGB61" s="488"/>
      <c r="DGC61" s="488"/>
      <c r="DGD61" s="488"/>
      <c r="DGE61" s="488"/>
      <c r="DGF61" s="488"/>
      <c r="DGG61" s="488"/>
      <c r="DGH61" s="488"/>
      <c r="DGI61" s="488"/>
      <c r="DGJ61" s="488"/>
      <c r="DGK61" s="488"/>
      <c r="DGL61" s="488"/>
      <c r="DGM61" s="488"/>
      <c r="DGN61" s="488"/>
      <c r="DGO61" s="488"/>
      <c r="DGP61" s="488"/>
      <c r="DGQ61" s="488"/>
      <c r="DGR61" s="488"/>
      <c r="DGS61" s="488"/>
      <c r="DGT61" s="488"/>
      <c r="DGU61" s="488"/>
      <c r="DGV61" s="488"/>
      <c r="DGW61" s="488"/>
      <c r="DGX61" s="488"/>
      <c r="DGY61" s="488"/>
      <c r="DGZ61" s="488"/>
      <c r="DHA61" s="488"/>
      <c r="DHB61" s="488"/>
      <c r="DHC61" s="488"/>
      <c r="DHD61" s="488"/>
      <c r="DHE61" s="488"/>
      <c r="DHF61" s="488"/>
      <c r="DHG61" s="488"/>
      <c r="DHH61" s="488"/>
      <c r="DHI61" s="488"/>
      <c r="DHJ61" s="488"/>
      <c r="DHK61" s="488"/>
      <c r="DHL61" s="488"/>
      <c r="DHM61" s="488"/>
      <c r="DHN61" s="488"/>
      <c r="DHO61" s="488"/>
      <c r="DHP61" s="488"/>
      <c r="DHQ61" s="488"/>
      <c r="DHR61" s="488"/>
      <c r="DHS61" s="488"/>
      <c r="DHT61" s="488"/>
      <c r="DHU61" s="488"/>
      <c r="DHV61" s="488"/>
      <c r="DHW61" s="488"/>
      <c r="DHX61" s="488"/>
      <c r="DHY61" s="488"/>
      <c r="DHZ61" s="488"/>
      <c r="DIA61" s="488"/>
      <c r="DIB61" s="488"/>
      <c r="DIC61" s="488"/>
      <c r="DID61" s="488"/>
      <c r="DIE61" s="488"/>
      <c r="DIF61" s="488"/>
      <c r="DIG61" s="488"/>
      <c r="DIH61" s="488"/>
      <c r="DII61" s="488"/>
      <c r="DIJ61" s="488"/>
      <c r="DIK61" s="488"/>
      <c r="DIL61" s="488"/>
      <c r="DIM61" s="488"/>
      <c r="DIN61" s="488"/>
      <c r="DIO61" s="488"/>
      <c r="DIP61" s="488"/>
      <c r="DIQ61" s="488"/>
      <c r="DIR61" s="488"/>
      <c r="DIS61" s="488"/>
      <c r="DIT61" s="488"/>
      <c r="DIU61" s="488"/>
      <c r="DIV61" s="488"/>
      <c r="DIW61" s="488"/>
      <c r="DIX61" s="488"/>
      <c r="DIY61" s="488"/>
      <c r="DIZ61" s="488"/>
      <c r="DJA61" s="488"/>
      <c r="DJB61" s="488"/>
      <c r="DJC61" s="488"/>
      <c r="DJD61" s="488"/>
      <c r="DJE61" s="488"/>
      <c r="DJF61" s="488"/>
      <c r="DJG61" s="488"/>
      <c r="DJH61" s="488"/>
      <c r="DJI61" s="488"/>
      <c r="DJJ61" s="488"/>
      <c r="DJK61" s="488"/>
      <c r="DJL61" s="488"/>
      <c r="DJM61" s="488"/>
      <c r="DJN61" s="488"/>
      <c r="DJO61" s="488"/>
      <c r="DJP61" s="488"/>
      <c r="DJQ61" s="488"/>
      <c r="DJR61" s="488"/>
      <c r="DJS61" s="488"/>
      <c r="DJT61" s="488"/>
      <c r="DJU61" s="488"/>
      <c r="DJV61" s="488"/>
      <c r="DJW61" s="488"/>
      <c r="DJX61" s="488"/>
      <c r="DJY61" s="488"/>
      <c r="DJZ61" s="488"/>
      <c r="DKA61" s="488"/>
      <c r="DKB61" s="488"/>
      <c r="DKC61" s="488"/>
      <c r="DKD61" s="488"/>
      <c r="DKE61" s="488"/>
      <c r="DKF61" s="488"/>
      <c r="DKG61" s="488"/>
      <c r="DKH61" s="488"/>
      <c r="DKI61" s="488"/>
      <c r="DKJ61" s="488"/>
      <c r="DKK61" s="488"/>
      <c r="DKL61" s="488"/>
      <c r="DKM61" s="488"/>
      <c r="DKN61" s="488"/>
      <c r="DKO61" s="488"/>
      <c r="DKP61" s="488"/>
      <c r="DKQ61" s="488"/>
      <c r="DKR61" s="488"/>
      <c r="DKS61" s="488"/>
      <c r="DKT61" s="488"/>
      <c r="DKU61" s="488"/>
      <c r="DKV61" s="488"/>
      <c r="DKW61" s="488"/>
      <c r="DKX61" s="488"/>
      <c r="DKY61" s="488"/>
      <c r="DKZ61" s="488"/>
      <c r="DLA61" s="488"/>
      <c r="DLB61" s="488"/>
      <c r="DLC61" s="488"/>
      <c r="DLD61" s="488"/>
      <c r="DLE61" s="488"/>
      <c r="DLF61" s="488"/>
      <c r="DLG61" s="488"/>
      <c r="DLH61" s="488"/>
      <c r="DLI61" s="488"/>
      <c r="DLJ61" s="488"/>
      <c r="DLK61" s="488"/>
      <c r="DLL61" s="488"/>
      <c r="DLM61" s="488"/>
      <c r="DLN61" s="488"/>
      <c r="DLO61" s="488"/>
      <c r="DLP61" s="488"/>
      <c r="DLQ61" s="488"/>
      <c r="DLR61" s="488"/>
      <c r="DLS61" s="488"/>
      <c r="DLT61" s="488"/>
      <c r="DLU61" s="488"/>
      <c r="DLV61" s="488"/>
      <c r="DLW61" s="488"/>
      <c r="DLX61" s="488"/>
      <c r="DLY61" s="488"/>
      <c r="DLZ61" s="488"/>
      <c r="DMA61" s="488"/>
      <c r="DMB61" s="488"/>
      <c r="DMC61" s="488"/>
      <c r="DMD61" s="488"/>
      <c r="DME61" s="488"/>
      <c r="DMF61" s="488"/>
      <c r="DMG61" s="488"/>
      <c r="DMH61" s="488"/>
      <c r="DMI61" s="488"/>
      <c r="DMJ61" s="488"/>
      <c r="DMK61" s="488"/>
      <c r="DML61" s="488"/>
      <c r="DMM61" s="488"/>
      <c r="DMN61" s="488"/>
      <c r="DMO61" s="488"/>
      <c r="DMP61" s="488"/>
      <c r="DMQ61" s="488"/>
      <c r="DMR61" s="488"/>
      <c r="DMS61" s="488"/>
      <c r="DMT61" s="488"/>
      <c r="DMU61" s="488"/>
      <c r="DMV61" s="488"/>
      <c r="DMW61" s="488"/>
      <c r="DMX61" s="488"/>
      <c r="DMY61" s="488"/>
      <c r="DMZ61" s="488"/>
      <c r="DNA61" s="488"/>
      <c r="DNB61" s="488"/>
      <c r="DNC61" s="488"/>
      <c r="DND61" s="488"/>
      <c r="DNE61" s="488"/>
      <c r="DNF61" s="488"/>
      <c r="DNG61" s="488"/>
      <c r="DNH61" s="488"/>
      <c r="DNI61" s="488"/>
      <c r="DNJ61" s="488"/>
      <c r="DNK61" s="488"/>
      <c r="DNL61" s="488"/>
      <c r="DNM61" s="488"/>
      <c r="DNN61" s="488"/>
      <c r="DNO61" s="488"/>
      <c r="DNP61" s="488"/>
      <c r="DNQ61" s="488"/>
      <c r="DNR61" s="488"/>
      <c r="DNS61" s="488"/>
      <c r="DNT61" s="488"/>
      <c r="DNU61" s="488"/>
      <c r="DNV61" s="488"/>
      <c r="DNW61" s="488"/>
      <c r="DNX61" s="488"/>
      <c r="DNY61" s="488"/>
      <c r="DNZ61" s="488"/>
      <c r="DOA61" s="488"/>
      <c r="DOB61" s="488"/>
      <c r="DOC61" s="488"/>
      <c r="DOD61" s="488"/>
      <c r="DOE61" s="488"/>
      <c r="DOF61" s="488"/>
      <c r="DOG61" s="488"/>
      <c r="DOH61" s="488"/>
      <c r="DOI61" s="488"/>
      <c r="DOJ61" s="488"/>
      <c r="DOK61" s="488"/>
      <c r="DOL61" s="488"/>
      <c r="DOM61" s="488"/>
      <c r="DON61" s="488"/>
      <c r="DOO61" s="488"/>
      <c r="DOP61" s="488"/>
      <c r="DOQ61" s="488"/>
      <c r="DOR61" s="488"/>
      <c r="DOS61" s="488"/>
      <c r="DOT61" s="488"/>
      <c r="DOU61" s="488"/>
      <c r="DOV61" s="488"/>
      <c r="DOW61" s="488"/>
      <c r="DOX61" s="488"/>
      <c r="DOY61" s="488"/>
      <c r="DOZ61" s="488"/>
      <c r="DPA61" s="488"/>
      <c r="DPB61" s="488"/>
      <c r="DPC61" s="488"/>
      <c r="DPD61" s="488"/>
      <c r="DPE61" s="488"/>
      <c r="DPF61" s="488"/>
      <c r="DPG61" s="488"/>
      <c r="DPH61" s="488"/>
      <c r="DPI61" s="488"/>
      <c r="DPJ61" s="488"/>
      <c r="DPK61" s="488"/>
      <c r="DPL61" s="488"/>
      <c r="DPM61" s="488"/>
      <c r="DPN61" s="488"/>
      <c r="DPO61" s="488"/>
      <c r="DPP61" s="488"/>
      <c r="DPQ61" s="488"/>
      <c r="DPR61" s="488"/>
      <c r="DPS61" s="488"/>
      <c r="DPT61" s="488"/>
      <c r="DPU61" s="488"/>
      <c r="DPV61" s="488"/>
      <c r="DPW61" s="488"/>
      <c r="DPX61" s="488"/>
      <c r="DPY61" s="488"/>
      <c r="DPZ61" s="488"/>
      <c r="DQA61" s="488"/>
      <c r="DQB61" s="488"/>
      <c r="DQC61" s="488"/>
      <c r="DQD61" s="488"/>
      <c r="DQE61" s="488"/>
      <c r="DQF61" s="488"/>
      <c r="DQG61" s="488"/>
      <c r="DQH61" s="488"/>
      <c r="DQI61" s="488"/>
      <c r="DQJ61" s="488"/>
      <c r="DQK61" s="488"/>
      <c r="DQL61" s="488"/>
      <c r="DQM61" s="488"/>
      <c r="DQN61" s="488"/>
      <c r="DQO61" s="488"/>
      <c r="DQP61" s="488"/>
      <c r="DQQ61" s="488"/>
      <c r="DQR61" s="488"/>
      <c r="DQS61" s="488"/>
      <c r="DQT61" s="488"/>
      <c r="DQU61" s="488"/>
      <c r="DQV61" s="488"/>
      <c r="DQW61" s="488"/>
      <c r="DQX61" s="488"/>
      <c r="DQY61" s="488"/>
      <c r="DQZ61" s="488"/>
      <c r="DRA61" s="488"/>
      <c r="DRB61" s="488"/>
      <c r="DRC61" s="488"/>
      <c r="DRD61" s="488"/>
      <c r="DRE61" s="488"/>
      <c r="DRF61" s="488"/>
      <c r="DRG61" s="488"/>
      <c r="DRH61" s="488"/>
      <c r="DRI61" s="488"/>
      <c r="DRJ61" s="488"/>
      <c r="DRK61" s="488"/>
      <c r="DRL61" s="488"/>
      <c r="DRM61" s="488"/>
      <c r="DRN61" s="488"/>
      <c r="DRO61" s="488"/>
      <c r="DRP61" s="488"/>
      <c r="DRQ61" s="488"/>
      <c r="DRR61" s="488"/>
      <c r="DRS61" s="488"/>
      <c r="DRT61" s="488"/>
      <c r="DRU61" s="488"/>
      <c r="DRV61" s="488"/>
      <c r="DRW61" s="488"/>
      <c r="DRX61" s="488"/>
      <c r="DRY61" s="488"/>
      <c r="DRZ61" s="488"/>
      <c r="DSA61" s="488"/>
      <c r="DSB61" s="488"/>
      <c r="DSC61" s="488"/>
      <c r="DSD61" s="488"/>
      <c r="DSE61" s="488"/>
      <c r="DSF61" s="488"/>
      <c r="DSG61" s="488"/>
      <c r="DSH61" s="488"/>
      <c r="DSI61" s="488"/>
      <c r="DSJ61" s="488"/>
      <c r="DSK61" s="488"/>
      <c r="DSL61" s="488"/>
      <c r="DSM61" s="488"/>
      <c r="DSN61" s="488"/>
      <c r="DSO61" s="488"/>
      <c r="DSP61" s="488"/>
      <c r="DSQ61" s="488"/>
      <c r="DSR61" s="488"/>
      <c r="DSS61" s="488"/>
      <c r="DST61" s="488"/>
      <c r="DSU61" s="488"/>
      <c r="DSV61" s="488"/>
      <c r="DSW61" s="488"/>
      <c r="DSX61" s="488"/>
      <c r="DSY61" s="488"/>
      <c r="DSZ61" s="488"/>
      <c r="DTA61" s="488"/>
      <c r="DTB61" s="488"/>
      <c r="DTC61" s="488"/>
      <c r="DTD61" s="488"/>
      <c r="DTE61" s="488"/>
      <c r="DTF61" s="488"/>
      <c r="DTG61" s="488"/>
      <c r="DTH61" s="488"/>
      <c r="DTI61" s="488"/>
      <c r="DTJ61" s="488"/>
      <c r="DTK61" s="488"/>
      <c r="DTL61" s="488"/>
      <c r="DTM61" s="488"/>
      <c r="DTN61" s="488"/>
      <c r="DTO61" s="488"/>
      <c r="DTP61" s="488"/>
      <c r="DTQ61" s="488"/>
      <c r="DTR61" s="488"/>
      <c r="DTS61" s="488"/>
      <c r="DTT61" s="488"/>
      <c r="DTU61" s="488"/>
      <c r="DTV61" s="488"/>
      <c r="DTW61" s="488"/>
      <c r="DTX61" s="488"/>
      <c r="DTY61" s="488"/>
      <c r="DTZ61" s="488"/>
      <c r="DUA61" s="488"/>
      <c r="DUB61" s="488"/>
      <c r="DUC61" s="488"/>
      <c r="DUD61" s="488"/>
      <c r="DUE61" s="488"/>
      <c r="DUF61" s="488"/>
      <c r="DUG61" s="488"/>
      <c r="DUH61" s="488"/>
      <c r="DUI61" s="488"/>
      <c r="DUJ61" s="488"/>
      <c r="DUK61" s="488"/>
      <c r="DUL61" s="488"/>
      <c r="DUM61" s="488"/>
      <c r="DUN61" s="488"/>
      <c r="DUO61" s="488"/>
      <c r="DUP61" s="488"/>
      <c r="DUQ61" s="488"/>
      <c r="DUR61" s="488"/>
      <c r="DUS61" s="488"/>
      <c r="DUT61" s="488"/>
      <c r="DUU61" s="488"/>
      <c r="DUV61" s="488"/>
      <c r="DUW61" s="488"/>
      <c r="DUX61" s="488"/>
      <c r="DUY61" s="488"/>
      <c r="DUZ61" s="488"/>
      <c r="DVA61" s="488"/>
      <c r="DVB61" s="488"/>
      <c r="DVC61" s="488"/>
      <c r="DVD61" s="488"/>
      <c r="DVE61" s="488"/>
      <c r="DVF61" s="488"/>
      <c r="DVG61" s="488"/>
      <c r="DVH61" s="488"/>
      <c r="DVI61" s="488"/>
      <c r="DVJ61" s="488"/>
      <c r="DVK61" s="488"/>
      <c r="DVL61" s="488"/>
      <c r="DVM61" s="488"/>
      <c r="DVN61" s="488"/>
      <c r="DVO61" s="488"/>
      <c r="DVP61" s="488"/>
      <c r="DVQ61" s="488"/>
      <c r="DVR61" s="488"/>
      <c r="DVS61" s="488"/>
      <c r="DVT61" s="488"/>
      <c r="DVU61" s="488"/>
      <c r="DVV61" s="488"/>
      <c r="DVW61" s="488"/>
      <c r="DVX61" s="488"/>
      <c r="DVY61" s="488"/>
      <c r="DVZ61" s="488"/>
      <c r="DWA61" s="488"/>
      <c r="DWB61" s="488"/>
      <c r="DWC61" s="488"/>
      <c r="DWD61" s="488"/>
      <c r="DWE61" s="488"/>
      <c r="DWF61" s="488"/>
      <c r="DWG61" s="488"/>
      <c r="DWH61" s="488"/>
      <c r="DWI61" s="488"/>
      <c r="DWJ61" s="488"/>
      <c r="DWK61" s="488"/>
      <c r="DWL61" s="488"/>
      <c r="DWM61" s="488"/>
      <c r="DWN61" s="488"/>
      <c r="DWO61" s="488"/>
      <c r="DWP61" s="488"/>
      <c r="DWQ61" s="488"/>
      <c r="DWR61" s="488"/>
      <c r="DWS61" s="488"/>
      <c r="DWT61" s="488"/>
      <c r="DWU61" s="488"/>
      <c r="DWV61" s="488"/>
      <c r="DWW61" s="488"/>
      <c r="DWX61" s="488"/>
      <c r="DWY61" s="488"/>
      <c r="DWZ61" s="488"/>
      <c r="DXA61" s="488"/>
      <c r="DXB61" s="488"/>
      <c r="DXC61" s="488"/>
      <c r="DXD61" s="488"/>
      <c r="DXE61" s="488"/>
      <c r="DXF61" s="488"/>
      <c r="DXG61" s="488"/>
      <c r="DXH61" s="488"/>
      <c r="DXI61" s="488"/>
      <c r="DXJ61" s="488"/>
      <c r="DXK61" s="488"/>
      <c r="DXL61" s="488"/>
      <c r="DXM61" s="488"/>
      <c r="DXN61" s="488"/>
      <c r="DXO61" s="488"/>
      <c r="DXP61" s="488"/>
      <c r="DXQ61" s="488"/>
      <c r="DXR61" s="488"/>
      <c r="DXS61" s="488"/>
      <c r="DXT61" s="488"/>
      <c r="DXU61" s="488"/>
      <c r="DXV61" s="488"/>
      <c r="DXW61" s="488"/>
      <c r="DXX61" s="488"/>
      <c r="DXY61" s="488"/>
      <c r="DXZ61" s="488"/>
      <c r="DYA61" s="488"/>
      <c r="DYB61" s="488"/>
      <c r="DYC61" s="488"/>
      <c r="DYD61" s="488"/>
      <c r="DYE61" s="488"/>
      <c r="DYF61" s="488"/>
      <c r="DYG61" s="488"/>
      <c r="DYH61" s="488"/>
      <c r="DYI61" s="488"/>
      <c r="DYJ61" s="488"/>
      <c r="DYK61" s="488"/>
      <c r="DYL61" s="488"/>
      <c r="DYM61" s="488"/>
      <c r="DYN61" s="488"/>
      <c r="DYO61" s="488"/>
      <c r="DYP61" s="488"/>
      <c r="DYQ61" s="488"/>
      <c r="DYR61" s="488"/>
      <c r="DYS61" s="488"/>
      <c r="DYT61" s="488"/>
      <c r="DYU61" s="488"/>
      <c r="DYV61" s="488"/>
      <c r="DYW61" s="488"/>
      <c r="DYX61" s="488"/>
      <c r="DYY61" s="488"/>
      <c r="DYZ61" s="488"/>
      <c r="DZA61" s="488"/>
      <c r="DZB61" s="488"/>
      <c r="DZC61" s="488"/>
      <c r="DZD61" s="488"/>
      <c r="DZE61" s="488"/>
      <c r="DZF61" s="488"/>
      <c r="DZG61" s="488"/>
      <c r="DZH61" s="488"/>
      <c r="DZI61" s="488"/>
      <c r="DZJ61" s="488"/>
      <c r="DZK61" s="488"/>
      <c r="DZL61" s="488"/>
      <c r="DZM61" s="488"/>
      <c r="DZN61" s="488"/>
      <c r="DZO61" s="488"/>
      <c r="DZP61" s="488"/>
      <c r="DZQ61" s="488"/>
      <c r="DZR61" s="488"/>
      <c r="DZS61" s="488"/>
      <c r="DZT61" s="488"/>
      <c r="DZU61" s="488"/>
      <c r="DZV61" s="488"/>
      <c r="DZW61" s="488"/>
      <c r="DZX61" s="488"/>
      <c r="DZY61" s="488"/>
      <c r="DZZ61" s="488"/>
      <c r="EAA61" s="488"/>
      <c r="EAB61" s="488"/>
      <c r="EAC61" s="488"/>
      <c r="EAD61" s="488"/>
      <c r="EAE61" s="488"/>
      <c r="EAF61" s="488"/>
      <c r="EAG61" s="488"/>
      <c r="EAH61" s="488"/>
      <c r="EAI61" s="488"/>
      <c r="EAJ61" s="488"/>
      <c r="EAK61" s="488"/>
      <c r="EAL61" s="488"/>
      <c r="EAM61" s="488"/>
      <c r="EAN61" s="488"/>
      <c r="EAO61" s="488"/>
      <c r="EAP61" s="488"/>
      <c r="EAQ61" s="488"/>
      <c r="EAR61" s="488"/>
      <c r="EAS61" s="488"/>
      <c r="EAT61" s="488"/>
      <c r="EAU61" s="488"/>
      <c r="EAV61" s="488"/>
      <c r="EAW61" s="488"/>
      <c r="EAX61" s="488"/>
      <c r="EAY61" s="488"/>
      <c r="EAZ61" s="488"/>
      <c r="EBA61" s="488"/>
      <c r="EBB61" s="488"/>
      <c r="EBC61" s="488"/>
      <c r="EBD61" s="488"/>
      <c r="EBE61" s="488"/>
      <c r="EBF61" s="488"/>
      <c r="EBG61" s="488"/>
      <c r="EBH61" s="488"/>
      <c r="EBI61" s="488"/>
      <c r="EBJ61" s="488"/>
      <c r="EBK61" s="488"/>
      <c r="EBL61" s="488"/>
      <c r="EBM61" s="488"/>
      <c r="EBN61" s="488"/>
      <c r="EBO61" s="488"/>
      <c r="EBP61" s="488"/>
      <c r="EBQ61" s="488"/>
      <c r="EBR61" s="488"/>
      <c r="EBS61" s="488"/>
      <c r="EBT61" s="488"/>
      <c r="EBU61" s="488"/>
      <c r="EBV61" s="488"/>
      <c r="EBW61" s="488"/>
      <c r="EBX61" s="488"/>
      <c r="EBY61" s="488"/>
      <c r="EBZ61" s="488"/>
      <c r="ECA61" s="488"/>
      <c r="ECB61" s="488"/>
      <c r="ECC61" s="488"/>
      <c r="ECD61" s="488"/>
      <c r="ECE61" s="488"/>
      <c r="ECF61" s="488"/>
      <c r="ECG61" s="488"/>
      <c r="ECH61" s="488"/>
      <c r="ECI61" s="488"/>
      <c r="ECJ61" s="488"/>
      <c r="ECK61" s="488"/>
      <c r="ECL61" s="488"/>
      <c r="ECM61" s="488"/>
      <c r="ECN61" s="488"/>
      <c r="ECO61" s="488"/>
      <c r="ECP61" s="488"/>
      <c r="ECQ61" s="488"/>
      <c r="ECR61" s="488"/>
      <c r="ECS61" s="488"/>
      <c r="ECT61" s="488"/>
      <c r="ECU61" s="488"/>
      <c r="ECV61" s="488"/>
      <c r="ECW61" s="488"/>
      <c r="ECX61" s="488"/>
      <c r="ECY61" s="488"/>
      <c r="ECZ61" s="488"/>
      <c r="EDA61" s="488"/>
      <c r="EDB61" s="488"/>
      <c r="EDC61" s="488"/>
      <c r="EDD61" s="488"/>
      <c r="EDE61" s="488"/>
      <c r="EDF61" s="488"/>
      <c r="EDG61" s="488"/>
      <c r="EDH61" s="488"/>
      <c r="EDI61" s="488"/>
      <c r="EDJ61" s="488"/>
      <c r="EDK61" s="488"/>
      <c r="EDL61" s="488"/>
      <c r="EDM61" s="488"/>
      <c r="EDN61" s="488"/>
      <c r="EDO61" s="488"/>
      <c r="EDP61" s="488"/>
      <c r="EDQ61" s="488"/>
      <c r="EDR61" s="488"/>
      <c r="EDS61" s="488"/>
      <c r="EDT61" s="488"/>
      <c r="EDU61" s="488"/>
      <c r="EDV61" s="488"/>
      <c r="EDW61" s="488"/>
      <c r="EDX61" s="488"/>
      <c r="EDY61" s="488"/>
      <c r="EDZ61" s="488"/>
      <c r="EEA61" s="488"/>
      <c r="EEB61" s="488"/>
      <c r="EEC61" s="488"/>
      <c r="EED61" s="488"/>
      <c r="EEE61" s="488"/>
      <c r="EEF61" s="488"/>
      <c r="EEG61" s="488"/>
      <c r="EEH61" s="488"/>
      <c r="EEI61" s="488"/>
      <c r="EEJ61" s="488"/>
      <c r="EEK61" s="488"/>
      <c r="EEL61" s="488"/>
      <c r="EEM61" s="488"/>
      <c r="EEN61" s="488"/>
      <c r="EEO61" s="488"/>
      <c r="EEP61" s="488"/>
      <c r="EEQ61" s="488"/>
      <c r="EER61" s="488"/>
      <c r="EES61" s="488"/>
      <c r="EET61" s="488"/>
      <c r="EEU61" s="488"/>
      <c r="EEV61" s="488"/>
      <c r="EEW61" s="488"/>
      <c r="EEX61" s="488"/>
      <c r="EEY61" s="488"/>
      <c r="EEZ61" s="488"/>
      <c r="EFA61" s="488"/>
      <c r="EFB61" s="488"/>
      <c r="EFC61" s="488"/>
      <c r="EFD61" s="488"/>
      <c r="EFE61" s="488"/>
      <c r="EFF61" s="488"/>
      <c r="EFG61" s="488"/>
      <c r="EFH61" s="488"/>
      <c r="EFI61" s="488"/>
      <c r="EFJ61" s="488"/>
      <c r="EFK61" s="488"/>
      <c r="EFL61" s="488"/>
      <c r="EFM61" s="488"/>
      <c r="EFN61" s="488"/>
      <c r="EFO61" s="488"/>
      <c r="EFP61" s="488"/>
      <c r="EFQ61" s="488"/>
      <c r="EFR61" s="488"/>
      <c r="EFS61" s="488"/>
      <c r="EFT61" s="488"/>
      <c r="EFU61" s="488"/>
      <c r="EFV61" s="488"/>
      <c r="EFW61" s="488"/>
      <c r="EFX61" s="488"/>
      <c r="EFY61" s="488"/>
      <c r="EFZ61" s="488"/>
      <c r="EGA61" s="488"/>
      <c r="EGB61" s="488"/>
      <c r="EGC61" s="488"/>
      <c r="EGD61" s="488"/>
      <c r="EGE61" s="488"/>
      <c r="EGF61" s="488"/>
      <c r="EGG61" s="488"/>
      <c r="EGH61" s="488"/>
      <c r="EGI61" s="488"/>
      <c r="EGJ61" s="488"/>
      <c r="EGK61" s="488"/>
      <c r="EGL61" s="488"/>
      <c r="EGM61" s="488"/>
      <c r="EGN61" s="488"/>
      <c r="EGO61" s="488"/>
      <c r="EGP61" s="488"/>
      <c r="EGQ61" s="488"/>
      <c r="EGR61" s="488"/>
      <c r="EGS61" s="488"/>
      <c r="EGT61" s="488"/>
      <c r="EGU61" s="488"/>
      <c r="EGV61" s="488"/>
      <c r="EGW61" s="488"/>
      <c r="EGX61" s="488"/>
      <c r="EGY61" s="488"/>
      <c r="EGZ61" s="488"/>
      <c r="EHA61" s="488"/>
      <c r="EHB61" s="488"/>
      <c r="EHC61" s="488"/>
      <c r="EHD61" s="488"/>
      <c r="EHE61" s="488"/>
      <c r="EHF61" s="488"/>
      <c r="EHG61" s="488"/>
      <c r="EHH61" s="488"/>
      <c r="EHI61" s="488"/>
      <c r="EHJ61" s="488"/>
      <c r="EHK61" s="488"/>
      <c r="EHL61" s="488"/>
      <c r="EHM61" s="488"/>
      <c r="EHN61" s="488"/>
      <c r="EHO61" s="488"/>
      <c r="EHP61" s="488"/>
      <c r="EHQ61" s="488"/>
      <c r="EHR61" s="488"/>
      <c r="EHS61" s="488"/>
      <c r="EHT61" s="488"/>
      <c r="EHU61" s="488"/>
      <c r="EHV61" s="488"/>
      <c r="EHW61" s="488"/>
      <c r="EHX61" s="488"/>
      <c r="EHY61" s="488"/>
      <c r="EHZ61" s="488"/>
      <c r="EIA61" s="488"/>
      <c r="EIB61" s="488"/>
      <c r="EIC61" s="488"/>
      <c r="EID61" s="488"/>
      <c r="EIE61" s="488"/>
      <c r="EIF61" s="488"/>
      <c r="EIG61" s="488"/>
      <c r="EIH61" s="488"/>
      <c r="EII61" s="488"/>
      <c r="EIJ61" s="488"/>
      <c r="EIK61" s="488"/>
      <c r="EIL61" s="488"/>
      <c r="EIM61" s="488"/>
      <c r="EIN61" s="488"/>
      <c r="EIO61" s="488"/>
      <c r="EIP61" s="488"/>
      <c r="EIQ61" s="488"/>
      <c r="EIR61" s="488"/>
      <c r="EIS61" s="488"/>
      <c r="EIT61" s="488"/>
      <c r="EIU61" s="488"/>
      <c r="EIV61" s="488"/>
      <c r="EIW61" s="488"/>
      <c r="EIX61" s="488"/>
      <c r="EIY61" s="488"/>
      <c r="EIZ61" s="488"/>
      <c r="EJA61" s="488"/>
      <c r="EJB61" s="488"/>
      <c r="EJC61" s="488"/>
      <c r="EJD61" s="488"/>
      <c r="EJE61" s="488"/>
      <c r="EJF61" s="488"/>
      <c r="EJG61" s="488"/>
      <c r="EJH61" s="488"/>
      <c r="EJI61" s="488"/>
      <c r="EJJ61" s="488"/>
      <c r="EJK61" s="488"/>
      <c r="EJL61" s="488"/>
      <c r="EJM61" s="488"/>
      <c r="EJN61" s="488"/>
      <c r="EJO61" s="488"/>
      <c r="EJP61" s="488"/>
      <c r="EJQ61" s="488"/>
      <c r="EJR61" s="488"/>
      <c r="EJS61" s="488"/>
      <c r="EJT61" s="488"/>
      <c r="EJU61" s="488"/>
      <c r="EJV61" s="488"/>
      <c r="EJW61" s="488"/>
      <c r="EJX61" s="488"/>
      <c r="EJY61" s="488"/>
      <c r="EJZ61" s="488"/>
      <c r="EKA61" s="488"/>
      <c r="EKB61" s="488"/>
      <c r="EKC61" s="488"/>
      <c r="EKD61" s="488"/>
      <c r="EKE61" s="488"/>
      <c r="EKF61" s="488"/>
      <c r="EKG61" s="488"/>
      <c r="EKH61" s="488"/>
      <c r="EKI61" s="488"/>
      <c r="EKJ61" s="488"/>
      <c r="EKK61" s="488"/>
      <c r="EKL61" s="488"/>
      <c r="EKM61" s="488"/>
      <c r="EKN61" s="488"/>
      <c r="EKO61" s="488"/>
      <c r="EKP61" s="488"/>
      <c r="EKQ61" s="488"/>
      <c r="EKR61" s="488"/>
      <c r="EKS61" s="488"/>
      <c r="EKT61" s="488"/>
      <c r="EKU61" s="488"/>
      <c r="EKV61" s="488"/>
      <c r="EKW61" s="488"/>
      <c r="EKX61" s="488"/>
      <c r="EKY61" s="488"/>
      <c r="EKZ61" s="488"/>
      <c r="ELA61" s="488"/>
      <c r="ELB61" s="488"/>
      <c r="ELC61" s="488"/>
      <c r="ELD61" s="488"/>
      <c r="ELE61" s="488"/>
      <c r="ELF61" s="488"/>
      <c r="ELG61" s="488"/>
      <c r="ELH61" s="488"/>
      <c r="ELI61" s="488"/>
      <c r="ELJ61" s="488"/>
      <c r="ELK61" s="488"/>
      <c r="ELL61" s="488"/>
      <c r="ELM61" s="488"/>
      <c r="ELN61" s="488"/>
      <c r="ELO61" s="488"/>
      <c r="ELP61" s="488"/>
      <c r="ELQ61" s="488"/>
      <c r="ELR61" s="488"/>
      <c r="ELS61" s="488"/>
      <c r="ELT61" s="488"/>
      <c r="ELU61" s="488"/>
      <c r="ELV61" s="488"/>
      <c r="ELW61" s="488"/>
      <c r="ELX61" s="488"/>
      <c r="ELY61" s="488"/>
      <c r="ELZ61" s="488"/>
      <c r="EMA61" s="488"/>
      <c r="EMB61" s="488"/>
      <c r="EMC61" s="488"/>
      <c r="EMD61" s="488"/>
      <c r="EME61" s="488"/>
      <c r="EMF61" s="488"/>
      <c r="EMG61" s="488"/>
      <c r="EMH61" s="488"/>
      <c r="EMI61" s="488"/>
      <c r="EMJ61" s="488"/>
      <c r="EMK61" s="488"/>
      <c r="EML61" s="488"/>
      <c r="EMM61" s="488"/>
      <c r="EMN61" s="488"/>
      <c r="EMO61" s="488"/>
      <c r="EMP61" s="488"/>
      <c r="EMQ61" s="488"/>
      <c r="EMR61" s="488"/>
      <c r="EMS61" s="488"/>
      <c r="EMT61" s="488"/>
      <c r="EMU61" s="488"/>
      <c r="EMV61" s="488"/>
      <c r="EMW61" s="488"/>
      <c r="EMX61" s="488"/>
      <c r="EMY61" s="488"/>
      <c r="EMZ61" s="488"/>
      <c r="ENA61" s="488"/>
      <c r="ENB61" s="488"/>
      <c r="ENC61" s="488"/>
      <c r="END61" s="488"/>
      <c r="ENE61" s="488"/>
      <c r="ENF61" s="488"/>
      <c r="ENG61" s="488"/>
      <c r="ENH61" s="488"/>
      <c r="ENI61" s="488"/>
      <c r="ENJ61" s="488"/>
      <c r="ENK61" s="488"/>
      <c r="ENL61" s="488"/>
      <c r="ENM61" s="488"/>
      <c r="ENN61" s="488"/>
      <c r="ENO61" s="488"/>
      <c r="ENP61" s="488"/>
      <c r="ENQ61" s="488"/>
      <c r="ENR61" s="488"/>
      <c r="ENS61" s="488"/>
      <c r="ENT61" s="488"/>
      <c r="ENU61" s="488"/>
      <c r="ENV61" s="488"/>
      <c r="ENW61" s="488"/>
      <c r="ENX61" s="488"/>
      <c r="ENY61" s="488"/>
      <c r="ENZ61" s="488"/>
      <c r="EOA61" s="488"/>
      <c r="EOB61" s="488"/>
      <c r="EOC61" s="488"/>
      <c r="EOD61" s="488"/>
      <c r="EOE61" s="488"/>
      <c r="EOF61" s="488"/>
      <c r="EOG61" s="488"/>
      <c r="EOH61" s="488"/>
      <c r="EOI61" s="488"/>
      <c r="EOJ61" s="488"/>
      <c r="EOK61" s="488"/>
      <c r="EOL61" s="488"/>
      <c r="EOM61" s="488"/>
      <c r="EON61" s="488"/>
      <c r="EOO61" s="488"/>
      <c r="EOP61" s="488"/>
      <c r="EOQ61" s="488"/>
      <c r="EOR61" s="488"/>
      <c r="EOS61" s="488"/>
      <c r="EOT61" s="488"/>
      <c r="EOU61" s="488"/>
      <c r="EOV61" s="488"/>
      <c r="EOW61" s="488"/>
      <c r="EOX61" s="488"/>
      <c r="EOY61" s="488"/>
      <c r="EOZ61" s="488"/>
      <c r="EPA61" s="488"/>
      <c r="EPB61" s="488"/>
      <c r="EPC61" s="488"/>
      <c r="EPD61" s="488"/>
      <c r="EPE61" s="488"/>
      <c r="EPF61" s="488"/>
      <c r="EPG61" s="488"/>
      <c r="EPH61" s="488"/>
      <c r="EPI61" s="488"/>
      <c r="EPJ61" s="488"/>
      <c r="EPK61" s="488"/>
      <c r="EPL61" s="488"/>
      <c r="EPM61" s="488"/>
      <c r="EPN61" s="488"/>
      <c r="EPO61" s="488"/>
      <c r="EPP61" s="488"/>
      <c r="EPQ61" s="488"/>
      <c r="EPR61" s="488"/>
      <c r="EPS61" s="488"/>
      <c r="EPT61" s="488"/>
      <c r="EPU61" s="488"/>
      <c r="EPV61" s="488"/>
      <c r="EPW61" s="488"/>
      <c r="EPX61" s="488"/>
      <c r="EPY61" s="488"/>
      <c r="EPZ61" s="488"/>
      <c r="EQA61" s="488"/>
      <c r="EQB61" s="488"/>
      <c r="EQC61" s="488"/>
      <c r="EQD61" s="488"/>
      <c r="EQE61" s="488"/>
      <c r="EQF61" s="488"/>
      <c r="EQG61" s="488"/>
      <c r="EQH61" s="488"/>
      <c r="EQI61" s="488"/>
      <c r="EQJ61" s="488"/>
      <c r="EQK61" s="488"/>
      <c r="EQL61" s="488"/>
      <c r="EQM61" s="488"/>
      <c r="EQN61" s="488"/>
      <c r="EQO61" s="488"/>
      <c r="EQP61" s="488"/>
      <c r="EQQ61" s="488"/>
      <c r="EQR61" s="488"/>
      <c r="EQS61" s="488"/>
      <c r="EQT61" s="488"/>
      <c r="EQU61" s="488"/>
      <c r="EQV61" s="488"/>
      <c r="EQW61" s="488"/>
      <c r="EQX61" s="488"/>
      <c r="EQY61" s="488"/>
      <c r="EQZ61" s="488"/>
      <c r="ERA61" s="488"/>
      <c r="ERB61" s="488"/>
      <c r="ERC61" s="488"/>
      <c r="ERD61" s="488"/>
      <c r="ERE61" s="488"/>
      <c r="ERF61" s="488"/>
      <c r="ERG61" s="488"/>
      <c r="ERH61" s="488"/>
      <c r="ERI61" s="488"/>
      <c r="ERJ61" s="488"/>
      <c r="ERK61" s="488"/>
      <c r="ERL61" s="488"/>
      <c r="ERM61" s="488"/>
      <c r="ERN61" s="488"/>
      <c r="ERO61" s="488"/>
      <c r="ERP61" s="488"/>
      <c r="ERQ61" s="488"/>
      <c r="ERR61" s="488"/>
      <c r="ERS61" s="488"/>
      <c r="ERT61" s="488"/>
      <c r="ERU61" s="488"/>
      <c r="ERV61" s="488"/>
      <c r="ERW61" s="488"/>
      <c r="ERX61" s="488"/>
      <c r="ERY61" s="488"/>
      <c r="ERZ61" s="488"/>
      <c r="ESA61" s="488"/>
      <c r="ESB61" s="488"/>
      <c r="ESC61" s="488"/>
      <c r="ESD61" s="488"/>
      <c r="ESE61" s="488"/>
      <c r="ESF61" s="488"/>
      <c r="ESG61" s="488"/>
      <c r="ESH61" s="488"/>
      <c r="ESI61" s="488"/>
      <c r="ESJ61" s="488"/>
      <c r="ESK61" s="488"/>
      <c r="ESL61" s="488"/>
      <c r="ESM61" s="488"/>
      <c r="ESN61" s="488"/>
      <c r="ESO61" s="488"/>
      <c r="ESP61" s="488"/>
      <c r="ESQ61" s="488"/>
      <c r="ESR61" s="488"/>
      <c r="ESS61" s="488"/>
      <c r="EST61" s="488"/>
      <c r="ESU61" s="488"/>
      <c r="ESV61" s="488"/>
      <c r="ESW61" s="488"/>
      <c r="ESX61" s="488"/>
      <c r="ESY61" s="488"/>
      <c r="ESZ61" s="488"/>
      <c r="ETA61" s="488"/>
      <c r="ETB61" s="488"/>
      <c r="ETC61" s="488"/>
      <c r="ETD61" s="488"/>
      <c r="ETE61" s="488"/>
      <c r="ETF61" s="488"/>
      <c r="ETG61" s="488"/>
      <c r="ETH61" s="488"/>
      <c r="ETI61" s="488"/>
      <c r="ETJ61" s="488"/>
      <c r="ETK61" s="488"/>
      <c r="ETL61" s="488"/>
      <c r="ETM61" s="488"/>
      <c r="ETN61" s="488"/>
      <c r="ETO61" s="488"/>
      <c r="ETP61" s="488"/>
      <c r="ETQ61" s="488"/>
      <c r="ETR61" s="488"/>
      <c r="ETS61" s="488"/>
      <c r="ETT61" s="488"/>
      <c r="ETU61" s="488"/>
      <c r="ETV61" s="488"/>
      <c r="ETW61" s="488"/>
      <c r="ETX61" s="488"/>
      <c r="ETY61" s="488"/>
      <c r="ETZ61" s="488"/>
      <c r="EUA61" s="488"/>
      <c r="EUB61" s="488"/>
      <c r="EUC61" s="488"/>
      <c r="EUD61" s="488"/>
      <c r="EUE61" s="488"/>
      <c r="EUF61" s="488"/>
      <c r="EUG61" s="488"/>
      <c r="EUH61" s="488"/>
      <c r="EUI61" s="488"/>
      <c r="EUJ61" s="488"/>
      <c r="EUK61" s="488"/>
      <c r="EUL61" s="488"/>
      <c r="EUM61" s="488"/>
      <c r="EUN61" s="488"/>
      <c r="EUO61" s="488"/>
      <c r="EUP61" s="488"/>
      <c r="EUQ61" s="488"/>
      <c r="EUR61" s="488"/>
      <c r="EUS61" s="488"/>
      <c r="EUT61" s="488"/>
      <c r="EUU61" s="488"/>
      <c r="EUV61" s="488"/>
      <c r="EUW61" s="488"/>
      <c r="EUX61" s="488"/>
      <c r="EUY61" s="488"/>
      <c r="EUZ61" s="488"/>
      <c r="EVA61" s="488"/>
      <c r="EVB61" s="488"/>
      <c r="EVC61" s="488"/>
      <c r="EVD61" s="488"/>
      <c r="EVE61" s="488"/>
      <c r="EVF61" s="488"/>
      <c r="EVG61" s="488"/>
      <c r="EVH61" s="488"/>
      <c r="EVI61" s="488"/>
      <c r="EVJ61" s="488"/>
      <c r="EVK61" s="488"/>
      <c r="EVL61" s="488"/>
      <c r="EVM61" s="488"/>
      <c r="EVN61" s="488"/>
      <c r="EVO61" s="488"/>
      <c r="EVP61" s="488"/>
      <c r="EVQ61" s="488"/>
      <c r="EVR61" s="488"/>
      <c r="EVS61" s="488"/>
      <c r="EVT61" s="488"/>
      <c r="EVU61" s="488"/>
      <c r="EVV61" s="488"/>
      <c r="EVW61" s="488"/>
      <c r="EVX61" s="488"/>
      <c r="EVY61" s="488"/>
      <c r="EVZ61" s="488"/>
      <c r="EWA61" s="488"/>
      <c r="EWB61" s="488"/>
      <c r="EWC61" s="488"/>
      <c r="EWD61" s="488"/>
      <c r="EWE61" s="488"/>
      <c r="EWF61" s="488"/>
      <c r="EWG61" s="488"/>
      <c r="EWH61" s="488"/>
      <c r="EWI61" s="488"/>
      <c r="EWJ61" s="488"/>
      <c r="EWK61" s="488"/>
      <c r="EWL61" s="488"/>
      <c r="EWM61" s="488"/>
      <c r="EWN61" s="488"/>
      <c r="EWO61" s="488"/>
      <c r="EWP61" s="488"/>
      <c r="EWQ61" s="488"/>
      <c r="EWR61" s="488"/>
      <c r="EWS61" s="488"/>
      <c r="EWT61" s="488"/>
      <c r="EWU61" s="488"/>
      <c r="EWV61" s="488"/>
      <c r="EWW61" s="488"/>
      <c r="EWX61" s="488"/>
      <c r="EWY61" s="488"/>
      <c r="EWZ61" s="488"/>
      <c r="EXA61" s="488"/>
      <c r="EXB61" s="488"/>
      <c r="EXC61" s="488"/>
      <c r="EXD61" s="488"/>
      <c r="EXE61" s="488"/>
      <c r="EXF61" s="488"/>
      <c r="EXG61" s="488"/>
      <c r="EXH61" s="488"/>
      <c r="EXI61" s="488"/>
      <c r="EXJ61" s="488"/>
      <c r="EXK61" s="488"/>
      <c r="EXL61" s="488"/>
      <c r="EXM61" s="488"/>
      <c r="EXN61" s="488"/>
      <c r="EXO61" s="488"/>
      <c r="EXP61" s="488"/>
      <c r="EXQ61" s="488"/>
      <c r="EXR61" s="488"/>
      <c r="EXS61" s="488"/>
      <c r="EXT61" s="488"/>
      <c r="EXU61" s="488"/>
      <c r="EXV61" s="488"/>
      <c r="EXW61" s="488"/>
      <c r="EXX61" s="488"/>
      <c r="EXY61" s="488"/>
      <c r="EXZ61" s="488"/>
      <c r="EYA61" s="488"/>
      <c r="EYB61" s="488"/>
      <c r="EYC61" s="488"/>
      <c r="EYD61" s="488"/>
      <c r="EYE61" s="488"/>
      <c r="EYF61" s="488"/>
      <c r="EYG61" s="488"/>
      <c r="EYH61" s="488"/>
      <c r="EYI61" s="488"/>
      <c r="EYJ61" s="488"/>
      <c r="EYK61" s="488"/>
      <c r="EYL61" s="488"/>
      <c r="EYM61" s="488"/>
      <c r="EYN61" s="488"/>
      <c r="EYO61" s="488"/>
      <c r="EYP61" s="488"/>
      <c r="EYQ61" s="488"/>
      <c r="EYR61" s="488"/>
      <c r="EYS61" s="488"/>
      <c r="EYT61" s="488"/>
      <c r="EYU61" s="488"/>
      <c r="EYV61" s="488"/>
      <c r="EYW61" s="488"/>
      <c r="EYX61" s="488"/>
      <c r="EYY61" s="488"/>
      <c r="EYZ61" s="488"/>
      <c r="EZA61" s="488"/>
      <c r="EZB61" s="488"/>
      <c r="EZC61" s="488"/>
      <c r="EZD61" s="488"/>
      <c r="EZE61" s="488"/>
      <c r="EZF61" s="488"/>
      <c r="EZG61" s="488"/>
      <c r="EZH61" s="488"/>
      <c r="EZI61" s="488"/>
      <c r="EZJ61" s="488"/>
      <c r="EZK61" s="488"/>
      <c r="EZL61" s="488"/>
      <c r="EZM61" s="488"/>
      <c r="EZN61" s="488"/>
      <c r="EZO61" s="488"/>
      <c r="EZP61" s="488"/>
      <c r="EZQ61" s="488"/>
      <c r="EZR61" s="488"/>
      <c r="EZS61" s="488"/>
      <c r="EZT61" s="488"/>
      <c r="EZU61" s="488"/>
      <c r="EZV61" s="488"/>
      <c r="EZW61" s="488"/>
      <c r="EZX61" s="488"/>
      <c r="EZY61" s="488"/>
      <c r="EZZ61" s="488"/>
      <c r="FAA61" s="488"/>
      <c r="FAB61" s="488"/>
      <c r="FAC61" s="488"/>
      <c r="FAD61" s="488"/>
      <c r="FAE61" s="488"/>
      <c r="FAF61" s="488"/>
      <c r="FAG61" s="488"/>
      <c r="FAH61" s="488"/>
      <c r="FAI61" s="488"/>
      <c r="FAJ61" s="488"/>
      <c r="FAK61" s="488"/>
      <c r="FAL61" s="488"/>
      <c r="FAM61" s="488"/>
      <c r="FAN61" s="488"/>
      <c r="FAO61" s="488"/>
      <c r="FAP61" s="488"/>
      <c r="FAQ61" s="488"/>
      <c r="FAR61" s="488"/>
      <c r="FAS61" s="488"/>
      <c r="FAT61" s="488"/>
      <c r="FAU61" s="488"/>
      <c r="FAV61" s="488"/>
      <c r="FAW61" s="488"/>
      <c r="FAX61" s="488"/>
      <c r="FAY61" s="488"/>
      <c r="FAZ61" s="488"/>
      <c r="FBA61" s="488"/>
      <c r="FBB61" s="488"/>
      <c r="FBC61" s="488"/>
      <c r="FBD61" s="488"/>
      <c r="FBE61" s="488"/>
      <c r="FBF61" s="488"/>
      <c r="FBG61" s="488"/>
      <c r="FBH61" s="488"/>
      <c r="FBI61" s="488"/>
      <c r="FBJ61" s="488"/>
      <c r="FBK61" s="488"/>
      <c r="FBL61" s="488"/>
      <c r="FBM61" s="488"/>
      <c r="FBN61" s="488"/>
      <c r="FBO61" s="488"/>
      <c r="FBP61" s="488"/>
      <c r="FBQ61" s="488"/>
      <c r="FBR61" s="488"/>
      <c r="FBS61" s="488"/>
      <c r="FBT61" s="488"/>
      <c r="FBU61" s="488"/>
      <c r="FBV61" s="488"/>
      <c r="FBW61" s="488"/>
      <c r="FBX61" s="488"/>
      <c r="FBY61" s="488"/>
      <c r="FBZ61" s="488"/>
      <c r="FCA61" s="488"/>
      <c r="FCB61" s="488"/>
      <c r="FCC61" s="488"/>
      <c r="FCD61" s="488"/>
      <c r="FCE61" s="488"/>
      <c r="FCF61" s="488"/>
      <c r="FCG61" s="488"/>
      <c r="FCH61" s="488"/>
      <c r="FCI61" s="488"/>
      <c r="FCJ61" s="488"/>
      <c r="FCK61" s="488"/>
      <c r="FCL61" s="488"/>
      <c r="FCM61" s="488"/>
      <c r="FCN61" s="488"/>
      <c r="FCO61" s="488"/>
      <c r="FCP61" s="488"/>
      <c r="FCQ61" s="488"/>
      <c r="FCR61" s="488"/>
      <c r="FCS61" s="488"/>
      <c r="FCT61" s="488"/>
      <c r="FCU61" s="488"/>
      <c r="FCV61" s="488"/>
      <c r="FCW61" s="488"/>
      <c r="FCX61" s="488"/>
      <c r="FCY61" s="488"/>
      <c r="FCZ61" s="488"/>
      <c r="FDA61" s="488"/>
      <c r="FDB61" s="488"/>
      <c r="FDC61" s="488"/>
      <c r="FDD61" s="488"/>
      <c r="FDE61" s="488"/>
      <c r="FDF61" s="488"/>
      <c r="FDG61" s="488"/>
      <c r="FDH61" s="488"/>
      <c r="FDI61" s="488"/>
      <c r="FDJ61" s="488"/>
      <c r="FDK61" s="488"/>
      <c r="FDL61" s="488"/>
      <c r="FDM61" s="488"/>
      <c r="FDN61" s="488"/>
      <c r="FDO61" s="488"/>
      <c r="FDP61" s="488"/>
      <c r="FDQ61" s="488"/>
      <c r="FDR61" s="488"/>
      <c r="FDS61" s="488"/>
      <c r="FDT61" s="488"/>
      <c r="FDU61" s="488"/>
      <c r="FDV61" s="488"/>
      <c r="FDW61" s="488"/>
      <c r="FDX61" s="488"/>
      <c r="FDY61" s="488"/>
      <c r="FDZ61" s="488"/>
      <c r="FEA61" s="488"/>
      <c r="FEB61" s="488"/>
      <c r="FEC61" s="488"/>
      <c r="FED61" s="488"/>
      <c r="FEE61" s="488"/>
      <c r="FEF61" s="488"/>
      <c r="FEG61" s="488"/>
      <c r="FEH61" s="488"/>
      <c r="FEI61" s="488"/>
      <c r="FEJ61" s="488"/>
      <c r="FEK61" s="488"/>
      <c r="FEL61" s="488"/>
      <c r="FEM61" s="488"/>
      <c r="FEN61" s="488"/>
      <c r="FEO61" s="488"/>
      <c r="FEP61" s="488"/>
      <c r="FEQ61" s="488"/>
      <c r="FER61" s="488"/>
      <c r="FES61" s="488"/>
      <c r="FET61" s="488"/>
      <c r="FEU61" s="488"/>
      <c r="FEV61" s="488"/>
      <c r="FEW61" s="488"/>
      <c r="FEX61" s="488"/>
      <c r="FEY61" s="488"/>
      <c r="FEZ61" s="488"/>
      <c r="FFA61" s="488"/>
      <c r="FFB61" s="488"/>
      <c r="FFC61" s="488"/>
      <c r="FFD61" s="488"/>
      <c r="FFE61" s="488"/>
      <c r="FFF61" s="488"/>
      <c r="FFG61" s="488"/>
      <c r="FFH61" s="488"/>
      <c r="FFI61" s="488"/>
      <c r="FFJ61" s="488"/>
      <c r="FFK61" s="488"/>
      <c r="FFL61" s="488"/>
      <c r="FFM61" s="488"/>
      <c r="FFN61" s="488"/>
      <c r="FFO61" s="488"/>
      <c r="FFP61" s="488"/>
      <c r="FFQ61" s="488"/>
      <c r="FFR61" s="488"/>
      <c r="FFS61" s="488"/>
      <c r="FFT61" s="488"/>
      <c r="FFU61" s="488"/>
      <c r="FFV61" s="488"/>
      <c r="FFW61" s="488"/>
      <c r="FFX61" s="488"/>
      <c r="FFY61" s="488"/>
      <c r="FFZ61" s="488"/>
      <c r="FGA61" s="488"/>
      <c r="FGB61" s="488"/>
      <c r="FGC61" s="488"/>
      <c r="FGD61" s="488"/>
      <c r="FGE61" s="488"/>
      <c r="FGF61" s="488"/>
      <c r="FGG61" s="488"/>
      <c r="FGH61" s="488"/>
      <c r="FGI61" s="488"/>
      <c r="FGJ61" s="488"/>
      <c r="FGK61" s="488"/>
      <c r="FGL61" s="488"/>
      <c r="FGM61" s="488"/>
      <c r="FGN61" s="488"/>
      <c r="FGO61" s="488"/>
      <c r="FGP61" s="488"/>
      <c r="FGQ61" s="488"/>
      <c r="FGR61" s="488"/>
      <c r="FGS61" s="488"/>
      <c r="FGT61" s="488"/>
      <c r="FGU61" s="488"/>
      <c r="FGV61" s="488"/>
      <c r="FGW61" s="488"/>
      <c r="FGX61" s="488"/>
      <c r="FGY61" s="488"/>
      <c r="FGZ61" s="488"/>
      <c r="FHA61" s="488"/>
      <c r="FHB61" s="488"/>
      <c r="FHC61" s="488"/>
      <c r="FHD61" s="488"/>
      <c r="FHE61" s="488"/>
      <c r="FHF61" s="488"/>
      <c r="FHG61" s="488"/>
      <c r="FHH61" s="488"/>
      <c r="FHI61" s="488"/>
      <c r="FHJ61" s="488"/>
      <c r="FHK61" s="488"/>
      <c r="FHL61" s="488"/>
      <c r="FHM61" s="488"/>
      <c r="FHN61" s="488"/>
      <c r="FHO61" s="488"/>
      <c r="FHP61" s="488"/>
      <c r="FHQ61" s="488"/>
      <c r="FHR61" s="488"/>
      <c r="FHS61" s="488"/>
      <c r="FHT61" s="488"/>
      <c r="FHU61" s="488"/>
      <c r="FHV61" s="488"/>
      <c r="FHW61" s="488"/>
      <c r="FHX61" s="488"/>
      <c r="FHY61" s="488"/>
      <c r="FHZ61" s="488"/>
      <c r="FIA61" s="488"/>
      <c r="FIB61" s="488"/>
      <c r="FIC61" s="488"/>
      <c r="FID61" s="488"/>
      <c r="FIE61" s="488"/>
      <c r="FIF61" s="488"/>
      <c r="FIG61" s="488"/>
      <c r="FIH61" s="488"/>
      <c r="FII61" s="488"/>
      <c r="FIJ61" s="488"/>
      <c r="FIK61" s="488"/>
      <c r="FIL61" s="488"/>
      <c r="FIM61" s="488"/>
      <c r="FIN61" s="488"/>
      <c r="FIO61" s="488"/>
      <c r="FIP61" s="488"/>
      <c r="FIQ61" s="488"/>
      <c r="FIR61" s="488"/>
      <c r="FIS61" s="488"/>
      <c r="FIT61" s="488"/>
      <c r="FIU61" s="488"/>
      <c r="FIV61" s="488"/>
      <c r="FIW61" s="488"/>
      <c r="FIX61" s="488"/>
      <c r="FIY61" s="488"/>
      <c r="FIZ61" s="488"/>
      <c r="FJA61" s="488"/>
      <c r="FJB61" s="488"/>
      <c r="FJC61" s="488"/>
      <c r="FJD61" s="488"/>
      <c r="FJE61" s="488"/>
      <c r="FJF61" s="488"/>
      <c r="FJG61" s="488"/>
      <c r="FJH61" s="488"/>
      <c r="FJI61" s="488"/>
      <c r="FJJ61" s="488"/>
      <c r="FJK61" s="488"/>
      <c r="FJL61" s="488"/>
      <c r="FJM61" s="488"/>
      <c r="FJN61" s="488"/>
      <c r="FJO61" s="488"/>
      <c r="FJP61" s="488"/>
      <c r="FJQ61" s="488"/>
      <c r="FJR61" s="488"/>
      <c r="FJS61" s="488"/>
      <c r="FJT61" s="488"/>
      <c r="FJU61" s="488"/>
      <c r="FJV61" s="488"/>
      <c r="FJW61" s="488"/>
      <c r="FJX61" s="488"/>
      <c r="FJY61" s="488"/>
      <c r="FJZ61" s="488"/>
      <c r="FKA61" s="488"/>
      <c r="FKB61" s="488"/>
      <c r="FKC61" s="488"/>
      <c r="FKD61" s="488"/>
      <c r="FKE61" s="488"/>
      <c r="FKF61" s="488"/>
      <c r="FKG61" s="488"/>
      <c r="FKH61" s="488"/>
      <c r="FKI61" s="488"/>
      <c r="FKJ61" s="488"/>
      <c r="FKK61" s="488"/>
      <c r="FKL61" s="488"/>
      <c r="FKM61" s="488"/>
      <c r="FKN61" s="488"/>
      <c r="FKO61" s="488"/>
      <c r="FKP61" s="488"/>
      <c r="FKQ61" s="488"/>
      <c r="FKR61" s="488"/>
      <c r="FKS61" s="488"/>
      <c r="FKT61" s="488"/>
      <c r="FKU61" s="488"/>
      <c r="FKV61" s="488"/>
      <c r="FKW61" s="488"/>
      <c r="FKX61" s="488"/>
      <c r="FKY61" s="488"/>
      <c r="FKZ61" s="488"/>
      <c r="FLA61" s="488"/>
      <c r="FLB61" s="488"/>
      <c r="FLC61" s="488"/>
      <c r="FLD61" s="488"/>
      <c r="FLE61" s="488"/>
      <c r="FLF61" s="488"/>
      <c r="FLG61" s="488"/>
      <c r="FLH61" s="488"/>
      <c r="FLI61" s="488"/>
      <c r="FLJ61" s="488"/>
      <c r="FLK61" s="488"/>
      <c r="FLL61" s="488"/>
      <c r="FLM61" s="488"/>
      <c r="FLN61" s="488"/>
      <c r="FLO61" s="488"/>
      <c r="FLP61" s="488"/>
      <c r="FLQ61" s="488"/>
      <c r="FLR61" s="488"/>
      <c r="FLS61" s="488"/>
      <c r="FLT61" s="488"/>
      <c r="FLU61" s="488"/>
      <c r="FLV61" s="488"/>
      <c r="FLW61" s="488"/>
      <c r="FLX61" s="488"/>
      <c r="FLY61" s="488"/>
      <c r="FLZ61" s="488"/>
      <c r="FMA61" s="488"/>
      <c r="FMB61" s="488"/>
      <c r="FMC61" s="488"/>
      <c r="FMD61" s="488"/>
      <c r="FME61" s="488"/>
      <c r="FMF61" s="488"/>
      <c r="FMG61" s="488"/>
      <c r="FMH61" s="488"/>
      <c r="FMI61" s="488"/>
      <c r="FMJ61" s="488"/>
      <c r="FMK61" s="488"/>
      <c r="FML61" s="488"/>
      <c r="FMM61" s="488"/>
      <c r="FMN61" s="488"/>
      <c r="FMO61" s="488"/>
      <c r="FMP61" s="488"/>
      <c r="FMQ61" s="488"/>
      <c r="FMR61" s="488"/>
      <c r="FMS61" s="488"/>
      <c r="FMT61" s="488"/>
      <c r="FMU61" s="488"/>
      <c r="FMV61" s="488"/>
      <c r="FMW61" s="488"/>
      <c r="FMX61" s="488"/>
      <c r="FMY61" s="488"/>
      <c r="FMZ61" s="488"/>
      <c r="FNA61" s="488"/>
      <c r="FNB61" s="488"/>
      <c r="FNC61" s="488"/>
      <c r="FND61" s="488"/>
      <c r="FNE61" s="488"/>
      <c r="FNF61" s="488"/>
      <c r="FNG61" s="488"/>
      <c r="FNH61" s="488"/>
      <c r="FNI61" s="488"/>
      <c r="FNJ61" s="488"/>
      <c r="FNK61" s="488"/>
      <c r="FNL61" s="488"/>
      <c r="FNM61" s="488"/>
      <c r="FNN61" s="488"/>
      <c r="FNO61" s="488"/>
      <c r="FNP61" s="488"/>
      <c r="FNQ61" s="488"/>
      <c r="FNR61" s="488"/>
      <c r="FNS61" s="488"/>
      <c r="FNT61" s="488"/>
      <c r="FNU61" s="488"/>
      <c r="FNV61" s="488"/>
      <c r="FNW61" s="488"/>
      <c r="FNX61" s="488"/>
      <c r="FNY61" s="488"/>
      <c r="FNZ61" s="488"/>
      <c r="FOA61" s="488"/>
      <c r="FOB61" s="488"/>
      <c r="FOC61" s="488"/>
      <c r="FOD61" s="488"/>
      <c r="FOE61" s="488"/>
      <c r="FOF61" s="488"/>
      <c r="FOG61" s="488"/>
      <c r="FOH61" s="488"/>
      <c r="FOI61" s="488"/>
      <c r="FOJ61" s="488"/>
      <c r="FOK61" s="488"/>
      <c r="FOL61" s="488"/>
      <c r="FOM61" s="488"/>
      <c r="FON61" s="488"/>
      <c r="FOO61" s="488"/>
      <c r="FOP61" s="488"/>
      <c r="FOQ61" s="488"/>
      <c r="FOR61" s="488"/>
      <c r="FOS61" s="488"/>
      <c r="FOT61" s="488"/>
      <c r="FOU61" s="488"/>
      <c r="FOV61" s="488"/>
      <c r="FOW61" s="488"/>
      <c r="FOX61" s="488"/>
      <c r="FOY61" s="488"/>
      <c r="FOZ61" s="488"/>
      <c r="FPA61" s="488"/>
      <c r="FPB61" s="488"/>
      <c r="FPC61" s="488"/>
      <c r="FPD61" s="488"/>
      <c r="FPE61" s="488"/>
      <c r="FPF61" s="488"/>
      <c r="FPG61" s="488"/>
      <c r="FPH61" s="488"/>
      <c r="FPI61" s="488"/>
      <c r="FPJ61" s="488"/>
      <c r="FPK61" s="488"/>
      <c r="FPL61" s="488"/>
      <c r="FPM61" s="488"/>
      <c r="FPN61" s="488"/>
      <c r="FPO61" s="488"/>
      <c r="FPP61" s="488"/>
      <c r="FPQ61" s="488"/>
      <c r="FPR61" s="488"/>
      <c r="FPS61" s="488"/>
      <c r="FPT61" s="488"/>
      <c r="FPU61" s="488"/>
      <c r="FPV61" s="488"/>
      <c r="FPW61" s="488"/>
      <c r="FPX61" s="488"/>
      <c r="FPY61" s="488"/>
      <c r="FPZ61" s="488"/>
      <c r="FQA61" s="488"/>
      <c r="FQB61" s="488"/>
      <c r="FQC61" s="488"/>
      <c r="FQD61" s="488"/>
      <c r="FQE61" s="488"/>
      <c r="FQF61" s="488"/>
      <c r="FQG61" s="488"/>
      <c r="FQH61" s="488"/>
      <c r="FQI61" s="488"/>
      <c r="FQJ61" s="488"/>
      <c r="FQK61" s="488"/>
      <c r="FQL61" s="488"/>
      <c r="FQM61" s="488"/>
      <c r="FQN61" s="488"/>
      <c r="FQO61" s="488"/>
      <c r="FQP61" s="488"/>
      <c r="FQQ61" s="488"/>
      <c r="FQR61" s="488"/>
      <c r="FQS61" s="488"/>
      <c r="FQT61" s="488"/>
      <c r="FQU61" s="488"/>
      <c r="FQV61" s="488"/>
      <c r="FQW61" s="488"/>
      <c r="FQX61" s="488"/>
      <c r="FQY61" s="488"/>
      <c r="FQZ61" s="488"/>
      <c r="FRA61" s="488"/>
      <c r="FRB61" s="488"/>
      <c r="FRC61" s="488"/>
      <c r="FRD61" s="488"/>
      <c r="FRE61" s="488"/>
      <c r="FRF61" s="488"/>
      <c r="FRG61" s="488"/>
      <c r="FRH61" s="488"/>
      <c r="FRI61" s="488"/>
      <c r="FRJ61" s="488"/>
      <c r="FRK61" s="488"/>
      <c r="FRL61" s="488"/>
      <c r="FRM61" s="488"/>
      <c r="FRN61" s="488"/>
      <c r="FRO61" s="488"/>
      <c r="FRP61" s="488"/>
      <c r="FRQ61" s="488"/>
      <c r="FRR61" s="488"/>
      <c r="FRS61" s="488"/>
      <c r="FRT61" s="488"/>
      <c r="FRU61" s="488"/>
      <c r="FRV61" s="488"/>
      <c r="FRW61" s="488"/>
      <c r="FRX61" s="488"/>
      <c r="FRY61" s="488"/>
      <c r="FRZ61" s="488"/>
      <c r="FSA61" s="488"/>
      <c r="FSB61" s="488"/>
      <c r="FSC61" s="488"/>
      <c r="FSD61" s="488"/>
      <c r="FSE61" s="488"/>
      <c r="FSF61" s="488"/>
      <c r="FSG61" s="488"/>
      <c r="FSH61" s="488"/>
      <c r="FSI61" s="488"/>
      <c r="FSJ61" s="488"/>
      <c r="FSK61" s="488"/>
      <c r="FSL61" s="488"/>
      <c r="FSM61" s="488"/>
      <c r="FSN61" s="488"/>
      <c r="FSO61" s="488"/>
      <c r="FSP61" s="488"/>
      <c r="FSQ61" s="488"/>
      <c r="FSR61" s="488"/>
      <c r="FSS61" s="488"/>
      <c r="FST61" s="488"/>
      <c r="FSU61" s="488"/>
      <c r="FSV61" s="488"/>
      <c r="FSW61" s="488"/>
      <c r="FSX61" s="488"/>
      <c r="FSY61" s="488"/>
      <c r="FSZ61" s="488"/>
      <c r="FTA61" s="488"/>
      <c r="FTB61" s="488"/>
      <c r="FTC61" s="488"/>
      <c r="FTD61" s="488"/>
      <c r="FTE61" s="488"/>
      <c r="FTF61" s="488"/>
      <c r="FTG61" s="488"/>
      <c r="FTH61" s="488"/>
      <c r="FTI61" s="488"/>
      <c r="FTJ61" s="488"/>
      <c r="FTK61" s="488"/>
      <c r="FTL61" s="488"/>
      <c r="FTM61" s="488"/>
      <c r="FTN61" s="488"/>
      <c r="FTO61" s="488"/>
      <c r="FTP61" s="488"/>
      <c r="FTQ61" s="488"/>
      <c r="FTR61" s="488"/>
      <c r="FTS61" s="488"/>
      <c r="FTT61" s="488"/>
      <c r="FTU61" s="488"/>
      <c r="FTV61" s="488"/>
      <c r="FTW61" s="488"/>
      <c r="FTX61" s="488"/>
      <c r="FTY61" s="488"/>
      <c r="FTZ61" s="488"/>
      <c r="FUA61" s="488"/>
      <c r="FUB61" s="488"/>
      <c r="FUC61" s="488"/>
      <c r="FUD61" s="488"/>
      <c r="FUE61" s="488"/>
      <c r="FUF61" s="488"/>
      <c r="FUG61" s="488"/>
      <c r="FUH61" s="488"/>
      <c r="FUI61" s="488"/>
      <c r="FUJ61" s="488"/>
      <c r="FUK61" s="488"/>
      <c r="FUL61" s="488"/>
      <c r="FUM61" s="488"/>
      <c r="FUN61" s="488"/>
      <c r="FUO61" s="488"/>
      <c r="FUP61" s="488"/>
      <c r="FUQ61" s="488"/>
      <c r="FUR61" s="488"/>
      <c r="FUS61" s="488"/>
      <c r="FUT61" s="488"/>
      <c r="FUU61" s="488"/>
      <c r="FUV61" s="488"/>
      <c r="FUW61" s="488"/>
      <c r="FUX61" s="488"/>
      <c r="FUY61" s="488"/>
      <c r="FUZ61" s="488"/>
      <c r="FVA61" s="488"/>
      <c r="FVB61" s="488"/>
      <c r="FVC61" s="488"/>
      <c r="FVD61" s="488"/>
      <c r="FVE61" s="488"/>
      <c r="FVF61" s="488"/>
      <c r="FVG61" s="488"/>
      <c r="FVH61" s="488"/>
      <c r="FVI61" s="488"/>
      <c r="FVJ61" s="488"/>
      <c r="FVK61" s="488"/>
      <c r="FVL61" s="488"/>
      <c r="FVM61" s="488"/>
      <c r="FVN61" s="488"/>
      <c r="FVO61" s="488"/>
      <c r="FVP61" s="488"/>
      <c r="FVQ61" s="488"/>
      <c r="FVR61" s="488"/>
      <c r="FVS61" s="488"/>
      <c r="FVT61" s="488"/>
      <c r="FVU61" s="488"/>
      <c r="FVV61" s="488"/>
      <c r="FVW61" s="488"/>
      <c r="FVX61" s="488"/>
      <c r="FVY61" s="488"/>
      <c r="FVZ61" s="488"/>
      <c r="FWA61" s="488"/>
      <c r="FWB61" s="488"/>
      <c r="FWC61" s="488"/>
      <c r="FWD61" s="488"/>
      <c r="FWE61" s="488"/>
      <c r="FWF61" s="488"/>
      <c r="FWG61" s="488"/>
      <c r="FWH61" s="488"/>
      <c r="FWI61" s="488"/>
      <c r="FWJ61" s="488"/>
      <c r="FWK61" s="488"/>
      <c r="FWL61" s="488"/>
      <c r="FWM61" s="488"/>
      <c r="FWN61" s="488"/>
      <c r="FWO61" s="488"/>
      <c r="FWP61" s="488"/>
      <c r="FWQ61" s="488"/>
      <c r="FWR61" s="488"/>
      <c r="FWS61" s="488"/>
      <c r="FWT61" s="488"/>
      <c r="FWU61" s="488"/>
      <c r="FWV61" s="488"/>
      <c r="FWW61" s="488"/>
      <c r="FWX61" s="488"/>
      <c r="FWY61" s="488"/>
      <c r="FWZ61" s="488"/>
      <c r="FXA61" s="488"/>
      <c r="FXB61" s="488"/>
      <c r="FXC61" s="488"/>
      <c r="FXD61" s="488"/>
      <c r="FXE61" s="488"/>
      <c r="FXF61" s="488"/>
      <c r="FXG61" s="488"/>
      <c r="FXH61" s="488"/>
      <c r="FXI61" s="488"/>
      <c r="FXJ61" s="488"/>
      <c r="FXK61" s="488"/>
      <c r="FXL61" s="488"/>
      <c r="FXM61" s="488"/>
      <c r="FXN61" s="488"/>
      <c r="FXO61" s="488"/>
      <c r="FXP61" s="488"/>
      <c r="FXQ61" s="488"/>
      <c r="FXR61" s="488"/>
      <c r="FXS61" s="488"/>
      <c r="FXT61" s="488"/>
      <c r="FXU61" s="488"/>
      <c r="FXV61" s="488"/>
      <c r="FXW61" s="488"/>
      <c r="FXX61" s="488"/>
      <c r="FXY61" s="488"/>
      <c r="FXZ61" s="488"/>
      <c r="FYA61" s="488"/>
      <c r="FYB61" s="488"/>
      <c r="FYC61" s="488"/>
      <c r="FYD61" s="488"/>
      <c r="FYE61" s="488"/>
      <c r="FYF61" s="488"/>
      <c r="FYG61" s="488"/>
      <c r="FYH61" s="488"/>
      <c r="FYI61" s="488"/>
      <c r="FYJ61" s="488"/>
      <c r="FYK61" s="488"/>
      <c r="FYL61" s="488"/>
      <c r="FYM61" s="488"/>
      <c r="FYN61" s="488"/>
      <c r="FYO61" s="488"/>
      <c r="FYP61" s="488"/>
      <c r="FYQ61" s="488"/>
      <c r="FYR61" s="488"/>
      <c r="FYS61" s="488"/>
      <c r="FYT61" s="488"/>
      <c r="FYU61" s="488"/>
      <c r="FYV61" s="488"/>
      <c r="FYW61" s="488"/>
      <c r="FYX61" s="488"/>
      <c r="FYY61" s="488"/>
      <c r="FYZ61" s="488"/>
      <c r="FZA61" s="488"/>
      <c r="FZB61" s="488"/>
      <c r="FZC61" s="488"/>
      <c r="FZD61" s="488"/>
      <c r="FZE61" s="488"/>
      <c r="FZF61" s="488"/>
      <c r="FZG61" s="488"/>
      <c r="FZH61" s="488"/>
      <c r="FZI61" s="488"/>
      <c r="FZJ61" s="488"/>
      <c r="FZK61" s="488"/>
      <c r="FZL61" s="488"/>
      <c r="FZM61" s="488"/>
      <c r="FZN61" s="488"/>
      <c r="FZO61" s="488"/>
      <c r="FZP61" s="488"/>
      <c r="FZQ61" s="488"/>
      <c r="FZR61" s="488"/>
      <c r="FZS61" s="488"/>
      <c r="FZT61" s="488"/>
      <c r="FZU61" s="488"/>
      <c r="FZV61" s="488"/>
      <c r="FZW61" s="488"/>
      <c r="FZX61" s="488"/>
      <c r="FZY61" s="488"/>
      <c r="FZZ61" s="488"/>
      <c r="GAA61" s="488"/>
      <c r="GAB61" s="488"/>
      <c r="GAC61" s="488"/>
      <c r="GAD61" s="488"/>
      <c r="GAE61" s="488"/>
      <c r="GAF61" s="488"/>
      <c r="GAG61" s="488"/>
      <c r="GAH61" s="488"/>
      <c r="GAI61" s="488"/>
      <c r="GAJ61" s="488"/>
      <c r="GAK61" s="488"/>
      <c r="GAL61" s="488"/>
      <c r="GAM61" s="488"/>
      <c r="GAN61" s="488"/>
      <c r="GAO61" s="488"/>
      <c r="GAP61" s="488"/>
      <c r="GAQ61" s="488"/>
      <c r="GAR61" s="488"/>
      <c r="GAS61" s="488"/>
      <c r="GAT61" s="488"/>
      <c r="GAU61" s="488"/>
      <c r="GAV61" s="488"/>
      <c r="GAW61" s="488"/>
      <c r="GAX61" s="488"/>
      <c r="GAY61" s="488"/>
      <c r="GAZ61" s="488"/>
      <c r="GBA61" s="488"/>
      <c r="GBB61" s="488"/>
      <c r="GBC61" s="488"/>
      <c r="GBD61" s="488"/>
      <c r="GBE61" s="488"/>
      <c r="GBF61" s="488"/>
      <c r="GBG61" s="488"/>
      <c r="GBH61" s="488"/>
      <c r="GBI61" s="488"/>
      <c r="GBJ61" s="488"/>
      <c r="GBK61" s="488"/>
      <c r="GBL61" s="488"/>
      <c r="GBM61" s="488"/>
      <c r="GBN61" s="488"/>
      <c r="GBO61" s="488"/>
      <c r="GBP61" s="488"/>
      <c r="GBQ61" s="488"/>
      <c r="GBR61" s="488"/>
      <c r="GBS61" s="488"/>
      <c r="GBT61" s="488"/>
      <c r="GBU61" s="488"/>
      <c r="GBV61" s="488"/>
      <c r="GBW61" s="488"/>
      <c r="GBX61" s="488"/>
      <c r="GBY61" s="488"/>
      <c r="GBZ61" s="488"/>
      <c r="GCA61" s="488"/>
      <c r="GCB61" s="488"/>
      <c r="GCC61" s="488"/>
      <c r="GCD61" s="488"/>
      <c r="GCE61" s="488"/>
      <c r="GCF61" s="488"/>
      <c r="GCG61" s="488"/>
      <c r="GCH61" s="488"/>
      <c r="GCI61" s="488"/>
      <c r="GCJ61" s="488"/>
      <c r="GCK61" s="488"/>
      <c r="GCL61" s="488"/>
      <c r="GCM61" s="488"/>
      <c r="GCN61" s="488"/>
      <c r="GCO61" s="488"/>
      <c r="GCP61" s="488"/>
      <c r="GCQ61" s="488"/>
      <c r="GCR61" s="488"/>
      <c r="GCS61" s="488"/>
      <c r="GCT61" s="488"/>
      <c r="GCU61" s="488"/>
      <c r="GCV61" s="488"/>
      <c r="GCW61" s="488"/>
      <c r="GCX61" s="488"/>
      <c r="GCY61" s="488"/>
      <c r="GCZ61" s="488"/>
      <c r="GDA61" s="488"/>
      <c r="GDB61" s="488"/>
      <c r="GDC61" s="488"/>
      <c r="GDD61" s="488"/>
      <c r="GDE61" s="488"/>
      <c r="GDF61" s="488"/>
      <c r="GDG61" s="488"/>
      <c r="GDH61" s="488"/>
      <c r="GDI61" s="488"/>
      <c r="GDJ61" s="488"/>
      <c r="GDK61" s="488"/>
      <c r="GDL61" s="488"/>
      <c r="GDM61" s="488"/>
      <c r="GDN61" s="488"/>
      <c r="GDO61" s="488"/>
      <c r="GDP61" s="488"/>
      <c r="GDQ61" s="488"/>
      <c r="GDR61" s="488"/>
      <c r="GDS61" s="488"/>
      <c r="GDT61" s="488"/>
      <c r="GDU61" s="488"/>
      <c r="GDV61" s="488"/>
      <c r="GDW61" s="488"/>
      <c r="GDX61" s="488"/>
      <c r="GDY61" s="488"/>
      <c r="GDZ61" s="488"/>
      <c r="GEA61" s="488"/>
      <c r="GEB61" s="488"/>
      <c r="GEC61" s="488"/>
      <c r="GED61" s="488"/>
      <c r="GEE61" s="488"/>
      <c r="GEF61" s="488"/>
      <c r="GEG61" s="488"/>
      <c r="GEH61" s="488"/>
      <c r="GEI61" s="488"/>
      <c r="GEJ61" s="488"/>
      <c r="GEK61" s="488"/>
      <c r="GEL61" s="488"/>
      <c r="GEM61" s="488"/>
      <c r="GEN61" s="488"/>
      <c r="GEO61" s="488"/>
      <c r="GEP61" s="488"/>
      <c r="GEQ61" s="488"/>
      <c r="GER61" s="488"/>
      <c r="GES61" s="488"/>
      <c r="GET61" s="488"/>
      <c r="GEU61" s="488"/>
      <c r="GEV61" s="488"/>
      <c r="GEW61" s="488"/>
      <c r="GEX61" s="488"/>
      <c r="GEY61" s="488"/>
      <c r="GEZ61" s="488"/>
      <c r="GFA61" s="488"/>
      <c r="GFB61" s="488"/>
      <c r="GFC61" s="488"/>
      <c r="GFD61" s="488"/>
      <c r="GFE61" s="488"/>
      <c r="GFF61" s="488"/>
      <c r="GFG61" s="488"/>
      <c r="GFH61" s="488"/>
      <c r="GFI61" s="488"/>
      <c r="GFJ61" s="488"/>
      <c r="GFK61" s="488"/>
      <c r="GFL61" s="488"/>
      <c r="GFM61" s="488"/>
      <c r="GFN61" s="488"/>
      <c r="GFO61" s="488"/>
      <c r="GFP61" s="488"/>
      <c r="GFQ61" s="488"/>
      <c r="GFR61" s="488"/>
      <c r="GFS61" s="488"/>
      <c r="GFT61" s="488"/>
      <c r="GFU61" s="488"/>
      <c r="GFV61" s="488"/>
      <c r="GFW61" s="488"/>
      <c r="GFX61" s="488"/>
      <c r="GFY61" s="488"/>
      <c r="GFZ61" s="488"/>
      <c r="GGA61" s="488"/>
      <c r="GGB61" s="488"/>
      <c r="GGC61" s="488"/>
      <c r="GGD61" s="488"/>
      <c r="GGE61" s="488"/>
      <c r="GGF61" s="488"/>
      <c r="GGG61" s="488"/>
      <c r="GGH61" s="488"/>
      <c r="GGI61" s="488"/>
      <c r="GGJ61" s="488"/>
      <c r="GGK61" s="488"/>
      <c r="GGL61" s="488"/>
      <c r="GGM61" s="488"/>
      <c r="GGN61" s="488"/>
      <c r="GGO61" s="488"/>
      <c r="GGP61" s="488"/>
      <c r="GGQ61" s="488"/>
      <c r="GGR61" s="488"/>
      <c r="GGS61" s="488"/>
      <c r="GGT61" s="488"/>
      <c r="GGU61" s="488"/>
      <c r="GGV61" s="488"/>
      <c r="GGW61" s="488"/>
      <c r="GGX61" s="488"/>
      <c r="GGY61" s="488"/>
      <c r="GGZ61" s="488"/>
      <c r="GHA61" s="488"/>
      <c r="GHB61" s="488"/>
      <c r="GHC61" s="488"/>
      <c r="GHD61" s="488"/>
      <c r="GHE61" s="488"/>
      <c r="GHF61" s="488"/>
      <c r="GHG61" s="488"/>
      <c r="GHH61" s="488"/>
      <c r="GHI61" s="488"/>
      <c r="GHJ61" s="488"/>
      <c r="GHK61" s="488"/>
      <c r="GHL61" s="488"/>
      <c r="GHM61" s="488"/>
      <c r="GHN61" s="488"/>
      <c r="GHO61" s="488"/>
      <c r="GHP61" s="488"/>
      <c r="GHQ61" s="488"/>
      <c r="GHR61" s="488"/>
      <c r="GHS61" s="488"/>
      <c r="GHT61" s="488"/>
      <c r="GHU61" s="488"/>
      <c r="GHV61" s="488"/>
      <c r="GHW61" s="488"/>
      <c r="GHX61" s="488"/>
      <c r="GHY61" s="488"/>
      <c r="GHZ61" s="488"/>
      <c r="GIA61" s="488"/>
      <c r="GIB61" s="488"/>
      <c r="GIC61" s="488"/>
      <c r="GID61" s="488"/>
      <c r="GIE61" s="488"/>
      <c r="GIF61" s="488"/>
      <c r="GIG61" s="488"/>
      <c r="GIH61" s="488"/>
      <c r="GII61" s="488"/>
      <c r="GIJ61" s="488"/>
      <c r="GIK61" s="488"/>
      <c r="GIL61" s="488"/>
      <c r="GIM61" s="488"/>
      <c r="GIN61" s="488"/>
      <c r="GIO61" s="488"/>
      <c r="GIP61" s="488"/>
      <c r="GIQ61" s="488"/>
      <c r="GIR61" s="488"/>
      <c r="GIS61" s="488"/>
      <c r="GIT61" s="488"/>
      <c r="GIU61" s="488"/>
      <c r="GIV61" s="488"/>
      <c r="GIW61" s="488"/>
      <c r="GIX61" s="488"/>
      <c r="GIY61" s="488"/>
      <c r="GIZ61" s="488"/>
      <c r="GJA61" s="488"/>
      <c r="GJB61" s="488"/>
      <c r="GJC61" s="488"/>
      <c r="GJD61" s="488"/>
      <c r="GJE61" s="488"/>
      <c r="GJF61" s="488"/>
      <c r="GJG61" s="488"/>
      <c r="GJH61" s="488"/>
      <c r="GJI61" s="488"/>
      <c r="GJJ61" s="488"/>
      <c r="GJK61" s="488"/>
      <c r="GJL61" s="488"/>
      <c r="GJM61" s="488"/>
      <c r="GJN61" s="488"/>
      <c r="GJO61" s="488"/>
      <c r="GJP61" s="488"/>
      <c r="GJQ61" s="488"/>
      <c r="GJR61" s="488"/>
      <c r="GJS61" s="488"/>
      <c r="GJT61" s="488"/>
      <c r="GJU61" s="488"/>
      <c r="GJV61" s="488"/>
      <c r="GJW61" s="488"/>
      <c r="GJX61" s="488"/>
      <c r="GJY61" s="488"/>
      <c r="GJZ61" s="488"/>
      <c r="GKA61" s="488"/>
      <c r="GKB61" s="488"/>
      <c r="GKC61" s="488"/>
      <c r="GKD61" s="488"/>
      <c r="GKE61" s="488"/>
      <c r="GKF61" s="488"/>
      <c r="GKG61" s="488"/>
      <c r="GKH61" s="488"/>
      <c r="GKI61" s="488"/>
      <c r="GKJ61" s="488"/>
      <c r="GKK61" s="488"/>
      <c r="GKL61" s="488"/>
      <c r="GKM61" s="488"/>
      <c r="GKN61" s="488"/>
      <c r="GKO61" s="488"/>
      <c r="GKP61" s="488"/>
      <c r="GKQ61" s="488"/>
      <c r="GKR61" s="488"/>
      <c r="GKS61" s="488"/>
      <c r="GKT61" s="488"/>
      <c r="GKU61" s="488"/>
      <c r="GKV61" s="488"/>
      <c r="GKW61" s="488"/>
      <c r="GKX61" s="488"/>
      <c r="GKY61" s="488"/>
      <c r="GKZ61" s="488"/>
      <c r="GLA61" s="488"/>
      <c r="GLB61" s="488"/>
      <c r="GLC61" s="488"/>
      <c r="GLD61" s="488"/>
      <c r="GLE61" s="488"/>
      <c r="GLF61" s="488"/>
      <c r="GLG61" s="488"/>
      <c r="GLH61" s="488"/>
      <c r="GLI61" s="488"/>
      <c r="GLJ61" s="488"/>
      <c r="GLK61" s="488"/>
      <c r="GLL61" s="488"/>
      <c r="GLM61" s="488"/>
      <c r="GLN61" s="488"/>
      <c r="GLO61" s="488"/>
      <c r="GLP61" s="488"/>
      <c r="GLQ61" s="488"/>
      <c r="GLR61" s="488"/>
      <c r="GLS61" s="488"/>
      <c r="GLT61" s="488"/>
      <c r="GLU61" s="488"/>
      <c r="GLV61" s="488"/>
      <c r="GLW61" s="488"/>
      <c r="GLX61" s="488"/>
      <c r="GLY61" s="488"/>
      <c r="GLZ61" s="488"/>
      <c r="GMA61" s="488"/>
      <c r="GMB61" s="488"/>
      <c r="GMC61" s="488"/>
      <c r="GMD61" s="488"/>
      <c r="GME61" s="488"/>
      <c r="GMF61" s="488"/>
      <c r="GMG61" s="488"/>
      <c r="GMH61" s="488"/>
      <c r="GMI61" s="488"/>
      <c r="GMJ61" s="488"/>
      <c r="GMK61" s="488"/>
      <c r="GML61" s="488"/>
      <c r="GMM61" s="488"/>
      <c r="GMN61" s="488"/>
      <c r="GMO61" s="488"/>
      <c r="GMP61" s="488"/>
      <c r="GMQ61" s="488"/>
      <c r="GMR61" s="488"/>
      <c r="GMS61" s="488"/>
      <c r="GMT61" s="488"/>
      <c r="GMU61" s="488"/>
      <c r="GMV61" s="488"/>
      <c r="GMW61" s="488"/>
      <c r="GMX61" s="488"/>
      <c r="GMY61" s="488"/>
      <c r="GMZ61" s="488"/>
      <c r="GNA61" s="488"/>
      <c r="GNB61" s="488"/>
      <c r="GNC61" s="488"/>
      <c r="GND61" s="488"/>
      <c r="GNE61" s="488"/>
      <c r="GNF61" s="488"/>
      <c r="GNG61" s="488"/>
      <c r="GNH61" s="488"/>
      <c r="GNI61" s="488"/>
      <c r="GNJ61" s="488"/>
      <c r="GNK61" s="488"/>
      <c r="GNL61" s="488"/>
      <c r="GNM61" s="488"/>
      <c r="GNN61" s="488"/>
      <c r="GNO61" s="488"/>
      <c r="GNP61" s="488"/>
      <c r="GNQ61" s="488"/>
      <c r="GNR61" s="488"/>
      <c r="GNS61" s="488"/>
      <c r="GNT61" s="488"/>
      <c r="GNU61" s="488"/>
      <c r="GNV61" s="488"/>
      <c r="GNW61" s="488"/>
      <c r="GNX61" s="488"/>
      <c r="GNY61" s="488"/>
      <c r="GNZ61" s="488"/>
      <c r="GOA61" s="488"/>
      <c r="GOB61" s="488"/>
      <c r="GOC61" s="488"/>
      <c r="GOD61" s="488"/>
      <c r="GOE61" s="488"/>
      <c r="GOF61" s="488"/>
      <c r="GOG61" s="488"/>
      <c r="GOH61" s="488"/>
      <c r="GOI61" s="488"/>
      <c r="GOJ61" s="488"/>
      <c r="GOK61" s="488"/>
      <c r="GOL61" s="488"/>
      <c r="GOM61" s="488"/>
      <c r="GON61" s="488"/>
      <c r="GOO61" s="488"/>
      <c r="GOP61" s="488"/>
      <c r="GOQ61" s="488"/>
      <c r="GOR61" s="488"/>
      <c r="GOS61" s="488"/>
      <c r="GOT61" s="488"/>
      <c r="GOU61" s="488"/>
      <c r="GOV61" s="488"/>
      <c r="GOW61" s="488"/>
      <c r="GOX61" s="488"/>
      <c r="GOY61" s="488"/>
      <c r="GOZ61" s="488"/>
      <c r="GPA61" s="488"/>
      <c r="GPB61" s="488"/>
      <c r="GPC61" s="488"/>
      <c r="GPD61" s="488"/>
      <c r="GPE61" s="488"/>
      <c r="GPF61" s="488"/>
      <c r="GPG61" s="488"/>
      <c r="GPH61" s="488"/>
      <c r="GPI61" s="488"/>
      <c r="GPJ61" s="488"/>
      <c r="GPK61" s="488"/>
      <c r="GPL61" s="488"/>
      <c r="GPM61" s="488"/>
      <c r="GPN61" s="488"/>
      <c r="GPO61" s="488"/>
      <c r="GPP61" s="488"/>
      <c r="GPQ61" s="488"/>
      <c r="GPR61" s="488"/>
      <c r="GPS61" s="488"/>
      <c r="GPT61" s="488"/>
      <c r="GPU61" s="488"/>
      <c r="GPV61" s="488"/>
      <c r="GPW61" s="488"/>
      <c r="GPX61" s="488"/>
      <c r="GPY61" s="488"/>
      <c r="GPZ61" s="488"/>
      <c r="GQA61" s="488"/>
      <c r="GQB61" s="488"/>
      <c r="GQC61" s="488"/>
      <c r="GQD61" s="488"/>
      <c r="GQE61" s="488"/>
      <c r="GQF61" s="488"/>
      <c r="GQG61" s="488"/>
      <c r="GQH61" s="488"/>
      <c r="GQI61" s="488"/>
      <c r="GQJ61" s="488"/>
      <c r="GQK61" s="488"/>
      <c r="GQL61" s="488"/>
      <c r="GQM61" s="488"/>
      <c r="GQN61" s="488"/>
      <c r="GQO61" s="488"/>
      <c r="GQP61" s="488"/>
      <c r="GQQ61" s="488"/>
      <c r="GQR61" s="488"/>
      <c r="GQS61" s="488"/>
      <c r="GQT61" s="488"/>
      <c r="GQU61" s="488"/>
      <c r="GQV61" s="488"/>
      <c r="GQW61" s="488"/>
      <c r="GQX61" s="488"/>
      <c r="GQY61" s="488"/>
      <c r="GQZ61" s="488"/>
      <c r="GRA61" s="488"/>
      <c r="GRB61" s="488"/>
      <c r="GRC61" s="488"/>
      <c r="GRD61" s="488"/>
      <c r="GRE61" s="488"/>
      <c r="GRF61" s="488"/>
      <c r="GRG61" s="488"/>
      <c r="GRH61" s="488"/>
      <c r="GRI61" s="488"/>
      <c r="GRJ61" s="488"/>
      <c r="GRK61" s="488"/>
      <c r="GRL61" s="488"/>
      <c r="GRM61" s="488"/>
      <c r="GRN61" s="488"/>
      <c r="GRO61" s="488"/>
      <c r="GRP61" s="488"/>
      <c r="GRQ61" s="488"/>
      <c r="GRR61" s="488"/>
      <c r="GRS61" s="488"/>
      <c r="GRT61" s="488"/>
      <c r="GRU61" s="488"/>
      <c r="GRV61" s="488"/>
      <c r="GRW61" s="488"/>
      <c r="GRX61" s="488"/>
      <c r="GRY61" s="488"/>
      <c r="GRZ61" s="488"/>
      <c r="GSA61" s="488"/>
      <c r="GSB61" s="488"/>
      <c r="GSC61" s="488"/>
      <c r="GSD61" s="488"/>
      <c r="GSE61" s="488"/>
      <c r="GSF61" s="488"/>
      <c r="GSG61" s="488"/>
      <c r="GSH61" s="488"/>
      <c r="GSI61" s="488"/>
      <c r="GSJ61" s="488"/>
      <c r="GSK61" s="488"/>
      <c r="GSL61" s="488"/>
      <c r="GSM61" s="488"/>
      <c r="GSN61" s="488"/>
      <c r="GSO61" s="488"/>
      <c r="GSP61" s="488"/>
      <c r="GSQ61" s="488"/>
      <c r="GSR61" s="488"/>
      <c r="GSS61" s="488"/>
      <c r="GST61" s="488"/>
      <c r="GSU61" s="488"/>
      <c r="GSV61" s="488"/>
      <c r="GSW61" s="488"/>
      <c r="GSX61" s="488"/>
      <c r="GSY61" s="488"/>
      <c r="GSZ61" s="488"/>
      <c r="GTA61" s="488"/>
      <c r="GTB61" s="488"/>
      <c r="GTC61" s="488"/>
      <c r="GTD61" s="488"/>
      <c r="GTE61" s="488"/>
      <c r="GTF61" s="488"/>
      <c r="GTG61" s="488"/>
      <c r="GTH61" s="488"/>
      <c r="GTI61" s="488"/>
      <c r="GTJ61" s="488"/>
      <c r="GTK61" s="488"/>
      <c r="GTL61" s="488"/>
      <c r="GTM61" s="488"/>
      <c r="GTN61" s="488"/>
      <c r="GTO61" s="488"/>
      <c r="GTP61" s="488"/>
      <c r="GTQ61" s="488"/>
      <c r="GTR61" s="488"/>
      <c r="GTS61" s="488"/>
      <c r="GTT61" s="488"/>
      <c r="GTU61" s="488"/>
      <c r="GTV61" s="488"/>
      <c r="GTW61" s="488"/>
      <c r="GTX61" s="488"/>
      <c r="GTY61" s="488"/>
      <c r="GTZ61" s="488"/>
      <c r="GUA61" s="488"/>
      <c r="GUB61" s="488"/>
      <c r="GUC61" s="488"/>
      <c r="GUD61" s="488"/>
      <c r="GUE61" s="488"/>
      <c r="GUF61" s="488"/>
      <c r="GUG61" s="488"/>
      <c r="GUH61" s="488"/>
      <c r="GUI61" s="488"/>
      <c r="GUJ61" s="488"/>
      <c r="GUK61" s="488"/>
      <c r="GUL61" s="488"/>
      <c r="GUM61" s="488"/>
      <c r="GUN61" s="488"/>
      <c r="GUO61" s="488"/>
      <c r="GUP61" s="488"/>
      <c r="GUQ61" s="488"/>
      <c r="GUR61" s="488"/>
      <c r="GUS61" s="488"/>
      <c r="GUT61" s="488"/>
      <c r="GUU61" s="488"/>
      <c r="GUV61" s="488"/>
      <c r="GUW61" s="488"/>
      <c r="GUX61" s="488"/>
      <c r="GUY61" s="488"/>
      <c r="GUZ61" s="488"/>
      <c r="GVA61" s="488"/>
      <c r="GVB61" s="488"/>
      <c r="GVC61" s="488"/>
      <c r="GVD61" s="488"/>
      <c r="GVE61" s="488"/>
      <c r="GVF61" s="488"/>
      <c r="GVG61" s="488"/>
      <c r="GVH61" s="488"/>
      <c r="GVI61" s="488"/>
      <c r="GVJ61" s="488"/>
      <c r="GVK61" s="488"/>
      <c r="GVL61" s="488"/>
      <c r="GVM61" s="488"/>
      <c r="GVN61" s="488"/>
      <c r="GVO61" s="488"/>
      <c r="GVP61" s="488"/>
      <c r="GVQ61" s="488"/>
      <c r="GVR61" s="488"/>
      <c r="GVS61" s="488"/>
      <c r="GVT61" s="488"/>
      <c r="GVU61" s="488"/>
      <c r="GVV61" s="488"/>
      <c r="GVW61" s="488"/>
      <c r="GVX61" s="488"/>
      <c r="GVY61" s="488"/>
      <c r="GVZ61" s="488"/>
      <c r="GWA61" s="488"/>
      <c r="GWB61" s="488"/>
      <c r="GWC61" s="488"/>
      <c r="GWD61" s="488"/>
      <c r="GWE61" s="488"/>
      <c r="GWF61" s="488"/>
      <c r="GWG61" s="488"/>
      <c r="GWH61" s="488"/>
      <c r="GWI61" s="488"/>
      <c r="GWJ61" s="488"/>
      <c r="GWK61" s="488"/>
      <c r="GWL61" s="488"/>
      <c r="GWM61" s="488"/>
      <c r="GWN61" s="488"/>
      <c r="GWO61" s="488"/>
      <c r="GWP61" s="488"/>
      <c r="GWQ61" s="488"/>
      <c r="GWR61" s="488"/>
      <c r="GWS61" s="488"/>
      <c r="GWT61" s="488"/>
      <c r="GWU61" s="488"/>
      <c r="GWV61" s="488"/>
      <c r="GWW61" s="488"/>
      <c r="GWX61" s="488"/>
      <c r="GWY61" s="488"/>
      <c r="GWZ61" s="488"/>
      <c r="GXA61" s="488"/>
      <c r="GXB61" s="488"/>
      <c r="GXC61" s="488"/>
      <c r="GXD61" s="488"/>
      <c r="GXE61" s="488"/>
      <c r="GXF61" s="488"/>
      <c r="GXG61" s="488"/>
      <c r="GXH61" s="488"/>
      <c r="GXI61" s="488"/>
      <c r="GXJ61" s="488"/>
      <c r="GXK61" s="488"/>
      <c r="GXL61" s="488"/>
      <c r="GXM61" s="488"/>
      <c r="GXN61" s="488"/>
      <c r="GXO61" s="488"/>
      <c r="GXP61" s="488"/>
      <c r="GXQ61" s="488"/>
      <c r="GXR61" s="488"/>
      <c r="GXS61" s="488"/>
      <c r="GXT61" s="488"/>
      <c r="GXU61" s="488"/>
      <c r="GXV61" s="488"/>
      <c r="GXW61" s="488"/>
      <c r="GXX61" s="488"/>
      <c r="GXY61" s="488"/>
      <c r="GXZ61" s="488"/>
      <c r="GYA61" s="488"/>
      <c r="GYB61" s="488"/>
      <c r="GYC61" s="488"/>
      <c r="GYD61" s="488"/>
      <c r="GYE61" s="488"/>
      <c r="GYF61" s="488"/>
      <c r="GYG61" s="488"/>
      <c r="GYH61" s="488"/>
      <c r="GYI61" s="488"/>
      <c r="GYJ61" s="488"/>
      <c r="GYK61" s="488"/>
      <c r="GYL61" s="488"/>
      <c r="GYM61" s="488"/>
      <c r="GYN61" s="488"/>
      <c r="GYO61" s="488"/>
      <c r="GYP61" s="488"/>
      <c r="GYQ61" s="488"/>
      <c r="GYR61" s="488"/>
      <c r="GYS61" s="488"/>
      <c r="GYT61" s="488"/>
      <c r="GYU61" s="488"/>
      <c r="GYV61" s="488"/>
      <c r="GYW61" s="488"/>
      <c r="GYX61" s="488"/>
      <c r="GYY61" s="488"/>
      <c r="GYZ61" s="488"/>
      <c r="GZA61" s="488"/>
      <c r="GZB61" s="488"/>
      <c r="GZC61" s="488"/>
      <c r="GZD61" s="488"/>
      <c r="GZE61" s="488"/>
      <c r="GZF61" s="488"/>
      <c r="GZG61" s="488"/>
      <c r="GZH61" s="488"/>
      <c r="GZI61" s="488"/>
      <c r="GZJ61" s="488"/>
      <c r="GZK61" s="488"/>
      <c r="GZL61" s="488"/>
      <c r="GZM61" s="488"/>
      <c r="GZN61" s="488"/>
      <c r="GZO61" s="488"/>
      <c r="GZP61" s="488"/>
      <c r="GZQ61" s="488"/>
      <c r="GZR61" s="488"/>
      <c r="GZS61" s="488"/>
      <c r="GZT61" s="488"/>
      <c r="GZU61" s="488"/>
      <c r="GZV61" s="488"/>
      <c r="GZW61" s="488"/>
      <c r="GZX61" s="488"/>
      <c r="GZY61" s="488"/>
      <c r="GZZ61" s="488"/>
      <c r="HAA61" s="488"/>
      <c r="HAB61" s="488"/>
      <c r="HAC61" s="488"/>
      <c r="HAD61" s="488"/>
      <c r="HAE61" s="488"/>
      <c r="HAF61" s="488"/>
      <c r="HAG61" s="488"/>
      <c r="HAH61" s="488"/>
      <c r="HAI61" s="488"/>
      <c r="HAJ61" s="488"/>
      <c r="HAK61" s="488"/>
      <c r="HAL61" s="488"/>
      <c r="HAM61" s="488"/>
      <c r="HAN61" s="488"/>
      <c r="HAO61" s="488"/>
      <c r="HAP61" s="488"/>
      <c r="HAQ61" s="488"/>
      <c r="HAR61" s="488"/>
      <c r="HAS61" s="488"/>
      <c r="HAT61" s="488"/>
      <c r="HAU61" s="488"/>
      <c r="HAV61" s="488"/>
      <c r="HAW61" s="488"/>
      <c r="HAX61" s="488"/>
      <c r="HAY61" s="488"/>
      <c r="HAZ61" s="488"/>
      <c r="HBA61" s="488"/>
      <c r="HBB61" s="488"/>
      <c r="HBC61" s="488"/>
      <c r="HBD61" s="488"/>
      <c r="HBE61" s="488"/>
      <c r="HBF61" s="488"/>
      <c r="HBG61" s="488"/>
      <c r="HBH61" s="488"/>
      <c r="HBI61" s="488"/>
      <c r="HBJ61" s="488"/>
      <c r="HBK61" s="488"/>
      <c r="HBL61" s="488"/>
      <c r="HBM61" s="488"/>
      <c r="HBN61" s="488"/>
      <c r="HBO61" s="488"/>
      <c r="HBP61" s="488"/>
      <c r="HBQ61" s="488"/>
      <c r="HBR61" s="488"/>
      <c r="HBS61" s="488"/>
      <c r="HBT61" s="488"/>
      <c r="HBU61" s="488"/>
      <c r="HBV61" s="488"/>
      <c r="HBW61" s="488"/>
      <c r="HBX61" s="488"/>
      <c r="HBY61" s="488"/>
      <c r="HBZ61" s="488"/>
      <c r="HCA61" s="488"/>
      <c r="HCB61" s="488"/>
      <c r="HCC61" s="488"/>
      <c r="HCD61" s="488"/>
      <c r="HCE61" s="488"/>
      <c r="HCF61" s="488"/>
      <c r="HCG61" s="488"/>
      <c r="HCH61" s="488"/>
      <c r="HCI61" s="488"/>
      <c r="HCJ61" s="488"/>
      <c r="HCK61" s="488"/>
      <c r="HCL61" s="488"/>
      <c r="HCM61" s="488"/>
      <c r="HCN61" s="488"/>
      <c r="HCO61" s="488"/>
      <c r="HCP61" s="488"/>
      <c r="HCQ61" s="488"/>
      <c r="HCR61" s="488"/>
      <c r="HCS61" s="488"/>
      <c r="HCT61" s="488"/>
      <c r="HCU61" s="488"/>
      <c r="HCV61" s="488"/>
      <c r="HCW61" s="488"/>
      <c r="HCX61" s="488"/>
      <c r="HCY61" s="488"/>
      <c r="HCZ61" s="488"/>
      <c r="HDA61" s="488"/>
      <c r="HDB61" s="488"/>
      <c r="HDC61" s="488"/>
      <c r="HDD61" s="488"/>
      <c r="HDE61" s="488"/>
      <c r="HDF61" s="488"/>
      <c r="HDG61" s="488"/>
      <c r="HDH61" s="488"/>
      <c r="HDI61" s="488"/>
      <c r="HDJ61" s="488"/>
      <c r="HDK61" s="488"/>
      <c r="HDL61" s="488"/>
      <c r="HDM61" s="488"/>
      <c r="HDN61" s="488"/>
      <c r="HDO61" s="488"/>
      <c r="HDP61" s="488"/>
      <c r="HDQ61" s="488"/>
      <c r="HDR61" s="488"/>
      <c r="HDS61" s="488"/>
      <c r="HDT61" s="488"/>
      <c r="HDU61" s="488"/>
      <c r="HDV61" s="488"/>
      <c r="HDW61" s="488"/>
      <c r="HDX61" s="488"/>
      <c r="HDY61" s="488"/>
      <c r="HDZ61" s="488"/>
      <c r="HEA61" s="488"/>
      <c r="HEB61" s="488"/>
      <c r="HEC61" s="488"/>
      <c r="HED61" s="488"/>
      <c r="HEE61" s="488"/>
      <c r="HEF61" s="488"/>
      <c r="HEG61" s="488"/>
      <c r="HEH61" s="488"/>
      <c r="HEI61" s="488"/>
      <c r="HEJ61" s="488"/>
      <c r="HEK61" s="488"/>
      <c r="HEL61" s="488"/>
      <c r="HEM61" s="488"/>
      <c r="HEN61" s="488"/>
      <c r="HEO61" s="488"/>
      <c r="HEP61" s="488"/>
      <c r="HEQ61" s="488"/>
      <c r="HER61" s="488"/>
      <c r="HES61" s="488"/>
      <c r="HET61" s="488"/>
      <c r="HEU61" s="488"/>
      <c r="HEV61" s="488"/>
      <c r="HEW61" s="488"/>
      <c r="HEX61" s="488"/>
      <c r="HEY61" s="488"/>
      <c r="HEZ61" s="488"/>
      <c r="HFA61" s="488"/>
      <c r="HFB61" s="488"/>
      <c r="HFC61" s="488"/>
      <c r="HFD61" s="488"/>
      <c r="HFE61" s="488"/>
      <c r="HFF61" s="488"/>
      <c r="HFG61" s="488"/>
      <c r="HFH61" s="488"/>
      <c r="HFI61" s="488"/>
      <c r="HFJ61" s="488"/>
      <c r="HFK61" s="488"/>
      <c r="HFL61" s="488"/>
      <c r="HFM61" s="488"/>
      <c r="HFN61" s="488"/>
      <c r="HFO61" s="488"/>
      <c r="HFP61" s="488"/>
      <c r="HFQ61" s="488"/>
      <c r="HFR61" s="488"/>
      <c r="HFS61" s="488"/>
      <c r="HFT61" s="488"/>
      <c r="HFU61" s="488"/>
      <c r="HFV61" s="488"/>
      <c r="HFW61" s="488"/>
      <c r="HFX61" s="488"/>
      <c r="HFY61" s="488"/>
      <c r="HFZ61" s="488"/>
      <c r="HGA61" s="488"/>
      <c r="HGB61" s="488"/>
      <c r="HGC61" s="488"/>
      <c r="HGD61" s="488"/>
      <c r="HGE61" s="488"/>
      <c r="HGF61" s="488"/>
      <c r="HGG61" s="488"/>
      <c r="HGH61" s="488"/>
      <c r="HGI61" s="488"/>
      <c r="HGJ61" s="488"/>
      <c r="HGK61" s="488"/>
      <c r="HGL61" s="488"/>
      <c r="HGM61" s="488"/>
      <c r="HGN61" s="488"/>
      <c r="HGO61" s="488"/>
      <c r="HGP61" s="488"/>
      <c r="HGQ61" s="488"/>
      <c r="HGR61" s="488"/>
      <c r="HGS61" s="488"/>
      <c r="HGT61" s="488"/>
      <c r="HGU61" s="488"/>
      <c r="HGV61" s="488"/>
      <c r="HGW61" s="488"/>
      <c r="HGX61" s="488"/>
      <c r="HGY61" s="488"/>
      <c r="HGZ61" s="488"/>
      <c r="HHA61" s="488"/>
      <c r="HHB61" s="488"/>
      <c r="HHC61" s="488"/>
      <c r="HHD61" s="488"/>
      <c r="HHE61" s="488"/>
      <c r="HHF61" s="488"/>
      <c r="HHG61" s="488"/>
      <c r="HHH61" s="488"/>
      <c r="HHI61" s="488"/>
      <c r="HHJ61" s="488"/>
      <c r="HHK61" s="488"/>
      <c r="HHL61" s="488"/>
      <c r="HHM61" s="488"/>
      <c r="HHN61" s="488"/>
      <c r="HHO61" s="488"/>
      <c r="HHP61" s="488"/>
      <c r="HHQ61" s="488"/>
      <c r="HHR61" s="488"/>
      <c r="HHS61" s="488"/>
      <c r="HHT61" s="488"/>
      <c r="HHU61" s="488"/>
      <c r="HHV61" s="488"/>
      <c r="HHW61" s="488"/>
      <c r="HHX61" s="488"/>
      <c r="HHY61" s="488"/>
      <c r="HHZ61" s="488"/>
      <c r="HIA61" s="488"/>
      <c r="HIB61" s="488"/>
      <c r="HIC61" s="488"/>
      <c r="HID61" s="488"/>
      <c r="HIE61" s="488"/>
      <c r="HIF61" s="488"/>
      <c r="HIG61" s="488"/>
      <c r="HIH61" s="488"/>
      <c r="HII61" s="488"/>
      <c r="HIJ61" s="488"/>
      <c r="HIK61" s="488"/>
      <c r="HIL61" s="488"/>
      <c r="HIM61" s="488"/>
      <c r="HIN61" s="488"/>
      <c r="HIO61" s="488"/>
      <c r="HIP61" s="488"/>
      <c r="HIQ61" s="488"/>
      <c r="HIR61" s="488"/>
      <c r="HIS61" s="488"/>
      <c r="HIT61" s="488"/>
      <c r="HIU61" s="488"/>
      <c r="HIV61" s="488"/>
      <c r="HIW61" s="488"/>
      <c r="HIX61" s="488"/>
      <c r="HIY61" s="488"/>
      <c r="HIZ61" s="488"/>
      <c r="HJA61" s="488"/>
      <c r="HJB61" s="488"/>
      <c r="HJC61" s="488"/>
      <c r="HJD61" s="488"/>
      <c r="HJE61" s="488"/>
      <c r="HJF61" s="488"/>
      <c r="HJG61" s="488"/>
      <c r="HJH61" s="488"/>
      <c r="HJI61" s="488"/>
      <c r="HJJ61" s="488"/>
      <c r="HJK61" s="488"/>
      <c r="HJL61" s="488"/>
      <c r="HJM61" s="488"/>
      <c r="HJN61" s="488"/>
      <c r="HJO61" s="488"/>
      <c r="HJP61" s="488"/>
      <c r="HJQ61" s="488"/>
      <c r="HJR61" s="488"/>
      <c r="HJS61" s="488"/>
      <c r="HJT61" s="488"/>
      <c r="HJU61" s="488"/>
      <c r="HJV61" s="488"/>
      <c r="HJW61" s="488"/>
      <c r="HJX61" s="488"/>
      <c r="HJY61" s="488"/>
      <c r="HJZ61" s="488"/>
      <c r="HKA61" s="488"/>
      <c r="HKB61" s="488"/>
      <c r="HKC61" s="488"/>
      <c r="HKD61" s="488"/>
      <c r="HKE61" s="488"/>
      <c r="HKF61" s="488"/>
      <c r="HKG61" s="488"/>
      <c r="HKH61" s="488"/>
      <c r="HKI61" s="488"/>
      <c r="HKJ61" s="488"/>
      <c r="HKK61" s="488"/>
      <c r="HKL61" s="488"/>
      <c r="HKM61" s="488"/>
      <c r="HKN61" s="488"/>
      <c r="HKO61" s="488"/>
      <c r="HKP61" s="488"/>
      <c r="HKQ61" s="488"/>
      <c r="HKR61" s="488"/>
      <c r="HKS61" s="488"/>
      <c r="HKT61" s="488"/>
      <c r="HKU61" s="488"/>
      <c r="HKV61" s="488"/>
      <c r="HKW61" s="488"/>
      <c r="HKX61" s="488"/>
      <c r="HKY61" s="488"/>
      <c r="HKZ61" s="488"/>
      <c r="HLA61" s="488"/>
      <c r="HLB61" s="488"/>
      <c r="HLC61" s="488"/>
      <c r="HLD61" s="488"/>
      <c r="HLE61" s="488"/>
      <c r="HLF61" s="488"/>
      <c r="HLG61" s="488"/>
      <c r="HLH61" s="488"/>
      <c r="HLI61" s="488"/>
      <c r="HLJ61" s="488"/>
      <c r="HLK61" s="488"/>
      <c r="HLL61" s="488"/>
      <c r="HLM61" s="488"/>
      <c r="HLN61" s="488"/>
      <c r="HLO61" s="488"/>
      <c r="HLP61" s="488"/>
      <c r="HLQ61" s="488"/>
      <c r="HLR61" s="488"/>
      <c r="HLS61" s="488"/>
      <c r="HLT61" s="488"/>
      <c r="HLU61" s="488"/>
      <c r="HLV61" s="488"/>
      <c r="HLW61" s="488"/>
      <c r="HLX61" s="488"/>
      <c r="HLY61" s="488"/>
      <c r="HLZ61" s="488"/>
      <c r="HMA61" s="488"/>
      <c r="HMB61" s="488"/>
      <c r="HMC61" s="488"/>
      <c r="HMD61" s="488"/>
      <c r="HME61" s="488"/>
      <c r="HMF61" s="488"/>
      <c r="HMG61" s="488"/>
      <c r="HMH61" s="488"/>
      <c r="HMI61" s="488"/>
      <c r="HMJ61" s="488"/>
      <c r="HMK61" s="488"/>
      <c r="HML61" s="488"/>
      <c r="HMM61" s="488"/>
      <c r="HMN61" s="488"/>
      <c r="HMO61" s="488"/>
      <c r="HMP61" s="488"/>
      <c r="HMQ61" s="488"/>
      <c r="HMR61" s="488"/>
      <c r="HMS61" s="488"/>
      <c r="HMT61" s="488"/>
      <c r="HMU61" s="488"/>
      <c r="HMV61" s="488"/>
      <c r="HMW61" s="488"/>
      <c r="HMX61" s="488"/>
      <c r="HMY61" s="488"/>
      <c r="HMZ61" s="488"/>
      <c r="HNA61" s="488"/>
      <c r="HNB61" s="488"/>
      <c r="HNC61" s="488"/>
      <c r="HND61" s="488"/>
      <c r="HNE61" s="488"/>
      <c r="HNF61" s="488"/>
      <c r="HNG61" s="488"/>
      <c r="HNH61" s="488"/>
      <c r="HNI61" s="488"/>
      <c r="HNJ61" s="488"/>
      <c r="HNK61" s="488"/>
      <c r="HNL61" s="488"/>
      <c r="HNM61" s="488"/>
      <c r="HNN61" s="488"/>
      <c r="HNO61" s="488"/>
      <c r="HNP61" s="488"/>
      <c r="HNQ61" s="488"/>
      <c r="HNR61" s="488"/>
      <c r="HNS61" s="488"/>
      <c r="HNT61" s="488"/>
      <c r="HNU61" s="488"/>
      <c r="HNV61" s="488"/>
      <c r="HNW61" s="488"/>
      <c r="HNX61" s="488"/>
      <c r="HNY61" s="488"/>
      <c r="HNZ61" s="488"/>
      <c r="HOA61" s="488"/>
      <c r="HOB61" s="488"/>
      <c r="HOC61" s="488"/>
      <c r="HOD61" s="488"/>
      <c r="HOE61" s="488"/>
      <c r="HOF61" s="488"/>
      <c r="HOG61" s="488"/>
      <c r="HOH61" s="488"/>
      <c r="HOI61" s="488"/>
      <c r="HOJ61" s="488"/>
      <c r="HOK61" s="488"/>
      <c r="HOL61" s="488"/>
      <c r="HOM61" s="488"/>
      <c r="HON61" s="488"/>
      <c r="HOO61" s="488"/>
      <c r="HOP61" s="488"/>
      <c r="HOQ61" s="488"/>
      <c r="HOR61" s="488"/>
      <c r="HOS61" s="488"/>
      <c r="HOT61" s="488"/>
      <c r="HOU61" s="488"/>
      <c r="HOV61" s="488"/>
      <c r="HOW61" s="488"/>
      <c r="HOX61" s="488"/>
      <c r="HOY61" s="488"/>
      <c r="HOZ61" s="488"/>
      <c r="HPA61" s="488"/>
      <c r="HPB61" s="488"/>
      <c r="HPC61" s="488"/>
      <c r="HPD61" s="488"/>
      <c r="HPE61" s="488"/>
      <c r="HPF61" s="488"/>
      <c r="HPG61" s="488"/>
      <c r="HPH61" s="488"/>
      <c r="HPI61" s="488"/>
      <c r="HPJ61" s="488"/>
      <c r="HPK61" s="488"/>
      <c r="HPL61" s="488"/>
      <c r="HPM61" s="488"/>
      <c r="HPN61" s="488"/>
      <c r="HPO61" s="488"/>
      <c r="HPP61" s="488"/>
      <c r="HPQ61" s="488"/>
      <c r="HPR61" s="488"/>
      <c r="HPS61" s="488"/>
      <c r="HPT61" s="488"/>
      <c r="HPU61" s="488"/>
      <c r="HPV61" s="488"/>
      <c r="HPW61" s="488"/>
      <c r="HPX61" s="488"/>
      <c r="HPY61" s="488"/>
      <c r="HPZ61" s="488"/>
      <c r="HQA61" s="488"/>
      <c r="HQB61" s="488"/>
      <c r="HQC61" s="488"/>
      <c r="HQD61" s="488"/>
      <c r="HQE61" s="488"/>
      <c r="HQF61" s="488"/>
      <c r="HQG61" s="488"/>
      <c r="HQH61" s="488"/>
      <c r="HQI61" s="488"/>
      <c r="HQJ61" s="488"/>
      <c r="HQK61" s="488"/>
      <c r="HQL61" s="488"/>
      <c r="HQM61" s="488"/>
      <c r="HQN61" s="488"/>
      <c r="HQO61" s="488"/>
      <c r="HQP61" s="488"/>
      <c r="HQQ61" s="488"/>
      <c r="HQR61" s="488"/>
      <c r="HQS61" s="488"/>
      <c r="HQT61" s="488"/>
      <c r="HQU61" s="488"/>
      <c r="HQV61" s="488"/>
      <c r="HQW61" s="488"/>
      <c r="HQX61" s="488"/>
      <c r="HQY61" s="488"/>
      <c r="HQZ61" s="488"/>
      <c r="HRA61" s="488"/>
      <c r="HRB61" s="488"/>
      <c r="HRC61" s="488"/>
      <c r="HRD61" s="488"/>
      <c r="HRE61" s="488"/>
      <c r="HRF61" s="488"/>
      <c r="HRG61" s="488"/>
      <c r="HRH61" s="488"/>
      <c r="HRI61" s="488"/>
      <c r="HRJ61" s="488"/>
      <c r="HRK61" s="488"/>
      <c r="HRL61" s="488"/>
      <c r="HRM61" s="488"/>
      <c r="HRN61" s="488"/>
      <c r="HRO61" s="488"/>
      <c r="HRP61" s="488"/>
      <c r="HRQ61" s="488"/>
      <c r="HRR61" s="488"/>
      <c r="HRS61" s="488"/>
      <c r="HRT61" s="488"/>
      <c r="HRU61" s="488"/>
      <c r="HRV61" s="488"/>
      <c r="HRW61" s="488"/>
      <c r="HRX61" s="488"/>
      <c r="HRY61" s="488"/>
      <c r="HRZ61" s="488"/>
      <c r="HSA61" s="488"/>
      <c r="HSB61" s="488"/>
      <c r="HSC61" s="488"/>
      <c r="HSD61" s="488"/>
      <c r="HSE61" s="488"/>
      <c r="HSF61" s="488"/>
      <c r="HSG61" s="488"/>
      <c r="HSH61" s="488"/>
      <c r="HSI61" s="488"/>
      <c r="HSJ61" s="488"/>
      <c r="HSK61" s="488"/>
      <c r="HSL61" s="488"/>
      <c r="HSM61" s="488"/>
      <c r="HSN61" s="488"/>
      <c r="HSO61" s="488"/>
      <c r="HSP61" s="488"/>
      <c r="HSQ61" s="488"/>
      <c r="HSR61" s="488"/>
      <c r="HSS61" s="488"/>
      <c r="HST61" s="488"/>
      <c r="HSU61" s="488"/>
      <c r="HSV61" s="488"/>
      <c r="HSW61" s="488"/>
      <c r="HSX61" s="488"/>
      <c r="HSY61" s="488"/>
      <c r="HSZ61" s="488"/>
      <c r="HTA61" s="488"/>
      <c r="HTB61" s="488"/>
      <c r="HTC61" s="488"/>
      <c r="HTD61" s="488"/>
      <c r="HTE61" s="488"/>
      <c r="HTF61" s="488"/>
      <c r="HTG61" s="488"/>
      <c r="HTH61" s="488"/>
      <c r="HTI61" s="488"/>
      <c r="HTJ61" s="488"/>
      <c r="HTK61" s="488"/>
      <c r="HTL61" s="488"/>
      <c r="HTM61" s="488"/>
      <c r="HTN61" s="488"/>
      <c r="HTO61" s="488"/>
      <c r="HTP61" s="488"/>
      <c r="HTQ61" s="488"/>
      <c r="HTR61" s="488"/>
      <c r="HTS61" s="488"/>
      <c r="HTT61" s="488"/>
      <c r="HTU61" s="488"/>
      <c r="HTV61" s="488"/>
      <c r="HTW61" s="488"/>
      <c r="HTX61" s="488"/>
      <c r="HTY61" s="488"/>
      <c r="HTZ61" s="488"/>
      <c r="HUA61" s="488"/>
      <c r="HUB61" s="488"/>
      <c r="HUC61" s="488"/>
      <c r="HUD61" s="488"/>
      <c r="HUE61" s="488"/>
      <c r="HUF61" s="488"/>
      <c r="HUG61" s="488"/>
      <c r="HUH61" s="488"/>
      <c r="HUI61" s="488"/>
      <c r="HUJ61" s="488"/>
      <c r="HUK61" s="488"/>
      <c r="HUL61" s="488"/>
      <c r="HUM61" s="488"/>
      <c r="HUN61" s="488"/>
      <c r="HUO61" s="488"/>
      <c r="HUP61" s="488"/>
      <c r="HUQ61" s="488"/>
      <c r="HUR61" s="488"/>
      <c r="HUS61" s="488"/>
      <c r="HUT61" s="488"/>
      <c r="HUU61" s="488"/>
      <c r="HUV61" s="488"/>
      <c r="HUW61" s="488"/>
      <c r="HUX61" s="488"/>
      <c r="HUY61" s="488"/>
      <c r="HUZ61" s="488"/>
      <c r="HVA61" s="488"/>
      <c r="HVB61" s="488"/>
      <c r="HVC61" s="488"/>
      <c r="HVD61" s="488"/>
      <c r="HVE61" s="488"/>
      <c r="HVF61" s="488"/>
      <c r="HVG61" s="488"/>
      <c r="HVH61" s="488"/>
      <c r="HVI61" s="488"/>
      <c r="HVJ61" s="488"/>
      <c r="HVK61" s="488"/>
      <c r="HVL61" s="488"/>
      <c r="HVM61" s="488"/>
      <c r="HVN61" s="488"/>
      <c r="HVO61" s="488"/>
      <c r="HVP61" s="488"/>
      <c r="HVQ61" s="488"/>
      <c r="HVR61" s="488"/>
      <c r="HVS61" s="488"/>
      <c r="HVT61" s="488"/>
      <c r="HVU61" s="488"/>
      <c r="HVV61" s="488"/>
      <c r="HVW61" s="488"/>
      <c r="HVX61" s="488"/>
      <c r="HVY61" s="488"/>
      <c r="HVZ61" s="488"/>
      <c r="HWA61" s="488"/>
      <c r="HWB61" s="488"/>
      <c r="HWC61" s="488"/>
      <c r="HWD61" s="488"/>
      <c r="HWE61" s="488"/>
      <c r="HWF61" s="488"/>
      <c r="HWG61" s="488"/>
      <c r="HWH61" s="488"/>
      <c r="HWI61" s="488"/>
      <c r="HWJ61" s="488"/>
      <c r="HWK61" s="488"/>
      <c r="HWL61" s="488"/>
      <c r="HWM61" s="488"/>
      <c r="HWN61" s="488"/>
      <c r="HWO61" s="488"/>
      <c r="HWP61" s="488"/>
      <c r="HWQ61" s="488"/>
      <c r="HWR61" s="488"/>
      <c r="HWS61" s="488"/>
      <c r="HWT61" s="488"/>
      <c r="HWU61" s="488"/>
      <c r="HWV61" s="488"/>
      <c r="HWW61" s="488"/>
      <c r="HWX61" s="488"/>
      <c r="HWY61" s="488"/>
      <c r="HWZ61" s="488"/>
      <c r="HXA61" s="488"/>
      <c r="HXB61" s="488"/>
      <c r="HXC61" s="488"/>
      <c r="HXD61" s="488"/>
      <c r="HXE61" s="488"/>
      <c r="HXF61" s="488"/>
      <c r="HXG61" s="488"/>
      <c r="HXH61" s="488"/>
      <c r="HXI61" s="488"/>
      <c r="HXJ61" s="488"/>
      <c r="HXK61" s="488"/>
      <c r="HXL61" s="488"/>
      <c r="HXM61" s="488"/>
      <c r="HXN61" s="488"/>
      <c r="HXO61" s="488"/>
      <c r="HXP61" s="488"/>
      <c r="HXQ61" s="488"/>
      <c r="HXR61" s="488"/>
      <c r="HXS61" s="488"/>
      <c r="HXT61" s="488"/>
      <c r="HXU61" s="488"/>
      <c r="HXV61" s="488"/>
      <c r="HXW61" s="488"/>
      <c r="HXX61" s="488"/>
      <c r="HXY61" s="488"/>
      <c r="HXZ61" s="488"/>
      <c r="HYA61" s="488"/>
      <c r="HYB61" s="488"/>
      <c r="HYC61" s="488"/>
      <c r="HYD61" s="488"/>
      <c r="HYE61" s="488"/>
      <c r="HYF61" s="488"/>
      <c r="HYG61" s="488"/>
      <c r="HYH61" s="488"/>
      <c r="HYI61" s="488"/>
      <c r="HYJ61" s="488"/>
      <c r="HYK61" s="488"/>
      <c r="HYL61" s="488"/>
      <c r="HYM61" s="488"/>
      <c r="HYN61" s="488"/>
      <c r="HYO61" s="488"/>
      <c r="HYP61" s="488"/>
      <c r="HYQ61" s="488"/>
      <c r="HYR61" s="488"/>
      <c r="HYS61" s="488"/>
      <c r="HYT61" s="488"/>
      <c r="HYU61" s="488"/>
      <c r="HYV61" s="488"/>
      <c r="HYW61" s="488"/>
      <c r="HYX61" s="488"/>
      <c r="HYY61" s="488"/>
      <c r="HYZ61" s="488"/>
      <c r="HZA61" s="488"/>
      <c r="HZB61" s="488"/>
      <c r="HZC61" s="488"/>
      <c r="HZD61" s="488"/>
      <c r="HZE61" s="488"/>
      <c r="HZF61" s="488"/>
      <c r="HZG61" s="488"/>
      <c r="HZH61" s="488"/>
      <c r="HZI61" s="488"/>
      <c r="HZJ61" s="488"/>
      <c r="HZK61" s="488"/>
      <c r="HZL61" s="488"/>
      <c r="HZM61" s="488"/>
      <c r="HZN61" s="488"/>
      <c r="HZO61" s="488"/>
      <c r="HZP61" s="488"/>
      <c r="HZQ61" s="488"/>
      <c r="HZR61" s="488"/>
      <c r="HZS61" s="488"/>
      <c r="HZT61" s="488"/>
      <c r="HZU61" s="488"/>
      <c r="HZV61" s="488"/>
      <c r="HZW61" s="488"/>
      <c r="HZX61" s="488"/>
      <c r="HZY61" s="488"/>
      <c r="HZZ61" s="488"/>
      <c r="IAA61" s="488"/>
      <c r="IAB61" s="488"/>
      <c r="IAC61" s="488"/>
      <c r="IAD61" s="488"/>
      <c r="IAE61" s="488"/>
      <c r="IAF61" s="488"/>
      <c r="IAG61" s="488"/>
      <c r="IAH61" s="488"/>
      <c r="IAI61" s="488"/>
      <c r="IAJ61" s="488"/>
      <c r="IAK61" s="488"/>
      <c r="IAL61" s="488"/>
      <c r="IAM61" s="488"/>
      <c r="IAN61" s="488"/>
      <c r="IAO61" s="488"/>
      <c r="IAP61" s="488"/>
      <c r="IAQ61" s="488"/>
      <c r="IAR61" s="488"/>
      <c r="IAS61" s="488"/>
      <c r="IAT61" s="488"/>
      <c r="IAU61" s="488"/>
      <c r="IAV61" s="488"/>
      <c r="IAW61" s="488"/>
      <c r="IAX61" s="488"/>
      <c r="IAY61" s="488"/>
      <c r="IAZ61" s="488"/>
      <c r="IBA61" s="488"/>
      <c r="IBB61" s="488"/>
      <c r="IBC61" s="488"/>
      <c r="IBD61" s="488"/>
      <c r="IBE61" s="488"/>
      <c r="IBF61" s="488"/>
      <c r="IBG61" s="488"/>
      <c r="IBH61" s="488"/>
      <c r="IBI61" s="488"/>
      <c r="IBJ61" s="488"/>
      <c r="IBK61" s="488"/>
      <c r="IBL61" s="488"/>
      <c r="IBM61" s="488"/>
      <c r="IBN61" s="488"/>
      <c r="IBO61" s="488"/>
      <c r="IBP61" s="488"/>
      <c r="IBQ61" s="488"/>
      <c r="IBR61" s="488"/>
      <c r="IBS61" s="488"/>
      <c r="IBT61" s="488"/>
      <c r="IBU61" s="488"/>
      <c r="IBV61" s="488"/>
      <c r="IBW61" s="488"/>
      <c r="IBX61" s="488"/>
      <c r="IBY61" s="488"/>
      <c r="IBZ61" s="488"/>
      <c r="ICA61" s="488"/>
      <c r="ICB61" s="488"/>
      <c r="ICC61" s="488"/>
      <c r="ICD61" s="488"/>
      <c r="ICE61" s="488"/>
      <c r="ICF61" s="488"/>
      <c r="ICG61" s="488"/>
      <c r="ICH61" s="488"/>
      <c r="ICI61" s="488"/>
      <c r="ICJ61" s="488"/>
      <c r="ICK61" s="488"/>
      <c r="ICL61" s="488"/>
      <c r="ICM61" s="488"/>
      <c r="ICN61" s="488"/>
      <c r="ICO61" s="488"/>
      <c r="ICP61" s="488"/>
      <c r="ICQ61" s="488"/>
      <c r="ICR61" s="488"/>
      <c r="ICS61" s="488"/>
      <c r="ICT61" s="488"/>
      <c r="ICU61" s="488"/>
      <c r="ICV61" s="488"/>
      <c r="ICW61" s="488"/>
      <c r="ICX61" s="488"/>
      <c r="ICY61" s="488"/>
      <c r="ICZ61" s="488"/>
      <c r="IDA61" s="488"/>
      <c r="IDB61" s="488"/>
      <c r="IDC61" s="488"/>
      <c r="IDD61" s="488"/>
      <c r="IDE61" s="488"/>
      <c r="IDF61" s="488"/>
      <c r="IDG61" s="488"/>
      <c r="IDH61" s="488"/>
      <c r="IDI61" s="488"/>
      <c r="IDJ61" s="488"/>
      <c r="IDK61" s="488"/>
      <c r="IDL61" s="488"/>
      <c r="IDM61" s="488"/>
      <c r="IDN61" s="488"/>
      <c r="IDO61" s="488"/>
      <c r="IDP61" s="488"/>
      <c r="IDQ61" s="488"/>
      <c r="IDR61" s="488"/>
      <c r="IDS61" s="488"/>
      <c r="IDT61" s="488"/>
      <c r="IDU61" s="488"/>
      <c r="IDV61" s="488"/>
      <c r="IDW61" s="488"/>
      <c r="IDX61" s="488"/>
      <c r="IDY61" s="488"/>
      <c r="IDZ61" s="488"/>
      <c r="IEA61" s="488"/>
      <c r="IEB61" s="488"/>
      <c r="IEC61" s="488"/>
      <c r="IED61" s="488"/>
      <c r="IEE61" s="488"/>
      <c r="IEF61" s="488"/>
      <c r="IEG61" s="488"/>
      <c r="IEH61" s="488"/>
      <c r="IEI61" s="488"/>
      <c r="IEJ61" s="488"/>
      <c r="IEK61" s="488"/>
      <c r="IEL61" s="488"/>
      <c r="IEM61" s="488"/>
      <c r="IEN61" s="488"/>
      <c r="IEO61" s="488"/>
      <c r="IEP61" s="488"/>
      <c r="IEQ61" s="488"/>
      <c r="IER61" s="488"/>
      <c r="IES61" s="488"/>
      <c r="IET61" s="488"/>
      <c r="IEU61" s="488"/>
      <c r="IEV61" s="488"/>
      <c r="IEW61" s="488"/>
      <c r="IEX61" s="488"/>
      <c r="IEY61" s="488"/>
      <c r="IEZ61" s="488"/>
      <c r="IFA61" s="488"/>
      <c r="IFB61" s="488"/>
      <c r="IFC61" s="488"/>
      <c r="IFD61" s="488"/>
      <c r="IFE61" s="488"/>
      <c r="IFF61" s="488"/>
      <c r="IFG61" s="488"/>
      <c r="IFH61" s="488"/>
      <c r="IFI61" s="488"/>
      <c r="IFJ61" s="488"/>
      <c r="IFK61" s="488"/>
      <c r="IFL61" s="488"/>
      <c r="IFM61" s="488"/>
      <c r="IFN61" s="488"/>
      <c r="IFO61" s="488"/>
      <c r="IFP61" s="488"/>
      <c r="IFQ61" s="488"/>
      <c r="IFR61" s="488"/>
      <c r="IFS61" s="488"/>
      <c r="IFT61" s="488"/>
      <c r="IFU61" s="488"/>
      <c r="IFV61" s="488"/>
      <c r="IFW61" s="488"/>
      <c r="IFX61" s="488"/>
      <c r="IFY61" s="488"/>
      <c r="IFZ61" s="488"/>
      <c r="IGA61" s="488"/>
      <c r="IGB61" s="488"/>
      <c r="IGC61" s="488"/>
      <c r="IGD61" s="488"/>
      <c r="IGE61" s="488"/>
      <c r="IGF61" s="488"/>
      <c r="IGG61" s="488"/>
      <c r="IGH61" s="488"/>
      <c r="IGI61" s="488"/>
      <c r="IGJ61" s="488"/>
      <c r="IGK61" s="488"/>
      <c r="IGL61" s="488"/>
      <c r="IGM61" s="488"/>
      <c r="IGN61" s="488"/>
      <c r="IGO61" s="488"/>
      <c r="IGP61" s="488"/>
      <c r="IGQ61" s="488"/>
      <c r="IGR61" s="488"/>
      <c r="IGS61" s="488"/>
      <c r="IGT61" s="488"/>
      <c r="IGU61" s="488"/>
      <c r="IGV61" s="488"/>
      <c r="IGW61" s="488"/>
      <c r="IGX61" s="488"/>
      <c r="IGY61" s="488"/>
      <c r="IGZ61" s="488"/>
      <c r="IHA61" s="488"/>
      <c r="IHB61" s="488"/>
      <c r="IHC61" s="488"/>
      <c r="IHD61" s="488"/>
      <c r="IHE61" s="488"/>
      <c r="IHF61" s="488"/>
      <c r="IHG61" s="488"/>
      <c r="IHH61" s="488"/>
      <c r="IHI61" s="488"/>
      <c r="IHJ61" s="488"/>
      <c r="IHK61" s="488"/>
      <c r="IHL61" s="488"/>
      <c r="IHM61" s="488"/>
      <c r="IHN61" s="488"/>
      <c r="IHO61" s="488"/>
      <c r="IHP61" s="488"/>
      <c r="IHQ61" s="488"/>
      <c r="IHR61" s="488"/>
      <c r="IHS61" s="488"/>
      <c r="IHT61" s="488"/>
      <c r="IHU61" s="488"/>
      <c r="IHV61" s="488"/>
      <c r="IHW61" s="488"/>
      <c r="IHX61" s="488"/>
      <c r="IHY61" s="488"/>
      <c r="IHZ61" s="488"/>
      <c r="IIA61" s="488"/>
      <c r="IIB61" s="488"/>
      <c r="IIC61" s="488"/>
      <c r="IID61" s="488"/>
      <c r="IIE61" s="488"/>
      <c r="IIF61" s="488"/>
      <c r="IIG61" s="488"/>
      <c r="IIH61" s="488"/>
      <c r="III61" s="488"/>
      <c r="IIJ61" s="488"/>
      <c r="IIK61" s="488"/>
      <c r="IIL61" s="488"/>
      <c r="IIM61" s="488"/>
      <c r="IIN61" s="488"/>
      <c r="IIO61" s="488"/>
      <c r="IIP61" s="488"/>
      <c r="IIQ61" s="488"/>
      <c r="IIR61" s="488"/>
      <c r="IIS61" s="488"/>
      <c r="IIT61" s="488"/>
      <c r="IIU61" s="488"/>
      <c r="IIV61" s="488"/>
      <c r="IIW61" s="488"/>
      <c r="IIX61" s="488"/>
      <c r="IIY61" s="488"/>
      <c r="IIZ61" s="488"/>
      <c r="IJA61" s="488"/>
      <c r="IJB61" s="488"/>
      <c r="IJC61" s="488"/>
      <c r="IJD61" s="488"/>
      <c r="IJE61" s="488"/>
      <c r="IJF61" s="488"/>
      <c r="IJG61" s="488"/>
      <c r="IJH61" s="488"/>
      <c r="IJI61" s="488"/>
      <c r="IJJ61" s="488"/>
      <c r="IJK61" s="488"/>
      <c r="IJL61" s="488"/>
      <c r="IJM61" s="488"/>
      <c r="IJN61" s="488"/>
      <c r="IJO61" s="488"/>
      <c r="IJP61" s="488"/>
      <c r="IJQ61" s="488"/>
      <c r="IJR61" s="488"/>
      <c r="IJS61" s="488"/>
      <c r="IJT61" s="488"/>
      <c r="IJU61" s="488"/>
      <c r="IJV61" s="488"/>
      <c r="IJW61" s="488"/>
      <c r="IJX61" s="488"/>
      <c r="IJY61" s="488"/>
      <c r="IJZ61" s="488"/>
      <c r="IKA61" s="488"/>
      <c r="IKB61" s="488"/>
      <c r="IKC61" s="488"/>
      <c r="IKD61" s="488"/>
      <c r="IKE61" s="488"/>
      <c r="IKF61" s="488"/>
      <c r="IKG61" s="488"/>
      <c r="IKH61" s="488"/>
      <c r="IKI61" s="488"/>
      <c r="IKJ61" s="488"/>
      <c r="IKK61" s="488"/>
      <c r="IKL61" s="488"/>
      <c r="IKM61" s="488"/>
      <c r="IKN61" s="488"/>
      <c r="IKO61" s="488"/>
      <c r="IKP61" s="488"/>
      <c r="IKQ61" s="488"/>
      <c r="IKR61" s="488"/>
      <c r="IKS61" s="488"/>
      <c r="IKT61" s="488"/>
      <c r="IKU61" s="488"/>
      <c r="IKV61" s="488"/>
      <c r="IKW61" s="488"/>
      <c r="IKX61" s="488"/>
      <c r="IKY61" s="488"/>
      <c r="IKZ61" s="488"/>
      <c r="ILA61" s="488"/>
      <c r="ILB61" s="488"/>
      <c r="ILC61" s="488"/>
      <c r="ILD61" s="488"/>
      <c r="ILE61" s="488"/>
      <c r="ILF61" s="488"/>
      <c r="ILG61" s="488"/>
      <c r="ILH61" s="488"/>
      <c r="ILI61" s="488"/>
      <c r="ILJ61" s="488"/>
      <c r="ILK61" s="488"/>
      <c r="ILL61" s="488"/>
      <c r="ILM61" s="488"/>
      <c r="ILN61" s="488"/>
      <c r="ILO61" s="488"/>
      <c r="ILP61" s="488"/>
      <c r="ILQ61" s="488"/>
      <c r="ILR61" s="488"/>
      <c r="ILS61" s="488"/>
      <c r="ILT61" s="488"/>
      <c r="ILU61" s="488"/>
      <c r="ILV61" s="488"/>
      <c r="ILW61" s="488"/>
      <c r="ILX61" s="488"/>
      <c r="ILY61" s="488"/>
      <c r="ILZ61" s="488"/>
      <c r="IMA61" s="488"/>
      <c r="IMB61" s="488"/>
      <c r="IMC61" s="488"/>
      <c r="IMD61" s="488"/>
      <c r="IME61" s="488"/>
      <c r="IMF61" s="488"/>
      <c r="IMG61" s="488"/>
      <c r="IMH61" s="488"/>
      <c r="IMI61" s="488"/>
      <c r="IMJ61" s="488"/>
      <c r="IMK61" s="488"/>
      <c r="IML61" s="488"/>
      <c r="IMM61" s="488"/>
      <c r="IMN61" s="488"/>
      <c r="IMO61" s="488"/>
      <c r="IMP61" s="488"/>
      <c r="IMQ61" s="488"/>
      <c r="IMR61" s="488"/>
      <c r="IMS61" s="488"/>
      <c r="IMT61" s="488"/>
      <c r="IMU61" s="488"/>
      <c r="IMV61" s="488"/>
      <c r="IMW61" s="488"/>
      <c r="IMX61" s="488"/>
      <c r="IMY61" s="488"/>
      <c r="IMZ61" s="488"/>
      <c r="INA61" s="488"/>
      <c r="INB61" s="488"/>
      <c r="INC61" s="488"/>
      <c r="IND61" s="488"/>
      <c r="INE61" s="488"/>
      <c r="INF61" s="488"/>
      <c r="ING61" s="488"/>
      <c r="INH61" s="488"/>
      <c r="INI61" s="488"/>
      <c r="INJ61" s="488"/>
      <c r="INK61" s="488"/>
      <c r="INL61" s="488"/>
      <c r="INM61" s="488"/>
      <c r="INN61" s="488"/>
      <c r="INO61" s="488"/>
      <c r="INP61" s="488"/>
      <c r="INQ61" s="488"/>
      <c r="INR61" s="488"/>
      <c r="INS61" s="488"/>
      <c r="INT61" s="488"/>
      <c r="INU61" s="488"/>
      <c r="INV61" s="488"/>
      <c r="INW61" s="488"/>
      <c r="INX61" s="488"/>
      <c r="INY61" s="488"/>
      <c r="INZ61" s="488"/>
      <c r="IOA61" s="488"/>
      <c r="IOB61" s="488"/>
      <c r="IOC61" s="488"/>
      <c r="IOD61" s="488"/>
      <c r="IOE61" s="488"/>
      <c r="IOF61" s="488"/>
      <c r="IOG61" s="488"/>
      <c r="IOH61" s="488"/>
      <c r="IOI61" s="488"/>
      <c r="IOJ61" s="488"/>
      <c r="IOK61" s="488"/>
      <c r="IOL61" s="488"/>
      <c r="IOM61" s="488"/>
      <c r="ION61" s="488"/>
      <c r="IOO61" s="488"/>
      <c r="IOP61" s="488"/>
      <c r="IOQ61" s="488"/>
      <c r="IOR61" s="488"/>
      <c r="IOS61" s="488"/>
      <c r="IOT61" s="488"/>
      <c r="IOU61" s="488"/>
      <c r="IOV61" s="488"/>
      <c r="IOW61" s="488"/>
      <c r="IOX61" s="488"/>
      <c r="IOY61" s="488"/>
      <c r="IOZ61" s="488"/>
      <c r="IPA61" s="488"/>
      <c r="IPB61" s="488"/>
      <c r="IPC61" s="488"/>
      <c r="IPD61" s="488"/>
      <c r="IPE61" s="488"/>
      <c r="IPF61" s="488"/>
      <c r="IPG61" s="488"/>
      <c r="IPH61" s="488"/>
      <c r="IPI61" s="488"/>
      <c r="IPJ61" s="488"/>
      <c r="IPK61" s="488"/>
      <c r="IPL61" s="488"/>
      <c r="IPM61" s="488"/>
      <c r="IPN61" s="488"/>
      <c r="IPO61" s="488"/>
      <c r="IPP61" s="488"/>
      <c r="IPQ61" s="488"/>
      <c r="IPR61" s="488"/>
      <c r="IPS61" s="488"/>
      <c r="IPT61" s="488"/>
      <c r="IPU61" s="488"/>
      <c r="IPV61" s="488"/>
      <c r="IPW61" s="488"/>
      <c r="IPX61" s="488"/>
      <c r="IPY61" s="488"/>
      <c r="IPZ61" s="488"/>
      <c r="IQA61" s="488"/>
      <c r="IQB61" s="488"/>
      <c r="IQC61" s="488"/>
      <c r="IQD61" s="488"/>
      <c r="IQE61" s="488"/>
      <c r="IQF61" s="488"/>
      <c r="IQG61" s="488"/>
      <c r="IQH61" s="488"/>
      <c r="IQI61" s="488"/>
      <c r="IQJ61" s="488"/>
      <c r="IQK61" s="488"/>
      <c r="IQL61" s="488"/>
      <c r="IQM61" s="488"/>
      <c r="IQN61" s="488"/>
      <c r="IQO61" s="488"/>
      <c r="IQP61" s="488"/>
      <c r="IQQ61" s="488"/>
      <c r="IQR61" s="488"/>
      <c r="IQS61" s="488"/>
      <c r="IQT61" s="488"/>
      <c r="IQU61" s="488"/>
      <c r="IQV61" s="488"/>
      <c r="IQW61" s="488"/>
      <c r="IQX61" s="488"/>
      <c r="IQY61" s="488"/>
      <c r="IQZ61" s="488"/>
      <c r="IRA61" s="488"/>
      <c r="IRB61" s="488"/>
      <c r="IRC61" s="488"/>
      <c r="IRD61" s="488"/>
      <c r="IRE61" s="488"/>
      <c r="IRF61" s="488"/>
      <c r="IRG61" s="488"/>
      <c r="IRH61" s="488"/>
      <c r="IRI61" s="488"/>
      <c r="IRJ61" s="488"/>
      <c r="IRK61" s="488"/>
      <c r="IRL61" s="488"/>
      <c r="IRM61" s="488"/>
      <c r="IRN61" s="488"/>
      <c r="IRO61" s="488"/>
      <c r="IRP61" s="488"/>
      <c r="IRQ61" s="488"/>
      <c r="IRR61" s="488"/>
      <c r="IRS61" s="488"/>
      <c r="IRT61" s="488"/>
      <c r="IRU61" s="488"/>
      <c r="IRV61" s="488"/>
      <c r="IRW61" s="488"/>
      <c r="IRX61" s="488"/>
      <c r="IRY61" s="488"/>
      <c r="IRZ61" s="488"/>
      <c r="ISA61" s="488"/>
      <c r="ISB61" s="488"/>
      <c r="ISC61" s="488"/>
      <c r="ISD61" s="488"/>
      <c r="ISE61" s="488"/>
      <c r="ISF61" s="488"/>
      <c r="ISG61" s="488"/>
      <c r="ISH61" s="488"/>
      <c r="ISI61" s="488"/>
      <c r="ISJ61" s="488"/>
      <c r="ISK61" s="488"/>
      <c r="ISL61" s="488"/>
      <c r="ISM61" s="488"/>
      <c r="ISN61" s="488"/>
      <c r="ISO61" s="488"/>
      <c r="ISP61" s="488"/>
      <c r="ISQ61" s="488"/>
      <c r="ISR61" s="488"/>
      <c r="ISS61" s="488"/>
      <c r="IST61" s="488"/>
      <c r="ISU61" s="488"/>
      <c r="ISV61" s="488"/>
      <c r="ISW61" s="488"/>
      <c r="ISX61" s="488"/>
      <c r="ISY61" s="488"/>
      <c r="ISZ61" s="488"/>
      <c r="ITA61" s="488"/>
      <c r="ITB61" s="488"/>
      <c r="ITC61" s="488"/>
      <c r="ITD61" s="488"/>
      <c r="ITE61" s="488"/>
      <c r="ITF61" s="488"/>
      <c r="ITG61" s="488"/>
      <c r="ITH61" s="488"/>
      <c r="ITI61" s="488"/>
      <c r="ITJ61" s="488"/>
      <c r="ITK61" s="488"/>
      <c r="ITL61" s="488"/>
      <c r="ITM61" s="488"/>
      <c r="ITN61" s="488"/>
      <c r="ITO61" s="488"/>
      <c r="ITP61" s="488"/>
      <c r="ITQ61" s="488"/>
      <c r="ITR61" s="488"/>
      <c r="ITS61" s="488"/>
      <c r="ITT61" s="488"/>
      <c r="ITU61" s="488"/>
      <c r="ITV61" s="488"/>
      <c r="ITW61" s="488"/>
      <c r="ITX61" s="488"/>
      <c r="ITY61" s="488"/>
      <c r="ITZ61" s="488"/>
      <c r="IUA61" s="488"/>
      <c r="IUB61" s="488"/>
      <c r="IUC61" s="488"/>
      <c r="IUD61" s="488"/>
      <c r="IUE61" s="488"/>
      <c r="IUF61" s="488"/>
      <c r="IUG61" s="488"/>
      <c r="IUH61" s="488"/>
      <c r="IUI61" s="488"/>
      <c r="IUJ61" s="488"/>
      <c r="IUK61" s="488"/>
      <c r="IUL61" s="488"/>
      <c r="IUM61" s="488"/>
      <c r="IUN61" s="488"/>
      <c r="IUO61" s="488"/>
      <c r="IUP61" s="488"/>
      <c r="IUQ61" s="488"/>
      <c r="IUR61" s="488"/>
      <c r="IUS61" s="488"/>
      <c r="IUT61" s="488"/>
      <c r="IUU61" s="488"/>
      <c r="IUV61" s="488"/>
      <c r="IUW61" s="488"/>
      <c r="IUX61" s="488"/>
      <c r="IUY61" s="488"/>
      <c r="IUZ61" s="488"/>
      <c r="IVA61" s="488"/>
      <c r="IVB61" s="488"/>
      <c r="IVC61" s="488"/>
      <c r="IVD61" s="488"/>
      <c r="IVE61" s="488"/>
      <c r="IVF61" s="488"/>
      <c r="IVG61" s="488"/>
      <c r="IVH61" s="488"/>
      <c r="IVI61" s="488"/>
      <c r="IVJ61" s="488"/>
      <c r="IVK61" s="488"/>
      <c r="IVL61" s="488"/>
      <c r="IVM61" s="488"/>
      <c r="IVN61" s="488"/>
      <c r="IVO61" s="488"/>
      <c r="IVP61" s="488"/>
      <c r="IVQ61" s="488"/>
      <c r="IVR61" s="488"/>
      <c r="IVS61" s="488"/>
      <c r="IVT61" s="488"/>
      <c r="IVU61" s="488"/>
      <c r="IVV61" s="488"/>
      <c r="IVW61" s="488"/>
      <c r="IVX61" s="488"/>
      <c r="IVY61" s="488"/>
      <c r="IVZ61" s="488"/>
      <c r="IWA61" s="488"/>
      <c r="IWB61" s="488"/>
      <c r="IWC61" s="488"/>
      <c r="IWD61" s="488"/>
      <c r="IWE61" s="488"/>
      <c r="IWF61" s="488"/>
      <c r="IWG61" s="488"/>
      <c r="IWH61" s="488"/>
      <c r="IWI61" s="488"/>
      <c r="IWJ61" s="488"/>
      <c r="IWK61" s="488"/>
      <c r="IWL61" s="488"/>
      <c r="IWM61" s="488"/>
      <c r="IWN61" s="488"/>
      <c r="IWO61" s="488"/>
      <c r="IWP61" s="488"/>
      <c r="IWQ61" s="488"/>
      <c r="IWR61" s="488"/>
      <c r="IWS61" s="488"/>
      <c r="IWT61" s="488"/>
      <c r="IWU61" s="488"/>
      <c r="IWV61" s="488"/>
      <c r="IWW61" s="488"/>
      <c r="IWX61" s="488"/>
      <c r="IWY61" s="488"/>
      <c r="IWZ61" s="488"/>
      <c r="IXA61" s="488"/>
      <c r="IXB61" s="488"/>
      <c r="IXC61" s="488"/>
      <c r="IXD61" s="488"/>
      <c r="IXE61" s="488"/>
      <c r="IXF61" s="488"/>
      <c r="IXG61" s="488"/>
      <c r="IXH61" s="488"/>
      <c r="IXI61" s="488"/>
      <c r="IXJ61" s="488"/>
      <c r="IXK61" s="488"/>
      <c r="IXL61" s="488"/>
      <c r="IXM61" s="488"/>
      <c r="IXN61" s="488"/>
      <c r="IXO61" s="488"/>
      <c r="IXP61" s="488"/>
      <c r="IXQ61" s="488"/>
      <c r="IXR61" s="488"/>
      <c r="IXS61" s="488"/>
      <c r="IXT61" s="488"/>
      <c r="IXU61" s="488"/>
      <c r="IXV61" s="488"/>
      <c r="IXW61" s="488"/>
      <c r="IXX61" s="488"/>
      <c r="IXY61" s="488"/>
      <c r="IXZ61" s="488"/>
      <c r="IYA61" s="488"/>
      <c r="IYB61" s="488"/>
      <c r="IYC61" s="488"/>
      <c r="IYD61" s="488"/>
      <c r="IYE61" s="488"/>
      <c r="IYF61" s="488"/>
      <c r="IYG61" s="488"/>
      <c r="IYH61" s="488"/>
      <c r="IYI61" s="488"/>
      <c r="IYJ61" s="488"/>
      <c r="IYK61" s="488"/>
      <c r="IYL61" s="488"/>
      <c r="IYM61" s="488"/>
      <c r="IYN61" s="488"/>
      <c r="IYO61" s="488"/>
      <c r="IYP61" s="488"/>
      <c r="IYQ61" s="488"/>
      <c r="IYR61" s="488"/>
      <c r="IYS61" s="488"/>
      <c r="IYT61" s="488"/>
      <c r="IYU61" s="488"/>
      <c r="IYV61" s="488"/>
      <c r="IYW61" s="488"/>
      <c r="IYX61" s="488"/>
      <c r="IYY61" s="488"/>
      <c r="IYZ61" s="488"/>
      <c r="IZA61" s="488"/>
      <c r="IZB61" s="488"/>
      <c r="IZC61" s="488"/>
      <c r="IZD61" s="488"/>
      <c r="IZE61" s="488"/>
      <c r="IZF61" s="488"/>
      <c r="IZG61" s="488"/>
      <c r="IZH61" s="488"/>
      <c r="IZI61" s="488"/>
      <c r="IZJ61" s="488"/>
      <c r="IZK61" s="488"/>
      <c r="IZL61" s="488"/>
      <c r="IZM61" s="488"/>
      <c r="IZN61" s="488"/>
      <c r="IZO61" s="488"/>
      <c r="IZP61" s="488"/>
      <c r="IZQ61" s="488"/>
      <c r="IZR61" s="488"/>
      <c r="IZS61" s="488"/>
      <c r="IZT61" s="488"/>
      <c r="IZU61" s="488"/>
      <c r="IZV61" s="488"/>
      <c r="IZW61" s="488"/>
      <c r="IZX61" s="488"/>
      <c r="IZY61" s="488"/>
      <c r="IZZ61" s="488"/>
      <c r="JAA61" s="488"/>
      <c r="JAB61" s="488"/>
      <c r="JAC61" s="488"/>
      <c r="JAD61" s="488"/>
      <c r="JAE61" s="488"/>
      <c r="JAF61" s="488"/>
      <c r="JAG61" s="488"/>
      <c r="JAH61" s="488"/>
      <c r="JAI61" s="488"/>
      <c r="JAJ61" s="488"/>
      <c r="JAK61" s="488"/>
      <c r="JAL61" s="488"/>
      <c r="JAM61" s="488"/>
      <c r="JAN61" s="488"/>
      <c r="JAO61" s="488"/>
      <c r="JAP61" s="488"/>
      <c r="JAQ61" s="488"/>
      <c r="JAR61" s="488"/>
      <c r="JAS61" s="488"/>
      <c r="JAT61" s="488"/>
      <c r="JAU61" s="488"/>
      <c r="JAV61" s="488"/>
      <c r="JAW61" s="488"/>
      <c r="JAX61" s="488"/>
      <c r="JAY61" s="488"/>
      <c r="JAZ61" s="488"/>
      <c r="JBA61" s="488"/>
      <c r="JBB61" s="488"/>
      <c r="JBC61" s="488"/>
      <c r="JBD61" s="488"/>
      <c r="JBE61" s="488"/>
      <c r="JBF61" s="488"/>
      <c r="JBG61" s="488"/>
      <c r="JBH61" s="488"/>
      <c r="JBI61" s="488"/>
      <c r="JBJ61" s="488"/>
      <c r="JBK61" s="488"/>
      <c r="JBL61" s="488"/>
      <c r="JBM61" s="488"/>
      <c r="JBN61" s="488"/>
      <c r="JBO61" s="488"/>
      <c r="JBP61" s="488"/>
      <c r="JBQ61" s="488"/>
      <c r="JBR61" s="488"/>
      <c r="JBS61" s="488"/>
      <c r="JBT61" s="488"/>
      <c r="JBU61" s="488"/>
      <c r="JBV61" s="488"/>
      <c r="JBW61" s="488"/>
      <c r="JBX61" s="488"/>
      <c r="JBY61" s="488"/>
      <c r="JBZ61" s="488"/>
      <c r="JCA61" s="488"/>
      <c r="JCB61" s="488"/>
      <c r="JCC61" s="488"/>
      <c r="JCD61" s="488"/>
      <c r="JCE61" s="488"/>
      <c r="JCF61" s="488"/>
      <c r="JCG61" s="488"/>
      <c r="JCH61" s="488"/>
      <c r="JCI61" s="488"/>
      <c r="JCJ61" s="488"/>
      <c r="JCK61" s="488"/>
      <c r="JCL61" s="488"/>
      <c r="JCM61" s="488"/>
      <c r="JCN61" s="488"/>
      <c r="JCO61" s="488"/>
      <c r="JCP61" s="488"/>
      <c r="JCQ61" s="488"/>
      <c r="JCR61" s="488"/>
      <c r="JCS61" s="488"/>
      <c r="JCT61" s="488"/>
      <c r="JCU61" s="488"/>
      <c r="JCV61" s="488"/>
      <c r="JCW61" s="488"/>
      <c r="JCX61" s="488"/>
      <c r="JCY61" s="488"/>
      <c r="JCZ61" s="488"/>
      <c r="JDA61" s="488"/>
      <c r="JDB61" s="488"/>
      <c r="JDC61" s="488"/>
      <c r="JDD61" s="488"/>
      <c r="JDE61" s="488"/>
      <c r="JDF61" s="488"/>
      <c r="JDG61" s="488"/>
      <c r="JDH61" s="488"/>
      <c r="JDI61" s="488"/>
      <c r="JDJ61" s="488"/>
      <c r="JDK61" s="488"/>
      <c r="JDL61" s="488"/>
      <c r="JDM61" s="488"/>
      <c r="JDN61" s="488"/>
      <c r="JDO61" s="488"/>
      <c r="JDP61" s="488"/>
      <c r="JDQ61" s="488"/>
      <c r="JDR61" s="488"/>
      <c r="JDS61" s="488"/>
      <c r="JDT61" s="488"/>
      <c r="JDU61" s="488"/>
      <c r="JDV61" s="488"/>
      <c r="JDW61" s="488"/>
      <c r="JDX61" s="488"/>
      <c r="JDY61" s="488"/>
      <c r="JDZ61" s="488"/>
      <c r="JEA61" s="488"/>
      <c r="JEB61" s="488"/>
      <c r="JEC61" s="488"/>
      <c r="JED61" s="488"/>
      <c r="JEE61" s="488"/>
      <c r="JEF61" s="488"/>
      <c r="JEG61" s="488"/>
      <c r="JEH61" s="488"/>
      <c r="JEI61" s="488"/>
      <c r="JEJ61" s="488"/>
      <c r="JEK61" s="488"/>
      <c r="JEL61" s="488"/>
      <c r="JEM61" s="488"/>
      <c r="JEN61" s="488"/>
      <c r="JEO61" s="488"/>
      <c r="JEP61" s="488"/>
      <c r="JEQ61" s="488"/>
      <c r="JER61" s="488"/>
      <c r="JES61" s="488"/>
      <c r="JET61" s="488"/>
      <c r="JEU61" s="488"/>
      <c r="JEV61" s="488"/>
      <c r="JEW61" s="488"/>
      <c r="JEX61" s="488"/>
      <c r="JEY61" s="488"/>
      <c r="JEZ61" s="488"/>
      <c r="JFA61" s="488"/>
      <c r="JFB61" s="488"/>
      <c r="JFC61" s="488"/>
      <c r="JFD61" s="488"/>
      <c r="JFE61" s="488"/>
      <c r="JFF61" s="488"/>
      <c r="JFG61" s="488"/>
      <c r="JFH61" s="488"/>
      <c r="JFI61" s="488"/>
      <c r="JFJ61" s="488"/>
      <c r="JFK61" s="488"/>
      <c r="JFL61" s="488"/>
      <c r="JFM61" s="488"/>
      <c r="JFN61" s="488"/>
      <c r="JFO61" s="488"/>
      <c r="JFP61" s="488"/>
      <c r="JFQ61" s="488"/>
      <c r="JFR61" s="488"/>
      <c r="JFS61" s="488"/>
      <c r="JFT61" s="488"/>
      <c r="JFU61" s="488"/>
      <c r="JFV61" s="488"/>
      <c r="JFW61" s="488"/>
      <c r="JFX61" s="488"/>
      <c r="JFY61" s="488"/>
      <c r="JFZ61" s="488"/>
      <c r="JGA61" s="488"/>
      <c r="JGB61" s="488"/>
      <c r="JGC61" s="488"/>
      <c r="JGD61" s="488"/>
      <c r="JGE61" s="488"/>
      <c r="JGF61" s="488"/>
      <c r="JGG61" s="488"/>
      <c r="JGH61" s="488"/>
      <c r="JGI61" s="488"/>
      <c r="JGJ61" s="488"/>
      <c r="JGK61" s="488"/>
      <c r="JGL61" s="488"/>
      <c r="JGM61" s="488"/>
      <c r="JGN61" s="488"/>
      <c r="JGO61" s="488"/>
      <c r="JGP61" s="488"/>
      <c r="JGQ61" s="488"/>
      <c r="JGR61" s="488"/>
      <c r="JGS61" s="488"/>
      <c r="JGT61" s="488"/>
      <c r="JGU61" s="488"/>
      <c r="JGV61" s="488"/>
      <c r="JGW61" s="488"/>
      <c r="JGX61" s="488"/>
      <c r="JGY61" s="488"/>
      <c r="JGZ61" s="488"/>
      <c r="JHA61" s="488"/>
      <c r="JHB61" s="488"/>
      <c r="JHC61" s="488"/>
      <c r="JHD61" s="488"/>
      <c r="JHE61" s="488"/>
      <c r="JHF61" s="488"/>
      <c r="JHG61" s="488"/>
      <c r="JHH61" s="488"/>
      <c r="JHI61" s="488"/>
      <c r="JHJ61" s="488"/>
      <c r="JHK61" s="488"/>
      <c r="JHL61" s="488"/>
      <c r="JHM61" s="488"/>
      <c r="JHN61" s="488"/>
      <c r="JHO61" s="488"/>
      <c r="JHP61" s="488"/>
      <c r="JHQ61" s="488"/>
      <c r="JHR61" s="488"/>
      <c r="JHS61" s="488"/>
      <c r="JHT61" s="488"/>
      <c r="JHU61" s="488"/>
      <c r="JHV61" s="488"/>
      <c r="JHW61" s="488"/>
      <c r="JHX61" s="488"/>
      <c r="JHY61" s="488"/>
      <c r="JHZ61" s="488"/>
      <c r="JIA61" s="488"/>
      <c r="JIB61" s="488"/>
      <c r="JIC61" s="488"/>
      <c r="JID61" s="488"/>
      <c r="JIE61" s="488"/>
      <c r="JIF61" s="488"/>
      <c r="JIG61" s="488"/>
      <c r="JIH61" s="488"/>
      <c r="JII61" s="488"/>
      <c r="JIJ61" s="488"/>
      <c r="JIK61" s="488"/>
      <c r="JIL61" s="488"/>
      <c r="JIM61" s="488"/>
      <c r="JIN61" s="488"/>
      <c r="JIO61" s="488"/>
      <c r="JIP61" s="488"/>
      <c r="JIQ61" s="488"/>
      <c r="JIR61" s="488"/>
      <c r="JIS61" s="488"/>
      <c r="JIT61" s="488"/>
      <c r="JIU61" s="488"/>
      <c r="JIV61" s="488"/>
      <c r="JIW61" s="488"/>
      <c r="JIX61" s="488"/>
      <c r="JIY61" s="488"/>
      <c r="JIZ61" s="488"/>
      <c r="JJA61" s="488"/>
      <c r="JJB61" s="488"/>
      <c r="JJC61" s="488"/>
      <c r="JJD61" s="488"/>
      <c r="JJE61" s="488"/>
      <c r="JJF61" s="488"/>
      <c r="JJG61" s="488"/>
      <c r="JJH61" s="488"/>
      <c r="JJI61" s="488"/>
      <c r="JJJ61" s="488"/>
      <c r="JJK61" s="488"/>
      <c r="JJL61" s="488"/>
      <c r="JJM61" s="488"/>
      <c r="JJN61" s="488"/>
      <c r="JJO61" s="488"/>
      <c r="JJP61" s="488"/>
      <c r="JJQ61" s="488"/>
      <c r="JJR61" s="488"/>
      <c r="JJS61" s="488"/>
      <c r="JJT61" s="488"/>
      <c r="JJU61" s="488"/>
      <c r="JJV61" s="488"/>
      <c r="JJW61" s="488"/>
      <c r="JJX61" s="488"/>
      <c r="JJY61" s="488"/>
      <c r="JJZ61" s="488"/>
      <c r="JKA61" s="488"/>
      <c r="JKB61" s="488"/>
      <c r="JKC61" s="488"/>
      <c r="JKD61" s="488"/>
      <c r="JKE61" s="488"/>
      <c r="JKF61" s="488"/>
      <c r="JKG61" s="488"/>
      <c r="JKH61" s="488"/>
      <c r="JKI61" s="488"/>
      <c r="JKJ61" s="488"/>
      <c r="JKK61" s="488"/>
      <c r="JKL61" s="488"/>
      <c r="JKM61" s="488"/>
      <c r="JKN61" s="488"/>
      <c r="JKO61" s="488"/>
      <c r="JKP61" s="488"/>
      <c r="JKQ61" s="488"/>
      <c r="JKR61" s="488"/>
      <c r="JKS61" s="488"/>
      <c r="JKT61" s="488"/>
      <c r="JKU61" s="488"/>
      <c r="JKV61" s="488"/>
      <c r="JKW61" s="488"/>
      <c r="JKX61" s="488"/>
      <c r="JKY61" s="488"/>
      <c r="JKZ61" s="488"/>
      <c r="JLA61" s="488"/>
      <c r="JLB61" s="488"/>
      <c r="JLC61" s="488"/>
      <c r="JLD61" s="488"/>
      <c r="JLE61" s="488"/>
      <c r="JLF61" s="488"/>
      <c r="JLG61" s="488"/>
      <c r="JLH61" s="488"/>
      <c r="JLI61" s="488"/>
      <c r="JLJ61" s="488"/>
      <c r="JLK61" s="488"/>
      <c r="JLL61" s="488"/>
      <c r="JLM61" s="488"/>
      <c r="JLN61" s="488"/>
      <c r="JLO61" s="488"/>
      <c r="JLP61" s="488"/>
      <c r="JLQ61" s="488"/>
      <c r="JLR61" s="488"/>
      <c r="JLS61" s="488"/>
      <c r="JLT61" s="488"/>
      <c r="JLU61" s="488"/>
      <c r="JLV61" s="488"/>
      <c r="JLW61" s="488"/>
      <c r="JLX61" s="488"/>
      <c r="JLY61" s="488"/>
      <c r="JLZ61" s="488"/>
      <c r="JMA61" s="488"/>
      <c r="JMB61" s="488"/>
      <c r="JMC61" s="488"/>
      <c r="JMD61" s="488"/>
      <c r="JME61" s="488"/>
      <c r="JMF61" s="488"/>
      <c r="JMG61" s="488"/>
      <c r="JMH61" s="488"/>
      <c r="JMI61" s="488"/>
      <c r="JMJ61" s="488"/>
      <c r="JMK61" s="488"/>
      <c r="JML61" s="488"/>
      <c r="JMM61" s="488"/>
      <c r="JMN61" s="488"/>
      <c r="JMO61" s="488"/>
      <c r="JMP61" s="488"/>
      <c r="JMQ61" s="488"/>
      <c r="JMR61" s="488"/>
      <c r="JMS61" s="488"/>
      <c r="JMT61" s="488"/>
      <c r="JMU61" s="488"/>
      <c r="JMV61" s="488"/>
      <c r="JMW61" s="488"/>
      <c r="JMX61" s="488"/>
      <c r="JMY61" s="488"/>
      <c r="JMZ61" s="488"/>
      <c r="JNA61" s="488"/>
      <c r="JNB61" s="488"/>
      <c r="JNC61" s="488"/>
      <c r="JND61" s="488"/>
      <c r="JNE61" s="488"/>
      <c r="JNF61" s="488"/>
      <c r="JNG61" s="488"/>
      <c r="JNH61" s="488"/>
      <c r="JNI61" s="488"/>
      <c r="JNJ61" s="488"/>
      <c r="JNK61" s="488"/>
      <c r="JNL61" s="488"/>
      <c r="JNM61" s="488"/>
      <c r="JNN61" s="488"/>
      <c r="JNO61" s="488"/>
      <c r="JNP61" s="488"/>
      <c r="JNQ61" s="488"/>
      <c r="JNR61" s="488"/>
      <c r="JNS61" s="488"/>
      <c r="JNT61" s="488"/>
      <c r="JNU61" s="488"/>
      <c r="JNV61" s="488"/>
      <c r="JNW61" s="488"/>
      <c r="JNX61" s="488"/>
      <c r="JNY61" s="488"/>
      <c r="JNZ61" s="488"/>
      <c r="JOA61" s="488"/>
      <c r="JOB61" s="488"/>
      <c r="JOC61" s="488"/>
      <c r="JOD61" s="488"/>
      <c r="JOE61" s="488"/>
      <c r="JOF61" s="488"/>
      <c r="JOG61" s="488"/>
      <c r="JOH61" s="488"/>
      <c r="JOI61" s="488"/>
      <c r="JOJ61" s="488"/>
      <c r="JOK61" s="488"/>
      <c r="JOL61" s="488"/>
      <c r="JOM61" s="488"/>
      <c r="JON61" s="488"/>
      <c r="JOO61" s="488"/>
      <c r="JOP61" s="488"/>
      <c r="JOQ61" s="488"/>
      <c r="JOR61" s="488"/>
      <c r="JOS61" s="488"/>
      <c r="JOT61" s="488"/>
      <c r="JOU61" s="488"/>
      <c r="JOV61" s="488"/>
      <c r="JOW61" s="488"/>
      <c r="JOX61" s="488"/>
      <c r="JOY61" s="488"/>
      <c r="JOZ61" s="488"/>
      <c r="JPA61" s="488"/>
      <c r="JPB61" s="488"/>
      <c r="JPC61" s="488"/>
      <c r="JPD61" s="488"/>
      <c r="JPE61" s="488"/>
      <c r="JPF61" s="488"/>
      <c r="JPG61" s="488"/>
      <c r="JPH61" s="488"/>
      <c r="JPI61" s="488"/>
      <c r="JPJ61" s="488"/>
      <c r="JPK61" s="488"/>
      <c r="JPL61" s="488"/>
      <c r="JPM61" s="488"/>
      <c r="JPN61" s="488"/>
      <c r="JPO61" s="488"/>
      <c r="JPP61" s="488"/>
      <c r="JPQ61" s="488"/>
      <c r="JPR61" s="488"/>
      <c r="JPS61" s="488"/>
      <c r="JPT61" s="488"/>
      <c r="JPU61" s="488"/>
      <c r="JPV61" s="488"/>
      <c r="JPW61" s="488"/>
      <c r="JPX61" s="488"/>
      <c r="JPY61" s="488"/>
      <c r="JPZ61" s="488"/>
      <c r="JQA61" s="488"/>
      <c r="JQB61" s="488"/>
      <c r="JQC61" s="488"/>
      <c r="JQD61" s="488"/>
      <c r="JQE61" s="488"/>
      <c r="JQF61" s="488"/>
      <c r="JQG61" s="488"/>
      <c r="JQH61" s="488"/>
      <c r="JQI61" s="488"/>
      <c r="JQJ61" s="488"/>
      <c r="JQK61" s="488"/>
      <c r="JQL61" s="488"/>
      <c r="JQM61" s="488"/>
      <c r="JQN61" s="488"/>
      <c r="JQO61" s="488"/>
      <c r="JQP61" s="488"/>
      <c r="JQQ61" s="488"/>
      <c r="JQR61" s="488"/>
      <c r="JQS61" s="488"/>
      <c r="JQT61" s="488"/>
      <c r="JQU61" s="488"/>
      <c r="JQV61" s="488"/>
      <c r="JQW61" s="488"/>
      <c r="JQX61" s="488"/>
      <c r="JQY61" s="488"/>
      <c r="JQZ61" s="488"/>
      <c r="JRA61" s="488"/>
      <c r="JRB61" s="488"/>
      <c r="JRC61" s="488"/>
      <c r="JRD61" s="488"/>
      <c r="JRE61" s="488"/>
      <c r="JRF61" s="488"/>
      <c r="JRG61" s="488"/>
      <c r="JRH61" s="488"/>
      <c r="JRI61" s="488"/>
      <c r="JRJ61" s="488"/>
      <c r="JRK61" s="488"/>
      <c r="JRL61" s="488"/>
      <c r="JRM61" s="488"/>
      <c r="JRN61" s="488"/>
      <c r="JRO61" s="488"/>
      <c r="JRP61" s="488"/>
      <c r="JRQ61" s="488"/>
      <c r="JRR61" s="488"/>
      <c r="JRS61" s="488"/>
      <c r="JRT61" s="488"/>
      <c r="JRU61" s="488"/>
      <c r="JRV61" s="488"/>
      <c r="JRW61" s="488"/>
      <c r="JRX61" s="488"/>
      <c r="JRY61" s="488"/>
      <c r="JRZ61" s="488"/>
      <c r="JSA61" s="488"/>
      <c r="JSB61" s="488"/>
      <c r="JSC61" s="488"/>
      <c r="JSD61" s="488"/>
      <c r="JSE61" s="488"/>
      <c r="JSF61" s="488"/>
      <c r="JSG61" s="488"/>
      <c r="JSH61" s="488"/>
      <c r="JSI61" s="488"/>
      <c r="JSJ61" s="488"/>
      <c r="JSK61" s="488"/>
      <c r="JSL61" s="488"/>
      <c r="JSM61" s="488"/>
      <c r="JSN61" s="488"/>
      <c r="JSO61" s="488"/>
      <c r="JSP61" s="488"/>
      <c r="JSQ61" s="488"/>
      <c r="JSR61" s="488"/>
      <c r="JSS61" s="488"/>
      <c r="JST61" s="488"/>
      <c r="JSU61" s="488"/>
      <c r="JSV61" s="488"/>
      <c r="JSW61" s="488"/>
      <c r="JSX61" s="488"/>
      <c r="JSY61" s="488"/>
      <c r="JSZ61" s="488"/>
      <c r="JTA61" s="488"/>
      <c r="JTB61" s="488"/>
      <c r="JTC61" s="488"/>
      <c r="JTD61" s="488"/>
      <c r="JTE61" s="488"/>
      <c r="JTF61" s="488"/>
      <c r="JTG61" s="488"/>
      <c r="JTH61" s="488"/>
      <c r="JTI61" s="488"/>
      <c r="JTJ61" s="488"/>
      <c r="JTK61" s="488"/>
      <c r="JTL61" s="488"/>
      <c r="JTM61" s="488"/>
      <c r="JTN61" s="488"/>
      <c r="JTO61" s="488"/>
      <c r="JTP61" s="488"/>
      <c r="JTQ61" s="488"/>
      <c r="JTR61" s="488"/>
      <c r="JTS61" s="488"/>
      <c r="JTT61" s="488"/>
      <c r="JTU61" s="488"/>
      <c r="JTV61" s="488"/>
      <c r="JTW61" s="488"/>
      <c r="JTX61" s="488"/>
      <c r="JTY61" s="488"/>
      <c r="JTZ61" s="488"/>
      <c r="JUA61" s="488"/>
      <c r="JUB61" s="488"/>
      <c r="JUC61" s="488"/>
      <c r="JUD61" s="488"/>
      <c r="JUE61" s="488"/>
      <c r="JUF61" s="488"/>
      <c r="JUG61" s="488"/>
      <c r="JUH61" s="488"/>
      <c r="JUI61" s="488"/>
      <c r="JUJ61" s="488"/>
      <c r="JUK61" s="488"/>
      <c r="JUL61" s="488"/>
      <c r="JUM61" s="488"/>
      <c r="JUN61" s="488"/>
      <c r="JUO61" s="488"/>
      <c r="JUP61" s="488"/>
      <c r="JUQ61" s="488"/>
      <c r="JUR61" s="488"/>
      <c r="JUS61" s="488"/>
      <c r="JUT61" s="488"/>
      <c r="JUU61" s="488"/>
      <c r="JUV61" s="488"/>
      <c r="JUW61" s="488"/>
      <c r="JUX61" s="488"/>
      <c r="JUY61" s="488"/>
      <c r="JUZ61" s="488"/>
      <c r="JVA61" s="488"/>
      <c r="JVB61" s="488"/>
      <c r="JVC61" s="488"/>
      <c r="JVD61" s="488"/>
      <c r="JVE61" s="488"/>
      <c r="JVF61" s="488"/>
      <c r="JVG61" s="488"/>
      <c r="JVH61" s="488"/>
      <c r="JVI61" s="488"/>
      <c r="JVJ61" s="488"/>
      <c r="JVK61" s="488"/>
      <c r="JVL61" s="488"/>
      <c r="JVM61" s="488"/>
      <c r="JVN61" s="488"/>
      <c r="JVO61" s="488"/>
      <c r="JVP61" s="488"/>
      <c r="JVQ61" s="488"/>
      <c r="JVR61" s="488"/>
      <c r="JVS61" s="488"/>
      <c r="JVT61" s="488"/>
      <c r="JVU61" s="488"/>
      <c r="JVV61" s="488"/>
      <c r="JVW61" s="488"/>
      <c r="JVX61" s="488"/>
      <c r="JVY61" s="488"/>
      <c r="JVZ61" s="488"/>
      <c r="JWA61" s="488"/>
      <c r="JWB61" s="488"/>
      <c r="JWC61" s="488"/>
      <c r="JWD61" s="488"/>
      <c r="JWE61" s="488"/>
      <c r="JWF61" s="488"/>
      <c r="JWG61" s="488"/>
      <c r="JWH61" s="488"/>
      <c r="JWI61" s="488"/>
      <c r="JWJ61" s="488"/>
      <c r="JWK61" s="488"/>
      <c r="JWL61" s="488"/>
      <c r="JWM61" s="488"/>
      <c r="JWN61" s="488"/>
      <c r="JWO61" s="488"/>
      <c r="JWP61" s="488"/>
      <c r="JWQ61" s="488"/>
      <c r="JWR61" s="488"/>
      <c r="JWS61" s="488"/>
      <c r="JWT61" s="488"/>
      <c r="JWU61" s="488"/>
      <c r="JWV61" s="488"/>
      <c r="JWW61" s="488"/>
      <c r="JWX61" s="488"/>
      <c r="JWY61" s="488"/>
      <c r="JWZ61" s="488"/>
      <c r="JXA61" s="488"/>
      <c r="JXB61" s="488"/>
      <c r="JXC61" s="488"/>
      <c r="JXD61" s="488"/>
      <c r="JXE61" s="488"/>
      <c r="JXF61" s="488"/>
      <c r="JXG61" s="488"/>
      <c r="JXH61" s="488"/>
      <c r="JXI61" s="488"/>
      <c r="JXJ61" s="488"/>
      <c r="JXK61" s="488"/>
      <c r="JXL61" s="488"/>
      <c r="JXM61" s="488"/>
      <c r="JXN61" s="488"/>
      <c r="JXO61" s="488"/>
      <c r="JXP61" s="488"/>
      <c r="JXQ61" s="488"/>
      <c r="JXR61" s="488"/>
      <c r="JXS61" s="488"/>
      <c r="JXT61" s="488"/>
      <c r="JXU61" s="488"/>
      <c r="JXV61" s="488"/>
      <c r="JXW61" s="488"/>
      <c r="JXX61" s="488"/>
      <c r="JXY61" s="488"/>
      <c r="JXZ61" s="488"/>
      <c r="JYA61" s="488"/>
      <c r="JYB61" s="488"/>
      <c r="JYC61" s="488"/>
      <c r="JYD61" s="488"/>
      <c r="JYE61" s="488"/>
      <c r="JYF61" s="488"/>
      <c r="JYG61" s="488"/>
      <c r="JYH61" s="488"/>
      <c r="JYI61" s="488"/>
      <c r="JYJ61" s="488"/>
      <c r="JYK61" s="488"/>
      <c r="JYL61" s="488"/>
      <c r="JYM61" s="488"/>
      <c r="JYN61" s="488"/>
      <c r="JYO61" s="488"/>
      <c r="JYP61" s="488"/>
      <c r="JYQ61" s="488"/>
      <c r="JYR61" s="488"/>
      <c r="JYS61" s="488"/>
      <c r="JYT61" s="488"/>
      <c r="JYU61" s="488"/>
      <c r="JYV61" s="488"/>
      <c r="JYW61" s="488"/>
      <c r="JYX61" s="488"/>
      <c r="JYY61" s="488"/>
      <c r="JYZ61" s="488"/>
      <c r="JZA61" s="488"/>
      <c r="JZB61" s="488"/>
      <c r="JZC61" s="488"/>
      <c r="JZD61" s="488"/>
      <c r="JZE61" s="488"/>
      <c r="JZF61" s="488"/>
      <c r="JZG61" s="488"/>
      <c r="JZH61" s="488"/>
      <c r="JZI61" s="488"/>
      <c r="JZJ61" s="488"/>
      <c r="JZK61" s="488"/>
      <c r="JZL61" s="488"/>
      <c r="JZM61" s="488"/>
      <c r="JZN61" s="488"/>
      <c r="JZO61" s="488"/>
      <c r="JZP61" s="488"/>
      <c r="JZQ61" s="488"/>
      <c r="JZR61" s="488"/>
      <c r="JZS61" s="488"/>
      <c r="JZT61" s="488"/>
      <c r="JZU61" s="488"/>
      <c r="JZV61" s="488"/>
      <c r="JZW61" s="488"/>
      <c r="JZX61" s="488"/>
      <c r="JZY61" s="488"/>
      <c r="JZZ61" s="488"/>
      <c r="KAA61" s="488"/>
      <c r="KAB61" s="488"/>
      <c r="KAC61" s="488"/>
      <c r="KAD61" s="488"/>
      <c r="KAE61" s="488"/>
      <c r="KAF61" s="488"/>
      <c r="KAG61" s="488"/>
      <c r="KAH61" s="488"/>
      <c r="KAI61" s="488"/>
      <c r="KAJ61" s="488"/>
      <c r="KAK61" s="488"/>
      <c r="KAL61" s="488"/>
      <c r="KAM61" s="488"/>
      <c r="KAN61" s="488"/>
      <c r="KAO61" s="488"/>
      <c r="KAP61" s="488"/>
      <c r="KAQ61" s="488"/>
      <c r="KAR61" s="488"/>
      <c r="KAS61" s="488"/>
      <c r="KAT61" s="488"/>
      <c r="KAU61" s="488"/>
      <c r="KAV61" s="488"/>
      <c r="KAW61" s="488"/>
      <c r="KAX61" s="488"/>
      <c r="KAY61" s="488"/>
      <c r="KAZ61" s="488"/>
      <c r="KBA61" s="488"/>
      <c r="KBB61" s="488"/>
      <c r="KBC61" s="488"/>
      <c r="KBD61" s="488"/>
      <c r="KBE61" s="488"/>
      <c r="KBF61" s="488"/>
      <c r="KBG61" s="488"/>
      <c r="KBH61" s="488"/>
      <c r="KBI61" s="488"/>
      <c r="KBJ61" s="488"/>
      <c r="KBK61" s="488"/>
      <c r="KBL61" s="488"/>
      <c r="KBM61" s="488"/>
      <c r="KBN61" s="488"/>
      <c r="KBO61" s="488"/>
      <c r="KBP61" s="488"/>
      <c r="KBQ61" s="488"/>
      <c r="KBR61" s="488"/>
      <c r="KBS61" s="488"/>
      <c r="KBT61" s="488"/>
      <c r="KBU61" s="488"/>
      <c r="KBV61" s="488"/>
      <c r="KBW61" s="488"/>
      <c r="KBX61" s="488"/>
      <c r="KBY61" s="488"/>
      <c r="KBZ61" s="488"/>
      <c r="KCA61" s="488"/>
      <c r="KCB61" s="488"/>
      <c r="KCC61" s="488"/>
      <c r="KCD61" s="488"/>
      <c r="KCE61" s="488"/>
      <c r="KCF61" s="488"/>
      <c r="KCG61" s="488"/>
      <c r="KCH61" s="488"/>
      <c r="KCI61" s="488"/>
      <c r="KCJ61" s="488"/>
      <c r="KCK61" s="488"/>
      <c r="KCL61" s="488"/>
      <c r="KCM61" s="488"/>
      <c r="KCN61" s="488"/>
      <c r="KCO61" s="488"/>
      <c r="KCP61" s="488"/>
      <c r="KCQ61" s="488"/>
      <c r="KCR61" s="488"/>
      <c r="KCS61" s="488"/>
      <c r="KCT61" s="488"/>
      <c r="KCU61" s="488"/>
      <c r="KCV61" s="488"/>
      <c r="KCW61" s="488"/>
      <c r="KCX61" s="488"/>
      <c r="KCY61" s="488"/>
      <c r="KCZ61" s="488"/>
      <c r="KDA61" s="488"/>
      <c r="KDB61" s="488"/>
      <c r="KDC61" s="488"/>
      <c r="KDD61" s="488"/>
      <c r="KDE61" s="488"/>
      <c r="KDF61" s="488"/>
      <c r="KDG61" s="488"/>
      <c r="KDH61" s="488"/>
      <c r="KDI61" s="488"/>
      <c r="KDJ61" s="488"/>
      <c r="KDK61" s="488"/>
      <c r="KDL61" s="488"/>
      <c r="KDM61" s="488"/>
      <c r="KDN61" s="488"/>
      <c r="KDO61" s="488"/>
      <c r="KDP61" s="488"/>
      <c r="KDQ61" s="488"/>
      <c r="KDR61" s="488"/>
      <c r="KDS61" s="488"/>
      <c r="KDT61" s="488"/>
      <c r="KDU61" s="488"/>
      <c r="KDV61" s="488"/>
      <c r="KDW61" s="488"/>
      <c r="KDX61" s="488"/>
      <c r="KDY61" s="488"/>
      <c r="KDZ61" s="488"/>
      <c r="KEA61" s="488"/>
      <c r="KEB61" s="488"/>
      <c r="KEC61" s="488"/>
      <c r="KED61" s="488"/>
      <c r="KEE61" s="488"/>
      <c r="KEF61" s="488"/>
      <c r="KEG61" s="488"/>
      <c r="KEH61" s="488"/>
      <c r="KEI61" s="488"/>
      <c r="KEJ61" s="488"/>
      <c r="KEK61" s="488"/>
      <c r="KEL61" s="488"/>
      <c r="KEM61" s="488"/>
      <c r="KEN61" s="488"/>
      <c r="KEO61" s="488"/>
      <c r="KEP61" s="488"/>
      <c r="KEQ61" s="488"/>
      <c r="KER61" s="488"/>
      <c r="KES61" s="488"/>
      <c r="KET61" s="488"/>
      <c r="KEU61" s="488"/>
      <c r="KEV61" s="488"/>
      <c r="KEW61" s="488"/>
      <c r="KEX61" s="488"/>
      <c r="KEY61" s="488"/>
      <c r="KEZ61" s="488"/>
      <c r="KFA61" s="488"/>
      <c r="KFB61" s="488"/>
      <c r="KFC61" s="488"/>
      <c r="KFD61" s="488"/>
      <c r="KFE61" s="488"/>
      <c r="KFF61" s="488"/>
      <c r="KFG61" s="488"/>
      <c r="KFH61" s="488"/>
      <c r="KFI61" s="488"/>
      <c r="KFJ61" s="488"/>
      <c r="KFK61" s="488"/>
      <c r="KFL61" s="488"/>
      <c r="KFM61" s="488"/>
      <c r="KFN61" s="488"/>
      <c r="KFO61" s="488"/>
      <c r="KFP61" s="488"/>
      <c r="KFQ61" s="488"/>
      <c r="KFR61" s="488"/>
      <c r="KFS61" s="488"/>
      <c r="KFT61" s="488"/>
      <c r="KFU61" s="488"/>
      <c r="KFV61" s="488"/>
      <c r="KFW61" s="488"/>
      <c r="KFX61" s="488"/>
      <c r="KFY61" s="488"/>
      <c r="KFZ61" s="488"/>
      <c r="KGA61" s="488"/>
      <c r="KGB61" s="488"/>
      <c r="KGC61" s="488"/>
      <c r="KGD61" s="488"/>
      <c r="KGE61" s="488"/>
      <c r="KGF61" s="488"/>
      <c r="KGG61" s="488"/>
      <c r="KGH61" s="488"/>
      <c r="KGI61" s="488"/>
      <c r="KGJ61" s="488"/>
      <c r="KGK61" s="488"/>
      <c r="KGL61" s="488"/>
      <c r="KGM61" s="488"/>
      <c r="KGN61" s="488"/>
      <c r="KGO61" s="488"/>
      <c r="KGP61" s="488"/>
      <c r="KGQ61" s="488"/>
      <c r="KGR61" s="488"/>
      <c r="KGS61" s="488"/>
      <c r="KGT61" s="488"/>
      <c r="KGU61" s="488"/>
      <c r="KGV61" s="488"/>
      <c r="KGW61" s="488"/>
      <c r="KGX61" s="488"/>
      <c r="KGY61" s="488"/>
      <c r="KGZ61" s="488"/>
      <c r="KHA61" s="488"/>
      <c r="KHB61" s="488"/>
      <c r="KHC61" s="488"/>
      <c r="KHD61" s="488"/>
      <c r="KHE61" s="488"/>
      <c r="KHF61" s="488"/>
      <c r="KHG61" s="488"/>
      <c r="KHH61" s="488"/>
      <c r="KHI61" s="488"/>
      <c r="KHJ61" s="488"/>
      <c r="KHK61" s="488"/>
      <c r="KHL61" s="488"/>
      <c r="KHM61" s="488"/>
      <c r="KHN61" s="488"/>
      <c r="KHO61" s="488"/>
      <c r="KHP61" s="488"/>
      <c r="KHQ61" s="488"/>
      <c r="KHR61" s="488"/>
      <c r="KHS61" s="488"/>
      <c r="KHT61" s="488"/>
      <c r="KHU61" s="488"/>
      <c r="KHV61" s="488"/>
      <c r="KHW61" s="488"/>
      <c r="KHX61" s="488"/>
      <c r="KHY61" s="488"/>
      <c r="KHZ61" s="488"/>
      <c r="KIA61" s="488"/>
      <c r="KIB61" s="488"/>
      <c r="KIC61" s="488"/>
      <c r="KID61" s="488"/>
      <c r="KIE61" s="488"/>
      <c r="KIF61" s="488"/>
      <c r="KIG61" s="488"/>
      <c r="KIH61" s="488"/>
      <c r="KII61" s="488"/>
      <c r="KIJ61" s="488"/>
      <c r="KIK61" s="488"/>
      <c r="KIL61" s="488"/>
      <c r="KIM61" s="488"/>
      <c r="KIN61" s="488"/>
      <c r="KIO61" s="488"/>
      <c r="KIP61" s="488"/>
      <c r="KIQ61" s="488"/>
      <c r="KIR61" s="488"/>
      <c r="KIS61" s="488"/>
      <c r="KIT61" s="488"/>
      <c r="KIU61" s="488"/>
      <c r="KIV61" s="488"/>
      <c r="KIW61" s="488"/>
      <c r="KIX61" s="488"/>
      <c r="KIY61" s="488"/>
      <c r="KIZ61" s="488"/>
      <c r="KJA61" s="488"/>
      <c r="KJB61" s="488"/>
      <c r="KJC61" s="488"/>
      <c r="KJD61" s="488"/>
      <c r="KJE61" s="488"/>
      <c r="KJF61" s="488"/>
      <c r="KJG61" s="488"/>
      <c r="KJH61" s="488"/>
      <c r="KJI61" s="488"/>
      <c r="KJJ61" s="488"/>
      <c r="KJK61" s="488"/>
      <c r="KJL61" s="488"/>
      <c r="KJM61" s="488"/>
      <c r="KJN61" s="488"/>
      <c r="KJO61" s="488"/>
      <c r="KJP61" s="488"/>
      <c r="KJQ61" s="488"/>
      <c r="KJR61" s="488"/>
      <c r="KJS61" s="488"/>
      <c r="KJT61" s="488"/>
      <c r="KJU61" s="488"/>
      <c r="KJV61" s="488"/>
      <c r="KJW61" s="488"/>
      <c r="KJX61" s="488"/>
      <c r="KJY61" s="488"/>
      <c r="KJZ61" s="488"/>
      <c r="KKA61" s="488"/>
      <c r="KKB61" s="488"/>
      <c r="KKC61" s="488"/>
      <c r="KKD61" s="488"/>
      <c r="KKE61" s="488"/>
      <c r="KKF61" s="488"/>
      <c r="KKG61" s="488"/>
      <c r="KKH61" s="488"/>
      <c r="KKI61" s="488"/>
      <c r="KKJ61" s="488"/>
      <c r="KKK61" s="488"/>
      <c r="KKL61" s="488"/>
      <c r="KKM61" s="488"/>
      <c r="KKN61" s="488"/>
      <c r="KKO61" s="488"/>
      <c r="KKP61" s="488"/>
      <c r="KKQ61" s="488"/>
      <c r="KKR61" s="488"/>
      <c r="KKS61" s="488"/>
      <c r="KKT61" s="488"/>
      <c r="KKU61" s="488"/>
      <c r="KKV61" s="488"/>
      <c r="KKW61" s="488"/>
      <c r="KKX61" s="488"/>
      <c r="KKY61" s="488"/>
      <c r="KKZ61" s="488"/>
      <c r="KLA61" s="488"/>
      <c r="KLB61" s="488"/>
      <c r="KLC61" s="488"/>
      <c r="KLD61" s="488"/>
      <c r="KLE61" s="488"/>
      <c r="KLF61" s="488"/>
      <c r="KLG61" s="488"/>
      <c r="KLH61" s="488"/>
      <c r="KLI61" s="488"/>
      <c r="KLJ61" s="488"/>
      <c r="KLK61" s="488"/>
      <c r="KLL61" s="488"/>
      <c r="KLM61" s="488"/>
      <c r="KLN61" s="488"/>
      <c r="KLO61" s="488"/>
      <c r="KLP61" s="488"/>
      <c r="KLQ61" s="488"/>
      <c r="KLR61" s="488"/>
      <c r="KLS61" s="488"/>
      <c r="KLT61" s="488"/>
      <c r="KLU61" s="488"/>
      <c r="KLV61" s="488"/>
      <c r="KLW61" s="488"/>
      <c r="KLX61" s="488"/>
      <c r="KLY61" s="488"/>
      <c r="KLZ61" s="488"/>
      <c r="KMA61" s="488"/>
      <c r="KMB61" s="488"/>
      <c r="KMC61" s="488"/>
      <c r="KMD61" s="488"/>
      <c r="KME61" s="488"/>
      <c r="KMF61" s="488"/>
      <c r="KMG61" s="488"/>
      <c r="KMH61" s="488"/>
      <c r="KMI61" s="488"/>
      <c r="KMJ61" s="488"/>
      <c r="KMK61" s="488"/>
      <c r="KML61" s="488"/>
      <c r="KMM61" s="488"/>
      <c r="KMN61" s="488"/>
      <c r="KMO61" s="488"/>
      <c r="KMP61" s="488"/>
      <c r="KMQ61" s="488"/>
      <c r="KMR61" s="488"/>
      <c r="KMS61" s="488"/>
      <c r="KMT61" s="488"/>
      <c r="KMU61" s="488"/>
      <c r="KMV61" s="488"/>
      <c r="KMW61" s="488"/>
      <c r="KMX61" s="488"/>
      <c r="KMY61" s="488"/>
      <c r="KMZ61" s="488"/>
      <c r="KNA61" s="488"/>
      <c r="KNB61" s="488"/>
      <c r="KNC61" s="488"/>
      <c r="KND61" s="488"/>
      <c r="KNE61" s="488"/>
      <c r="KNF61" s="488"/>
      <c r="KNG61" s="488"/>
      <c r="KNH61" s="488"/>
      <c r="KNI61" s="488"/>
      <c r="KNJ61" s="488"/>
      <c r="KNK61" s="488"/>
      <c r="KNL61" s="488"/>
      <c r="KNM61" s="488"/>
      <c r="KNN61" s="488"/>
      <c r="KNO61" s="488"/>
      <c r="KNP61" s="488"/>
      <c r="KNQ61" s="488"/>
      <c r="KNR61" s="488"/>
      <c r="KNS61" s="488"/>
      <c r="KNT61" s="488"/>
      <c r="KNU61" s="488"/>
      <c r="KNV61" s="488"/>
      <c r="KNW61" s="488"/>
      <c r="KNX61" s="488"/>
      <c r="KNY61" s="488"/>
      <c r="KNZ61" s="488"/>
      <c r="KOA61" s="488"/>
      <c r="KOB61" s="488"/>
      <c r="KOC61" s="488"/>
      <c r="KOD61" s="488"/>
      <c r="KOE61" s="488"/>
      <c r="KOF61" s="488"/>
      <c r="KOG61" s="488"/>
      <c r="KOH61" s="488"/>
      <c r="KOI61" s="488"/>
      <c r="KOJ61" s="488"/>
      <c r="KOK61" s="488"/>
      <c r="KOL61" s="488"/>
      <c r="KOM61" s="488"/>
      <c r="KON61" s="488"/>
      <c r="KOO61" s="488"/>
      <c r="KOP61" s="488"/>
      <c r="KOQ61" s="488"/>
      <c r="KOR61" s="488"/>
      <c r="KOS61" s="488"/>
      <c r="KOT61" s="488"/>
      <c r="KOU61" s="488"/>
      <c r="KOV61" s="488"/>
      <c r="KOW61" s="488"/>
      <c r="KOX61" s="488"/>
      <c r="KOY61" s="488"/>
      <c r="KOZ61" s="488"/>
      <c r="KPA61" s="488"/>
      <c r="KPB61" s="488"/>
      <c r="KPC61" s="488"/>
      <c r="KPD61" s="488"/>
      <c r="KPE61" s="488"/>
      <c r="KPF61" s="488"/>
      <c r="KPG61" s="488"/>
      <c r="KPH61" s="488"/>
      <c r="KPI61" s="488"/>
      <c r="KPJ61" s="488"/>
      <c r="KPK61" s="488"/>
      <c r="KPL61" s="488"/>
      <c r="KPM61" s="488"/>
      <c r="KPN61" s="488"/>
      <c r="KPO61" s="488"/>
      <c r="KPP61" s="488"/>
      <c r="KPQ61" s="488"/>
      <c r="KPR61" s="488"/>
      <c r="KPS61" s="488"/>
      <c r="KPT61" s="488"/>
      <c r="KPU61" s="488"/>
      <c r="KPV61" s="488"/>
      <c r="KPW61" s="488"/>
      <c r="KPX61" s="488"/>
      <c r="KPY61" s="488"/>
      <c r="KPZ61" s="488"/>
      <c r="KQA61" s="488"/>
      <c r="KQB61" s="488"/>
      <c r="KQC61" s="488"/>
      <c r="KQD61" s="488"/>
      <c r="KQE61" s="488"/>
      <c r="KQF61" s="488"/>
      <c r="KQG61" s="488"/>
      <c r="KQH61" s="488"/>
      <c r="KQI61" s="488"/>
      <c r="KQJ61" s="488"/>
      <c r="KQK61" s="488"/>
      <c r="KQL61" s="488"/>
      <c r="KQM61" s="488"/>
      <c r="KQN61" s="488"/>
      <c r="KQO61" s="488"/>
      <c r="KQP61" s="488"/>
      <c r="KQQ61" s="488"/>
      <c r="KQR61" s="488"/>
      <c r="KQS61" s="488"/>
      <c r="KQT61" s="488"/>
      <c r="KQU61" s="488"/>
      <c r="KQV61" s="488"/>
      <c r="KQW61" s="488"/>
      <c r="KQX61" s="488"/>
      <c r="KQY61" s="488"/>
      <c r="KQZ61" s="488"/>
      <c r="KRA61" s="488"/>
      <c r="KRB61" s="488"/>
      <c r="KRC61" s="488"/>
      <c r="KRD61" s="488"/>
      <c r="KRE61" s="488"/>
      <c r="KRF61" s="488"/>
      <c r="KRG61" s="488"/>
      <c r="KRH61" s="488"/>
      <c r="KRI61" s="488"/>
      <c r="KRJ61" s="488"/>
      <c r="KRK61" s="488"/>
      <c r="KRL61" s="488"/>
      <c r="KRM61" s="488"/>
      <c r="KRN61" s="488"/>
      <c r="KRO61" s="488"/>
      <c r="KRP61" s="488"/>
      <c r="KRQ61" s="488"/>
      <c r="KRR61" s="488"/>
      <c r="KRS61" s="488"/>
      <c r="KRT61" s="488"/>
      <c r="KRU61" s="488"/>
      <c r="KRV61" s="488"/>
      <c r="KRW61" s="488"/>
      <c r="KRX61" s="488"/>
      <c r="KRY61" s="488"/>
      <c r="KRZ61" s="488"/>
      <c r="KSA61" s="488"/>
      <c r="KSB61" s="488"/>
      <c r="KSC61" s="488"/>
      <c r="KSD61" s="488"/>
      <c r="KSE61" s="488"/>
      <c r="KSF61" s="488"/>
      <c r="KSG61" s="488"/>
      <c r="KSH61" s="488"/>
      <c r="KSI61" s="488"/>
      <c r="KSJ61" s="488"/>
      <c r="KSK61" s="488"/>
      <c r="KSL61" s="488"/>
      <c r="KSM61" s="488"/>
      <c r="KSN61" s="488"/>
      <c r="KSO61" s="488"/>
      <c r="KSP61" s="488"/>
      <c r="KSQ61" s="488"/>
      <c r="KSR61" s="488"/>
      <c r="KSS61" s="488"/>
      <c r="KST61" s="488"/>
      <c r="KSU61" s="488"/>
      <c r="KSV61" s="488"/>
      <c r="KSW61" s="488"/>
      <c r="KSX61" s="488"/>
      <c r="KSY61" s="488"/>
      <c r="KSZ61" s="488"/>
      <c r="KTA61" s="488"/>
      <c r="KTB61" s="488"/>
      <c r="KTC61" s="488"/>
      <c r="KTD61" s="488"/>
      <c r="KTE61" s="488"/>
      <c r="KTF61" s="488"/>
      <c r="KTG61" s="488"/>
      <c r="KTH61" s="488"/>
      <c r="KTI61" s="488"/>
      <c r="KTJ61" s="488"/>
      <c r="KTK61" s="488"/>
      <c r="KTL61" s="488"/>
      <c r="KTM61" s="488"/>
      <c r="KTN61" s="488"/>
      <c r="KTO61" s="488"/>
      <c r="KTP61" s="488"/>
      <c r="KTQ61" s="488"/>
      <c r="KTR61" s="488"/>
      <c r="KTS61" s="488"/>
      <c r="KTT61" s="488"/>
      <c r="KTU61" s="488"/>
      <c r="KTV61" s="488"/>
      <c r="KTW61" s="488"/>
      <c r="KTX61" s="488"/>
      <c r="KTY61" s="488"/>
      <c r="KTZ61" s="488"/>
      <c r="KUA61" s="488"/>
      <c r="KUB61" s="488"/>
      <c r="KUC61" s="488"/>
      <c r="KUD61" s="488"/>
      <c r="KUE61" s="488"/>
      <c r="KUF61" s="488"/>
      <c r="KUG61" s="488"/>
      <c r="KUH61" s="488"/>
      <c r="KUI61" s="488"/>
      <c r="KUJ61" s="488"/>
      <c r="KUK61" s="488"/>
      <c r="KUL61" s="488"/>
      <c r="KUM61" s="488"/>
      <c r="KUN61" s="488"/>
      <c r="KUO61" s="488"/>
      <c r="KUP61" s="488"/>
      <c r="KUQ61" s="488"/>
      <c r="KUR61" s="488"/>
      <c r="KUS61" s="488"/>
      <c r="KUT61" s="488"/>
      <c r="KUU61" s="488"/>
      <c r="KUV61" s="488"/>
      <c r="KUW61" s="488"/>
      <c r="KUX61" s="488"/>
      <c r="KUY61" s="488"/>
      <c r="KUZ61" s="488"/>
      <c r="KVA61" s="488"/>
      <c r="KVB61" s="488"/>
      <c r="KVC61" s="488"/>
      <c r="KVD61" s="488"/>
      <c r="KVE61" s="488"/>
      <c r="KVF61" s="488"/>
      <c r="KVG61" s="488"/>
      <c r="KVH61" s="488"/>
      <c r="KVI61" s="488"/>
      <c r="KVJ61" s="488"/>
      <c r="KVK61" s="488"/>
      <c r="KVL61" s="488"/>
      <c r="KVM61" s="488"/>
      <c r="KVN61" s="488"/>
      <c r="KVO61" s="488"/>
      <c r="KVP61" s="488"/>
      <c r="KVQ61" s="488"/>
      <c r="KVR61" s="488"/>
      <c r="KVS61" s="488"/>
      <c r="KVT61" s="488"/>
      <c r="KVU61" s="488"/>
      <c r="KVV61" s="488"/>
      <c r="KVW61" s="488"/>
      <c r="KVX61" s="488"/>
      <c r="KVY61" s="488"/>
      <c r="KVZ61" s="488"/>
      <c r="KWA61" s="488"/>
      <c r="KWB61" s="488"/>
      <c r="KWC61" s="488"/>
      <c r="KWD61" s="488"/>
      <c r="KWE61" s="488"/>
      <c r="KWF61" s="488"/>
      <c r="KWG61" s="488"/>
      <c r="KWH61" s="488"/>
      <c r="KWI61" s="488"/>
      <c r="KWJ61" s="488"/>
      <c r="KWK61" s="488"/>
      <c r="KWL61" s="488"/>
      <c r="KWM61" s="488"/>
      <c r="KWN61" s="488"/>
      <c r="KWO61" s="488"/>
      <c r="KWP61" s="488"/>
      <c r="KWQ61" s="488"/>
      <c r="KWR61" s="488"/>
      <c r="KWS61" s="488"/>
      <c r="KWT61" s="488"/>
      <c r="KWU61" s="488"/>
      <c r="KWV61" s="488"/>
      <c r="KWW61" s="488"/>
      <c r="KWX61" s="488"/>
      <c r="KWY61" s="488"/>
      <c r="KWZ61" s="488"/>
      <c r="KXA61" s="488"/>
      <c r="KXB61" s="488"/>
      <c r="KXC61" s="488"/>
      <c r="KXD61" s="488"/>
      <c r="KXE61" s="488"/>
      <c r="KXF61" s="488"/>
      <c r="KXG61" s="488"/>
      <c r="KXH61" s="488"/>
      <c r="KXI61" s="488"/>
      <c r="KXJ61" s="488"/>
      <c r="KXK61" s="488"/>
      <c r="KXL61" s="488"/>
      <c r="KXM61" s="488"/>
      <c r="KXN61" s="488"/>
      <c r="KXO61" s="488"/>
      <c r="KXP61" s="488"/>
      <c r="KXQ61" s="488"/>
      <c r="KXR61" s="488"/>
      <c r="KXS61" s="488"/>
      <c r="KXT61" s="488"/>
      <c r="KXU61" s="488"/>
      <c r="KXV61" s="488"/>
      <c r="KXW61" s="488"/>
      <c r="KXX61" s="488"/>
      <c r="KXY61" s="488"/>
      <c r="KXZ61" s="488"/>
      <c r="KYA61" s="488"/>
      <c r="KYB61" s="488"/>
      <c r="KYC61" s="488"/>
      <c r="KYD61" s="488"/>
      <c r="KYE61" s="488"/>
      <c r="KYF61" s="488"/>
      <c r="KYG61" s="488"/>
      <c r="KYH61" s="488"/>
      <c r="KYI61" s="488"/>
      <c r="KYJ61" s="488"/>
      <c r="KYK61" s="488"/>
      <c r="KYL61" s="488"/>
      <c r="KYM61" s="488"/>
      <c r="KYN61" s="488"/>
      <c r="KYO61" s="488"/>
      <c r="KYP61" s="488"/>
      <c r="KYQ61" s="488"/>
      <c r="KYR61" s="488"/>
      <c r="KYS61" s="488"/>
      <c r="KYT61" s="488"/>
      <c r="KYU61" s="488"/>
      <c r="KYV61" s="488"/>
      <c r="KYW61" s="488"/>
      <c r="KYX61" s="488"/>
      <c r="KYY61" s="488"/>
      <c r="KYZ61" s="488"/>
      <c r="KZA61" s="488"/>
      <c r="KZB61" s="488"/>
      <c r="KZC61" s="488"/>
      <c r="KZD61" s="488"/>
      <c r="KZE61" s="488"/>
      <c r="KZF61" s="488"/>
      <c r="KZG61" s="488"/>
      <c r="KZH61" s="488"/>
      <c r="KZI61" s="488"/>
      <c r="KZJ61" s="488"/>
      <c r="KZK61" s="488"/>
      <c r="KZL61" s="488"/>
      <c r="KZM61" s="488"/>
      <c r="KZN61" s="488"/>
      <c r="KZO61" s="488"/>
      <c r="KZP61" s="488"/>
      <c r="KZQ61" s="488"/>
      <c r="KZR61" s="488"/>
      <c r="KZS61" s="488"/>
      <c r="KZT61" s="488"/>
      <c r="KZU61" s="488"/>
      <c r="KZV61" s="488"/>
      <c r="KZW61" s="488"/>
      <c r="KZX61" s="488"/>
      <c r="KZY61" s="488"/>
      <c r="KZZ61" s="488"/>
      <c r="LAA61" s="488"/>
      <c r="LAB61" s="488"/>
      <c r="LAC61" s="488"/>
      <c r="LAD61" s="488"/>
      <c r="LAE61" s="488"/>
      <c r="LAF61" s="488"/>
      <c r="LAG61" s="488"/>
      <c r="LAH61" s="488"/>
      <c r="LAI61" s="488"/>
      <c r="LAJ61" s="488"/>
      <c r="LAK61" s="488"/>
      <c r="LAL61" s="488"/>
      <c r="LAM61" s="488"/>
      <c r="LAN61" s="488"/>
      <c r="LAO61" s="488"/>
      <c r="LAP61" s="488"/>
      <c r="LAQ61" s="488"/>
      <c r="LAR61" s="488"/>
      <c r="LAS61" s="488"/>
      <c r="LAT61" s="488"/>
      <c r="LAU61" s="488"/>
      <c r="LAV61" s="488"/>
      <c r="LAW61" s="488"/>
      <c r="LAX61" s="488"/>
      <c r="LAY61" s="488"/>
      <c r="LAZ61" s="488"/>
      <c r="LBA61" s="488"/>
      <c r="LBB61" s="488"/>
      <c r="LBC61" s="488"/>
      <c r="LBD61" s="488"/>
      <c r="LBE61" s="488"/>
      <c r="LBF61" s="488"/>
      <c r="LBG61" s="488"/>
      <c r="LBH61" s="488"/>
      <c r="LBI61" s="488"/>
      <c r="LBJ61" s="488"/>
      <c r="LBK61" s="488"/>
      <c r="LBL61" s="488"/>
      <c r="LBM61" s="488"/>
      <c r="LBN61" s="488"/>
      <c r="LBO61" s="488"/>
      <c r="LBP61" s="488"/>
      <c r="LBQ61" s="488"/>
      <c r="LBR61" s="488"/>
      <c r="LBS61" s="488"/>
      <c r="LBT61" s="488"/>
      <c r="LBU61" s="488"/>
      <c r="LBV61" s="488"/>
      <c r="LBW61" s="488"/>
      <c r="LBX61" s="488"/>
      <c r="LBY61" s="488"/>
      <c r="LBZ61" s="488"/>
      <c r="LCA61" s="488"/>
      <c r="LCB61" s="488"/>
      <c r="LCC61" s="488"/>
      <c r="LCD61" s="488"/>
      <c r="LCE61" s="488"/>
      <c r="LCF61" s="488"/>
      <c r="LCG61" s="488"/>
      <c r="LCH61" s="488"/>
      <c r="LCI61" s="488"/>
      <c r="LCJ61" s="488"/>
      <c r="LCK61" s="488"/>
      <c r="LCL61" s="488"/>
      <c r="LCM61" s="488"/>
      <c r="LCN61" s="488"/>
      <c r="LCO61" s="488"/>
      <c r="LCP61" s="488"/>
      <c r="LCQ61" s="488"/>
      <c r="LCR61" s="488"/>
      <c r="LCS61" s="488"/>
      <c r="LCT61" s="488"/>
      <c r="LCU61" s="488"/>
      <c r="LCV61" s="488"/>
      <c r="LCW61" s="488"/>
      <c r="LCX61" s="488"/>
      <c r="LCY61" s="488"/>
      <c r="LCZ61" s="488"/>
      <c r="LDA61" s="488"/>
      <c r="LDB61" s="488"/>
      <c r="LDC61" s="488"/>
      <c r="LDD61" s="488"/>
      <c r="LDE61" s="488"/>
      <c r="LDF61" s="488"/>
      <c r="LDG61" s="488"/>
      <c r="LDH61" s="488"/>
      <c r="LDI61" s="488"/>
      <c r="LDJ61" s="488"/>
      <c r="LDK61" s="488"/>
      <c r="LDL61" s="488"/>
      <c r="LDM61" s="488"/>
      <c r="LDN61" s="488"/>
      <c r="LDO61" s="488"/>
      <c r="LDP61" s="488"/>
      <c r="LDQ61" s="488"/>
      <c r="LDR61" s="488"/>
      <c r="LDS61" s="488"/>
      <c r="LDT61" s="488"/>
      <c r="LDU61" s="488"/>
      <c r="LDV61" s="488"/>
      <c r="LDW61" s="488"/>
      <c r="LDX61" s="488"/>
      <c r="LDY61" s="488"/>
      <c r="LDZ61" s="488"/>
      <c r="LEA61" s="488"/>
      <c r="LEB61" s="488"/>
      <c r="LEC61" s="488"/>
      <c r="LED61" s="488"/>
      <c r="LEE61" s="488"/>
      <c r="LEF61" s="488"/>
      <c r="LEG61" s="488"/>
      <c r="LEH61" s="488"/>
      <c r="LEI61" s="488"/>
      <c r="LEJ61" s="488"/>
      <c r="LEK61" s="488"/>
      <c r="LEL61" s="488"/>
      <c r="LEM61" s="488"/>
      <c r="LEN61" s="488"/>
      <c r="LEO61" s="488"/>
      <c r="LEP61" s="488"/>
      <c r="LEQ61" s="488"/>
      <c r="LER61" s="488"/>
      <c r="LES61" s="488"/>
      <c r="LET61" s="488"/>
      <c r="LEU61" s="488"/>
      <c r="LEV61" s="488"/>
      <c r="LEW61" s="488"/>
      <c r="LEX61" s="488"/>
      <c r="LEY61" s="488"/>
      <c r="LEZ61" s="488"/>
      <c r="LFA61" s="488"/>
      <c r="LFB61" s="488"/>
      <c r="LFC61" s="488"/>
      <c r="LFD61" s="488"/>
      <c r="LFE61" s="488"/>
      <c r="LFF61" s="488"/>
      <c r="LFG61" s="488"/>
      <c r="LFH61" s="488"/>
      <c r="LFI61" s="488"/>
      <c r="LFJ61" s="488"/>
      <c r="LFK61" s="488"/>
      <c r="LFL61" s="488"/>
      <c r="LFM61" s="488"/>
      <c r="LFN61" s="488"/>
      <c r="LFO61" s="488"/>
      <c r="LFP61" s="488"/>
      <c r="LFQ61" s="488"/>
      <c r="LFR61" s="488"/>
      <c r="LFS61" s="488"/>
      <c r="LFT61" s="488"/>
      <c r="LFU61" s="488"/>
      <c r="LFV61" s="488"/>
      <c r="LFW61" s="488"/>
      <c r="LFX61" s="488"/>
      <c r="LFY61" s="488"/>
      <c r="LFZ61" s="488"/>
      <c r="LGA61" s="488"/>
      <c r="LGB61" s="488"/>
      <c r="LGC61" s="488"/>
      <c r="LGD61" s="488"/>
      <c r="LGE61" s="488"/>
      <c r="LGF61" s="488"/>
      <c r="LGG61" s="488"/>
      <c r="LGH61" s="488"/>
      <c r="LGI61" s="488"/>
      <c r="LGJ61" s="488"/>
      <c r="LGK61" s="488"/>
      <c r="LGL61" s="488"/>
      <c r="LGM61" s="488"/>
      <c r="LGN61" s="488"/>
      <c r="LGO61" s="488"/>
      <c r="LGP61" s="488"/>
      <c r="LGQ61" s="488"/>
      <c r="LGR61" s="488"/>
      <c r="LGS61" s="488"/>
      <c r="LGT61" s="488"/>
      <c r="LGU61" s="488"/>
      <c r="LGV61" s="488"/>
      <c r="LGW61" s="488"/>
      <c r="LGX61" s="488"/>
      <c r="LGY61" s="488"/>
      <c r="LGZ61" s="488"/>
      <c r="LHA61" s="488"/>
      <c r="LHB61" s="488"/>
      <c r="LHC61" s="488"/>
      <c r="LHD61" s="488"/>
      <c r="LHE61" s="488"/>
      <c r="LHF61" s="488"/>
      <c r="LHG61" s="488"/>
      <c r="LHH61" s="488"/>
      <c r="LHI61" s="488"/>
      <c r="LHJ61" s="488"/>
      <c r="LHK61" s="488"/>
      <c r="LHL61" s="488"/>
      <c r="LHM61" s="488"/>
      <c r="LHN61" s="488"/>
      <c r="LHO61" s="488"/>
      <c r="LHP61" s="488"/>
      <c r="LHQ61" s="488"/>
      <c r="LHR61" s="488"/>
      <c r="LHS61" s="488"/>
      <c r="LHT61" s="488"/>
      <c r="LHU61" s="488"/>
      <c r="LHV61" s="488"/>
      <c r="LHW61" s="488"/>
      <c r="LHX61" s="488"/>
      <c r="LHY61" s="488"/>
      <c r="LHZ61" s="488"/>
      <c r="LIA61" s="488"/>
      <c r="LIB61" s="488"/>
      <c r="LIC61" s="488"/>
      <c r="LID61" s="488"/>
      <c r="LIE61" s="488"/>
      <c r="LIF61" s="488"/>
      <c r="LIG61" s="488"/>
      <c r="LIH61" s="488"/>
      <c r="LII61" s="488"/>
      <c r="LIJ61" s="488"/>
      <c r="LIK61" s="488"/>
      <c r="LIL61" s="488"/>
      <c r="LIM61" s="488"/>
      <c r="LIN61" s="488"/>
      <c r="LIO61" s="488"/>
      <c r="LIP61" s="488"/>
      <c r="LIQ61" s="488"/>
      <c r="LIR61" s="488"/>
      <c r="LIS61" s="488"/>
      <c r="LIT61" s="488"/>
      <c r="LIU61" s="488"/>
      <c r="LIV61" s="488"/>
      <c r="LIW61" s="488"/>
      <c r="LIX61" s="488"/>
      <c r="LIY61" s="488"/>
      <c r="LIZ61" s="488"/>
      <c r="LJA61" s="488"/>
      <c r="LJB61" s="488"/>
      <c r="LJC61" s="488"/>
      <c r="LJD61" s="488"/>
      <c r="LJE61" s="488"/>
      <c r="LJF61" s="488"/>
      <c r="LJG61" s="488"/>
      <c r="LJH61" s="488"/>
      <c r="LJI61" s="488"/>
      <c r="LJJ61" s="488"/>
      <c r="LJK61" s="488"/>
      <c r="LJL61" s="488"/>
      <c r="LJM61" s="488"/>
      <c r="LJN61" s="488"/>
      <c r="LJO61" s="488"/>
      <c r="LJP61" s="488"/>
      <c r="LJQ61" s="488"/>
      <c r="LJR61" s="488"/>
      <c r="LJS61" s="488"/>
      <c r="LJT61" s="488"/>
      <c r="LJU61" s="488"/>
      <c r="LJV61" s="488"/>
      <c r="LJW61" s="488"/>
      <c r="LJX61" s="488"/>
      <c r="LJY61" s="488"/>
      <c r="LJZ61" s="488"/>
      <c r="LKA61" s="488"/>
      <c r="LKB61" s="488"/>
      <c r="LKC61" s="488"/>
      <c r="LKD61" s="488"/>
      <c r="LKE61" s="488"/>
      <c r="LKF61" s="488"/>
      <c r="LKG61" s="488"/>
      <c r="LKH61" s="488"/>
      <c r="LKI61" s="488"/>
      <c r="LKJ61" s="488"/>
      <c r="LKK61" s="488"/>
      <c r="LKL61" s="488"/>
      <c r="LKM61" s="488"/>
      <c r="LKN61" s="488"/>
      <c r="LKO61" s="488"/>
      <c r="LKP61" s="488"/>
      <c r="LKQ61" s="488"/>
      <c r="LKR61" s="488"/>
      <c r="LKS61" s="488"/>
      <c r="LKT61" s="488"/>
      <c r="LKU61" s="488"/>
      <c r="LKV61" s="488"/>
      <c r="LKW61" s="488"/>
      <c r="LKX61" s="488"/>
      <c r="LKY61" s="488"/>
      <c r="LKZ61" s="488"/>
      <c r="LLA61" s="488"/>
      <c r="LLB61" s="488"/>
      <c r="LLC61" s="488"/>
      <c r="LLD61" s="488"/>
      <c r="LLE61" s="488"/>
      <c r="LLF61" s="488"/>
      <c r="LLG61" s="488"/>
      <c r="LLH61" s="488"/>
      <c r="LLI61" s="488"/>
      <c r="LLJ61" s="488"/>
      <c r="LLK61" s="488"/>
      <c r="LLL61" s="488"/>
      <c r="LLM61" s="488"/>
      <c r="LLN61" s="488"/>
      <c r="LLO61" s="488"/>
      <c r="LLP61" s="488"/>
      <c r="LLQ61" s="488"/>
      <c r="LLR61" s="488"/>
      <c r="LLS61" s="488"/>
      <c r="LLT61" s="488"/>
      <c r="LLU61" s="488"/>
      <c r="LLV61" s="488"/>
      <c r="LLW61" s="488"/>
      <c r="LLX61" s="488"/>
      <c r="LLY61" s="488"/>
      <c r="LLZ61" s="488"/>
      <c r="LMA61" s="488"/>
      <c r="LMB61" s="488"/>
      <c r="LMC61" s="488"/>
      <c r="LMD61" s="488"/>
      <c r="LME61" s="488"/>
      <c r="LMF61" s="488"/>
      <c r="LMG61" s="488"/>
      <c r="LMH61" s="488"/>
      <c r="LMI61" s="488"/>
      <c r="LMJ61" s="488"/>
      <c r="LMK61" s="488"/>
      <c r="LML61" s="488"/>
      <c r="LMM61" s="488"/>
      <c r="LMN61" s="488"/>
      <c r="LMO61" s="488"/>
      <c r="LMP61" s="488"/>
      <c r="LMQ61" s="488"/>
      <c r="LMR61" s="488"/>
      <c r="LMS61" s="488"/>
      <c r="LMT61" s="488"/>
      <c r="LMU61" s="488"/>
      <c r="LMV61" s="488"/>
      <c r="LMW61" s="488"/>
      <c r="LMX61" s="488"/>
      <c r="LMY61" s="488"/>
      <c r="LMZ61" s="488"/>
      <c r="LNA61" s="488"/>
      <c r="LNB61" s="488"/>
      <c r="LNC61" s="488"/>
      <c r="LND61" s="488"/>
      <c r="LNE61" s="488"/>
      <c r="LNF61" s="488"/>
      <c r="LNG61" s="488"/>
      <c r="LNH61" s="488"/>
      <c r="LNI61" s="488"/>
      <c r="LNJ61" s="488"/>
      <c r="LNK61" s="488"/>
      <c r="LNL61" s="488"/>
      <c r="LNM61" s="488"/>
      <c r="LNN61" s="488"/>
      <c r="LNO61" s="488"/>
      <c r="LNP61" s="488"/>
      <c r="LNQ61" s="488"/>
      <c r="LNR61" s="488"/>
      <c r="LNS61" s="488"/>
      <c r="LNT61" s="488"/>
      <c r="LNU61" s="488"/>
      <c r="LNV61" s="488"/>
      <c r="LNW61" s="488"/>
      <c r="LNX61" s="488"/>
      <c r="LNY61" s="488"/>
      <c r="LNZ61" s="488"/>
      <c r="LOA61" s="488"/>
      <c r="LOB61" s="488"/>
      <c r="LOC61" s="488"/>
      <c r="LOD61" s="488"/>
      <c r="LOE61" s="488"/>
      <c r="LOF61" s="488"/>
      <c r="LOG61" s="488"/>
      <c r="LOH61" s="488"/>
      <c r="LOI61" s="488"/>
      <c r="LOJ61" s="488"/>
      <c r="LOK61" s="488"/>
      <c r="LOL61" s="488"/>
      <c r="LOM61" s="488"/>
      <c r="LON61" s="488"/>
      <c r="LOO61" s="488"/>
      <c r="LOP61" s="488"/>
      <c r="LOQ61" s="488"/>
      <c r="LOR61" s="488"/>
      <c r="LOS61" s="488"/>
      <c r="LOT61" s="488"/>
      <c r="LOU61" s="488"/>
      <c r="LOV61" s="488"/>
      <c r="LOW61" s="488"/>
      <c r="LOX61" s="488"/>
      <c r="LOY61" s="488"/>
      <c r="LOZ61" s="488"/>
      <c r="LPA61" s="488"/>
      <c r="LPB61" s="488"/>
      <c r="LPC61" s="488"/>
      <c r="LPD61" s="488"/>
      <c r="LPE61" s="488"/>
      <c r="LPF61" s="488"/>
      <c r="LPG61" s="488"/>
      <c r="LPH61" s="488"/>
      <c r="LPI61" s="488"/>
      <c r="LPJ61" s="488"/>
      <c r="LPK61" s="488"/>
      <c r="LPL61" s="488"/>
      <c r="LPM61" s="488"/>
      <c r="LPN61" s="488"/>
      <c r="LPO61" s="488"/>
      <c r="LPP61" s="488"/>
      <c r="LPQ61" s="488"/>
      <c r="LPR61" s="488"/>
      <c r="LPS61" s="488"/>
      <c r="LPT61" s="488"/>
      <c r="LPU61" s="488"/>
      <c r="LPV61" s="488"/>
      <c r="LPW61" s="488"/>
      <c r="LPX61" s="488"/>
      <c r="LPY61" s="488"/>
      <c r="LPZ61" s="488"/>
      <c r="LQA61" s="488"/>
      <c r="LQB61" s="488"/>
      <c r="LQC61" s="488"/>
      <c r="LQD61" s="488"/>
      <c r="LQE61" s="488"/>
      <c r="LQF61" s="488"/>
      <c r="LQG61" s="488"/>
      <c r="LQH61" s="488"/>
      <c r="LQI61" s="488"/>
      <c r="LQJ61" s="488"/>
      <c r="LQK61" s="488"/>
      <c r="LQL61" s="488"/>
      <c r="LQM61" s="488"/>
      <c r="LQN61" s="488"/>
      <c r="LQO61" s="488"/>
      <c r="LQP61" s="488"/>
      <c r="LQQ61" s="488"/>
      <c r="LQR61" s="488"/>
      <c r="LQS61" s="488"/>
      <c r="LQT61" s="488"/>
      <c r="LQU61" s="488"/>
      <c r="LQV61" s="488"/>
      <c r="LQW61" s="488"/>
      <c r="LQX61" s="488"/>
      <c r="LQY61" s="488"/>
      <c r="LQZ61" s="488"/>
      <c r="LRA61" s="488"/>
      <c r="LRB61" s="488"/>
      <c r="LRC61" s="488"/>
      <c r="LRD61" s="488"/>
      <c r="LRE61" s="488"/>
      <c r="LRF61" s="488"/>
      <c r="LRG61" s="488"/>
      <c r="LRH61" s="488"/>
      <c r="LRI61" s="488"/>
      <c r="LRJ61" s="488"/>
      <c r="LRK61" s="488"/>
      <c r="LRL61" s="488"/>
      <c r="LRM61" s="488"/>
      <c r="LRN61" s="488"/>
      <c r="LRO61" s="488"/>
      <c r="LRP61" s="488"/>
      <c r="LRQ61" s="488"/>
      <c r="LRR61" s="488"/>
      <c r="LRS61" s="488"/>
      <c r="LRT61" s="488"/>
      <c r="LRU61" s="488"/>
      <c r="LRV61" s="488"/>
      <c r="LRW61" s="488"/>
      <c r="LRX61" s="488"/>
      <c r="LRY61" s="488"/>
      <c r="LRZ61" s="488"/>
      <c r="LSA61" s="488"/>
      <c r="LSB61" s="488"/>
      <c r="LSC61" s="488"/>
      <c r="LSD61" s="488"/>
      <c r="LSE61" s="488"/>
      <c r="LSF61" s="488"/>
      <c r="LSG61" s="488"/>
      <c r="LSH61" s="488"/>
      <c r="LSI61" s="488"/>
      <c r="LSJ61" s="488"/>
      <c r="LSK61" s="488"/>
      <c r="LSL61" s="488"/>
      <c r="LSM61" s="488"/>
      <c r="LSN61" s="488"/>
      <c r="LSO61" s="488"/>
      <c r="LSP61" s="488"/>
      <c r="LSQ61" s="488"/>
      <c r="LSR61" s="488"/>
      <c r="LSS61" s="488"/>
      <c r="LST61" s="488"/>
      <c r="LSU61" s="488"/>
      <c r="LSV61" s="488"/>
      <c r="LSW61" s="488"/>
      <c r="LSX61" s="488"/>
      <c r="LSY61" s="488"/>
      <c r="LSZ61" s="488"/>
      <c r="LTA61" s="488"/>
      <c r="LTB61" s="488"/>
      <c r="LTC61" s="488"/>
      <c r="LTD61" s="488"/>
      <c r="LTE61" s="488"/>
      <c r="LTF61" s="488"/>
      <c r="LTG61" s="488"/>
      <c r="LTH61" s="488"/>
      <c r="LTI61" s="488"/>
      <c r="LTJ61" s="488"/>
      <c r="LTK61" s="488"/>
      <c r="LTL61" s="488"/>
      <c r="LTM61" s="488"/>
      <c r="LTN61" s="488"/>
      <c r="LTO61" s="488"/>
      <c r="LTP61" s="488"/>
      <c r="LTQ61" s="488"/>
      <c r="LTR61" s="488"/>
      <c r="LTS61" s="488"/>
      <c r="LTT61" s="488"/>
      <c r="LTU61" s="488"/>
      <c r="LTV61" s="488"/>
      <c r="LTW61" s="488"/>
      <c r="LTX61" s="488"/>
      <c r="LTY61" s="488"/>
      <c r="LTZ61" s="488"/>
      <c r="LUA61" s="488"/>
      <c r="LUB61" s="488"/>
      <c r="LUC61" s="488"/>
      <c r="LUD61" s="488"/>
      <c r="LUE61" s="488"/>
      <c r="LUF61" s="488"/>
      <c r="LUG61" s="488"/>
      <c r="LUH61" s="488"/>
      <c r="LUI61" s="488"/>
      <c r="LUJ61" s="488"/>
      <c r="LUK61" s="488"/>
      <c r="LUL61" s="488"/>
      <c r="LUM61" s="488"/>
      <c r="LUN61" s="488"/>
      <c r="LUO61" s="488"/>
      <c r="LUP61" s="488"/>
      <c r="LUQ61" s="488"/>
      <c r="LUR61" s="488"/>
      <c r="LUS61" s="488"/>
      <c r="LUT61" s="488"/>
      <c r="LUU61" s="488"/>
      <c r="LUV61" s="488"/>
      <c r="LUW61" s="488"/>
      <c r="LUX61" s="488"/>
      <c r="LUY61" s="488"/>
      <c r="LUZ61" s="488"/>
      <c r="LVA61" s="488"/>
      <c r="LVB61" s="488"/>
      <c r="LVC61" s="488"/>
      <c r="LVD61" s="488"/>
      <c r="LVE61" s="488"/>
      <c r="LVF61" s="488"/>
      <c r="LVG61" s="488"/>
      <c r="LVH61" s="488"/>
      <c r="LVI61" s="488"/>
      <c r="LVJ61" s="488"/>
      <c r="LVK61" s="488"/>
      <c r="LVL61" s="488"/>
      <c r="LVM61" s="488"/>
      <c r="LVN61" s="488"/>
      <c r="LVO61" s="488"/>
      <c r="LVP61" s="488"/>
      <c r="LVQ61" s="488"/>
      <c r="LVR61" s="488"/>
      <c r="LVS61" s="488"/>
      <c r="LVT61" s="488"/>
      <c r="LVU61" s="488"/>
      <c r="LVV61" s="488"/>
      <c r="LVW61" s="488"/>
      <c r="LVX61" s="488"/>
      <c r="LVY61" s="488"/>
      <c r="LVZ61" s="488"/>
      <c r="LWA61" s="488"/>
      <c r="LWB61" s="488"/>
      <c r="LWC61" s="488"/>
      <c r="LWD61" s="488"/>
      <c r="LWE61" s="488"/>
      <c r="LWF61" s="488"/>
      <c r="LWG61" s="488"/>
      <c r="LWH61" s="488"/>
      <c r="LWI61" s="488"/>
      <c r="LWJ61" s="488"/>
      <c r="LWK61" s="488"/>
      <c r="LWL61" s="488"/>
      <c r="LWM61" s="488"/>
      <c r="LWN61" s="488"/>
      <c r="LWO61" s="488"/>
      <c r="LWP61" s="488"/>
      <c r="LWQ61" s="488"/>
      <c r="LWR61" s="488"/>
      <c r="LWS61" s="488"/>
      <c r="LWT61" s="488"/>
      <c r="LWU61" s="488"/>
      <c r="LWV61" s="488"/>
      <c r="LWW61" s="488"/>
      <c r="LWX61" s="488"/>
      <c r="LWY61" s="488"/>
      <c r="LWZ61" s="488"/>
      <c r="LXA61" s="488"/>
      <c r="LXB61" s="488"/>
      <c r="LXC61" s="488"/>
      <c r="LXD61" s="488"/>
      <c r="LXE61" s="488"/>
      <c r="LXF61" s="488"/>
      <c r="LXG61" s="488"/>
      <c r="LXH61" s="488"/>
      <c r="LXI61" s="488"/>
      <c r="LXJ61" s="488"/>
      <c r="LXK61" s="488"/>
      <c r="LXL61" s="488"/>
      <c r="LXM61" s="488"/>
      <c r="LXN61" s="488"/>
      <c r="LXO61" s="488"/>
      <c r="LXP61" s="488"/>
      <c r="LXQ61" s="488"/>
      <c r="LXR61" s="488"/>
      <c r="LXS61" s="488"/>
      <c r="LXT61" s="488"/>
      <c r="LXU61" s="488"/>
      <c r="LXV61" s="488"/>
      <c r="LXW61" s="488"/>
      <c r="LXX61" s="488"/>
      <c r="LXY61" s="488"/>
      <c r="LXZ61" s="488"/>
      <c r="LYA61" s="488"/>
      <c r="LYB61" s="488"/>
      <c r="LYC61" s="488"/>
      <c r="LYD61" s="488"/>
      <c r="LYE61" s="488"/>
      <c r="LYF61" s="488"/>
      <c r="LYG61" s="488"/>
      <c r="LYH61" s="488"/>
      <c r="LYI61" s="488"/>
      <c r="LYJ61" s="488"/>
      <c r="LYK61" s="488"/>
      <c r="LYL61" s="488"/>
      <c r="LYM61" s="488"/>
      <c r="LYN61" s="488"/>
      <c r="LYO61" s="488"/>
      <c r="LYP61" s="488"/>
      <c r="LYQ61" s="488"/>
      <c r="LYR61" s="488"/>
      <c r="LYS61" s="488"/>
      <c r="LYT61" s="488"/>
      <c r="LYU61" s="488"/>
      <c r="LYV61" s="488"/>
      <c r="LYW61" s="488"/>
      <c r="LYX61" s="488"/>
      <c r="LYY61" s="488"/>
      <c r="LYZ61" s="488"/>
      <c r="LZA61" s="488"/>
      <c r="LZB61" s="488"/>
      <c r="LZC61" s="488"/>
      <c r="LZD61" s="488"/>
      <c r="LZE61" s="488"/>
      <c r="LZF61" s="488"/>
      <c r="LZG61" s="488"/>
      <c r="LZH61" s="488"/>
      <c r="LZI61" s="488"/>
      <c r="LZJ61" s="488"/>
      <c r="LZK61" s="488"/>
      <c r="LZL61" s="488"/>
      <c r="LZM61" s="488"/>
      <c r="LZN61" s="488"/>
      <c r="LZO61" s="488"/>
      <c r="LZP61" s="488"/>
      <c r="LZQ61" s="488"/>
      <c r="LZR61" s="488"/>
      <c r="LZS61" s="488"/>
      <c r="LZT61" s="488"/>
      <c r="LZU61" s="488"/>
      <c r="LZV61" s="488"/>
      <c r="LZW61" s="488"/>
      <c r="LZX61" s="488"/>
      <c r="LZY61" s="488"/>
      <c r="LZZ61" s="488"/>
      <c r="MAA61" s="488"/>
      <c r="MAB61" s="488"/>
      <c r="MAC61" s="488"/>
      <c r="MAD61" s="488"/>
      <c r="MAE61" s="488"/>
      <c r="MAF61" s="488"/>
      <c r="MAG61" s="488"/>
      <c r="MAH61" s="488"/>
      <c r="MAI61" s="488"/>
      <c r="MAJ61" s="488"/>
      <c r="MAK61" s="488"/>
      <c r="MAL61" s="488"/>
      <c r="MAM61" s="488"/>
      <c r="MAN61" s="488"/>
      <c r="MAO61" s="488"/>
      <c r="MAP61" s="488"/>
      <c r="MAQ61" s="488"/>
      <c r="MAR61" s="488"/>
      <c r="MAS61" s="488"/>
      <c r="MAT61" s="488"/>
      <c r="MAU61" s="488"/>
      <c r="MAV61" s="488"/>
      <c r="MAW61" s="488"/>
      <c r="MAX61" s="488"/>
      <c r="MAY61" s="488"/>
      <c r="MAZ61" s="488"/>
      <c r="MBA61" s="488"/>
      <c r="MBB61" s="488"/>
      <c r="MBC61" s="488"/>
      <c r="MBD61" s="488"/>
      <c r="MBE61" s="488"/>
      <c r="MBF61" s="488"/>
      <c r="MBG61" s="488"/>
      <c r="MBH61" s="488"/>
      <c r="MBI61" s="488"/>
      <c r="MBJ61" s="488"/>
      <c r="MBK61" s="488"/>
      <c r="MBL61" s="488"/>
      <c r="MBM61" s="488"/>
      <c r="MBN61" s="488"/>
      <c r="MBO61" s="488"/>
      <c r="MBP61" s="488"/>
      <c r="MBQ61" s="488"/>
      <c r="MBR61" s="488"/>
      <c r="MBS61" s="488"/>
      <c r="MBT61" s="488"/>
      <c r="MBU61" s="488"/>
      <c r="MBV61" s="488"/>
      <c r="MBW61" s="488"/>
      <c r="MBX61" s="488"/>
      <c r="MBY61" s="488"/>
      <c r="MBZ61" s="488"/>
      <c r="MCA61" s="488"/>
      <c r="MCB61" s="488"/>
      <c r="MCC61" s="488"/>
      <c r="MCD61" s="488"/>
      <c r="MCE61" s="488"/>
      <c r="MCF61" s="488"/>
      <c r="MCG61" s="488"/>
      <c r="MCH61" s="488"/>
      <c r="MCI61" s="488"/>
      <c r="MCJ61" s="488"/>
      <c r="MCK61" s="488"/>
      <c r="MCL61" s="488"/>
      <c r="MCM61" s="488"/>
      <c r="MCN61" s="488"/>
      <c r="MCO61" s="488"/>
      <c r="MCP61" s="488"/>
      <c r="MCQ61" s="488"/>
      <c r="MCR61" s="488"/>
      <c r="MCS61" s="488"/>
      <c r="MCT61" s="488"/>
      <c r="MCU61" s="488"/>
      <c r="MCV61" s="488"/>
      <c r="MCW61" s="488"/>
      <c r="MCX61" s="488"/>
      <c r="MCY61" s="488"/>
      <c r="MCZ61" s="488"/>
      <c r="MDA61" s="488"/>
      <c r="MDB61" s="488"/>
      <c r="MDC61" s="488"/>
      <c r="MDD61" s="488"/>
      <c r="MDE61" s="488"/>
      <c r="MDF61" s="488"/>
      <c r="MDG61" s="488"/>
      <c r="MDH61" s="488"/>
      <c r="MDI61" s="488"/>
      <c r="MDJ61" s="488"/>
      <c r="MDK61" s="488"/>
      <c r="MDL61" s="488"/>
      <c r="MDM61" s="488"/>
      <c r="MDN61" s="488"/>
      <c r="MDO61" s="488"/>
      <c r="MDP61" s="488"/>
      <c r="MDQ61" s="488"/>
      <c r="MDR61" s="488"/>
      <c r="MDS61" s="488"/>
      <c r="MDT61" s="488"/>
      <c r="MDU61" s="488"/>
      <c r="MDV61" s="488"/>
      <c r="MDW61" s="488"/>
      <c r="MDX61" s="488"/>
      <c r="MDY61" s="488"/>
      <c r="MDZ61" s="488"/>
      <c r="MEA61" s="488"/>
      <c r="MEB61" s="488"/>
      <c r="MEC61" s="488"/>
      <c r="MED61" s="488"/>
      <c r="MEE61" s="488"/>
      <c r="MEF61" s="488"/>
      <c r="MEG61" s="488"/>
      <c r="MEH61" s="488"/>
      <c r="MEI61" s="488"/>
      <c r="MEJ61" s="488"/>
      <c r="MEK61" s="488"/>
      <c r="MEL61" s="488"/>
      <c r="MEM61" s="488"/>
      <c r="MEN61" s="488"/>
      <c r="MEO61" s="488"/>
      <c r="MEP61" s="488"/>
      <c r="MEQ61" s="488"/>
      <c r="MER61" s="488"/>
      <c r="MES61" s="488"/>
      <c r="MET61" s="488"/>
      <c r="MEU61" s="488"/>
      <c r="MEV61" s="488"/>
      <c r="MEW61" s="488"/>
      <c r="MEX61" s="488"/>
      <c r="MEY61" s="488"/>
      <c r="MEZ61" s="488"/>
      <c r="MFA61" s="488"/>
      <c r="MFB61" s="488"/>
      <c r="MFC61" s="488"/>
      <c r="MFD61" s="488"/>
      <c r="MFE61" s="488"/>
      <c r="MFF61" s="488"/>
      <c r="MFG61" s="488"/>
      <c r="MFH61" s="488"/>
      <c r="MFI61" s="488"/>
      <c r="MFJ61" s="488"/>
      <c r="MFK61" s="488"/>
      <c r="MFL61" s="488"/>
      <c r="MFM61" s="488"/>
      <c r="MFN61" s="488"/>
      <c r="MFO61" s="488"/>
      <c r="MFP61" s="488"/>
      <c r="MFQ61" s="488"/>
      <c r="MFR61" s="488"/>
      <c r="MFS61" s="488"/>
      <c r="MFT61" s="488"/>
      <c r="MFU61" s="488"/>
      <c r="MFV61" s="488"/>
      <c r="MFW61" s="488"/>
      <c r="MFX61" s="488"/>
      <c r="MFY61" s="488"/>
      <c r="MFZ61" s="488"/>
      <c r="MGA61" s="488"/>
      <c r="MGB61" s="488"/>
      <c r="MGC61" s="488"/>
      <c r="MGD61" s="488"/>
      <c r="MGE61" s="488"/>
      <c r="MGF61" s="488"/>
      <c r="MGG61" s="488"/>
      <c r="MGH61" s="488"/>
      <c r="MGI61" s="488"/>
      <c r="MGJ61" s="488"/>
      <c r="MGK61" s="488"/>
      <c r="MGL61" s="488"/>
      <c r="MGM61" s="488"/>
      <c r="MGN61" s="488"/>
      <c r="MGO61" s="488"/>
      <c r="MGP61" s="488"/>
      <c r="MGQ61" s="488"/>
      <c r="MGR61" s="488"/>
      <c r="MGS61" s="488"/>
      <c r="MGT61" s="488"/>
      <c r="MGU61" s="488"/>
      <c r="MGV61" s="488"/>
      <c r="MGW61" s="488"/>
      <c r="MGX61" s="488"/>
      <c r="MGY61" s="488"/>
      <c r="MGZ61" s="488"/>
      <c r="MHA61" s="488"/>
      <c r="MHB61" s="488"/>
      <c r="MHC61" s="488"/>
      <c r="MHD61" s="488"/>
      <c r="MHE61" s="488"/>
      <c r="MHF61" s="488"/>
      <c r="MHG61" s="488"/>
      <c r="MHH61" s="488"/>
      <c r="MHI61" s="488"/>
      <c r="MHJ61" s="488"/>
      <c r="MHK61" s="488"/>
      <c r="MHL61" s="488"/>
      <c r="MHM61" s="488"/>
      <c r="MHN61" s="488"/>
      <c r="MHO61" s="488"/>
      <c r="MHP61" s="488"/>
      <c r="MHQ61" s="488"/>
      <c r="MHR61" s="488"/>
      <c r="MHS61" s="488"/>
      <c r="MHT61" s="488"/>
      <c r="MHU61" s="488"/>
      <c r="MHV61" s="488"/>
      <c r="MHW61" s="488"/>
      <c r="MHX61" s="488"/>
      <c r="MHY61" s="488"/>
      <c r="MHZ61" s="488"/>
      <c r="MIA61" s="488"/>
      <c r="MIB61" s="488"/>
      <c r="MIC61" s="488"/>
      <c r="MID61" s="488"/>
      <c r="MIE61" s="488"/>
      <c r="MIF61" s="488"/>
      <c r="MIG61" s="488"/>
      <c r="MIH61" s="488"/>
      <c r="MII61" s="488"/>
      <c r="MIJ61" s="488"/>
      <c r="MIK61" s="488"/>
      <c r="MIL61" s="488"/>
      <c r="MIM61" s="488"/>
      <c r="MIN61" s="488"/>
      <c r="MIO61" s="488"/>
      <c r="MIP61" s="488"/>
      <c r="MIQ61" s="488"/>
      <c r="MIR61" s="488"/>
      <c r="MIS61" s="488"/>
      <c r="MIT61" s="488"/>
      <c r="MIU61" s="488"/>
      <c r="MIV61" s="488"/>
      <c r="MIW61" s="488"/>
      <c r="MIX61" s="488"/>
      <c r="MIY61" s="488"/>
      <c r="MIZ61" s="488"/>
      <c r="MJA61" s="488"/>
      <c r="MJB61" s="488"/>
      <c r="MJC61" s="488"/>
      <c r="MJD61" s="488"/>
      <c r="MJE61" s="488"/>
      <c r="MJF61" s="488"/>
      <c r="MJG61" s="488"/>
      <c r="MJH61" s="488"/>
      <c r="MJI61" s="488"/>
      <c r="MJJ61" s="488"/>
      <c r="MJK61" s="488"/>
      <c r="MJL61" s="488"/>
      <c r="MJM61" s="488"/>
      <c r="MJN61" s="488"/>
      <c r="MJO61" s="488"/>
      <c r="MJP61" s="488"/>
      <c r="MJQ61" s="488"/>
      <c r="MJR61" s="488"/>
      <c r="MJS61" s="488"/>
      <c r="MJT61" s="488"/>
      <c r="MJU61" s="488"/>
      <c r="MJV61" s="488"/>
      <c r="MJW61" s="488"/>
      <c r="MJX61" s="488"/>
      <c r="MJY61" s="488"/>
      <c r="MJZ61" s="488"/>
      <c r="MKA61" s="488"/>
      <c r="MKB61" s="488"/>
      <c r="MKC61" s="488"/>
      <c r="MKD61" s="488"/>
      <c r="MKE61" s="488"/>
      <c r="MKF61" s="488"/>
      <c r="MKG61" s="488"/>
      <c r="MKH61" s="488"/>
      <c r="MKI61" s="488"/>
      <c r="MKJ61" s="488"/>
      <c r="MKK61" s="488"/>
      <c r="MKL61" s="488"/>
      <c r="MKM61" s="488"/>
      <c r="MKN61" s="488"/>
      <c r="MKO61" s="488"/>
      <c r="MKP61" s="488"/>
      <c r="MKQ61" s="488"/>
      <c r="MKR61" s="488"/>
      <c r="MKS61" s="488"/>
      <c r="MKT61" s="488"/>
      <c r="MKU61" s="488"/>
      <c r="MKV61" s="488"/>
      <c r="MKW61" s="488"/>
      <c r="MKX61" s="488"/>
      <c r="MKY61" s="488"/>
      <c r="MKZ61" s="488"/>
      <c r="MLA61" s="488"/>
      <c r="MLB61" s="488"/>
      <c r="MLC61" s="488"/>
      <c r="MLD61" s="488"/>
      <c r="MLE61" s="488"/>
      <c r="MLF61" s="488"/>
      <c r="MLG61" s="488"/>
      <c r="MLH61" s="488"/>
      <c r="MLI61" s="488"/>
      <c r="MLJ61" s="488"/>
      <c r="MLK61" s="488"/>
      <c r="MLL61" s="488"/>
      <c r="MLM61" s="488"/>
      <c r="MLN61" s="488"/>
      <c r="MLO61" s="488"/>
      <c r="MLP61" s="488"/>
      <c r="MLQ61" s="488"/>
      <c r="MLR61" s="488"/>
      <c r="MLS61" s="488"/>
      <c r="MLT61" s="488"/>
      <c r="MLU61" s="488"/>
      <c r="MLV61" s="488"/>
      <c r="MLW61" s="488"/>
      <c r="MLX61" s="488"/>
      <c r="MLY61" s="488"/>
      <c r="MLZ61" s="488"/>
      <c r="MMA61" s="488"/>
      <c r="MMB61" s="488"/>
      <c r="MMC61" s="488"/>
      <c r="MMD61" s="488"/>
      <c r="MME61" s="488"/>
      <c r="MMF61" s="488"/>
      <c r="MMG61" s="488"/>
      <c r="MMH61" s="488"/>
      <c r="MMI61" s="488"/>
      <c r="MMJ61" s="488"/>
      <c r="MMK61" s="488"/>
      <c r="MML61" s="488"/>
      <c r="MMM61" s="488"/>
      <c r="MMN61" s="488"/>
      <c r="MMO61" s="488"/>
      <c r="MMP61" s="488"/>
      <c r="MMQ61" s="488"/>
      <c r="MMR61" s="488"/>
      <c r="MMS61" s="488"/>
      <c r="MMT61" s="488"/>
      <c r="MMU61" s="488"/>
      <c r="MMV61" s="488"/>
      <c r="MMW61" s="488"/>
      <c r="MMX61" s="488"/>
      <c r="MMY61" s="488"/>
      <c r="MMZ61" s="488"/>
      <c r="MNA61" s="488"/>
      <c r="MNB61" s="488"/>
      <c r="MNC61" s="488"/>
      <c r="MND61" s="488"/>
      <c r="MNE61" s="488"/>
      <c r="MNF61" s="488"/>
      <c r="MNG61" s="488"/>
      <c r="MNH61" s="488"/>
      <c r="MNI61" s="488"/>
      <c r="MNJ61" s="488"/>
      <c r="MNK61" s="488"/>
      <c r="MNL61" s="488"/>
      <c r="MNM61" s="488"/>
      <c r="MNN61" s="488"/>
      <c r="MNO61" s="488"/>
      <c r="MNP61" s="488"/>
      <c r="MNQ61" s="488"/>
      <c r="MNR61" s="488"/>
      <c r="MNS61" s="488"/>
      <c r="MNT61" s="488"/>
      <c r="MNU61" s="488"/>
      <c r="MNV61" s="488"/>
      <c r="MNW61" s="488"/>
      <c r="MNX61" s="488"/>
      <c r="MNY61" s="488"/>
      <c r="MNZ61" s="488"/>
      <c r="MOA61" s="488"/>
      <c r="MOB61" s="488"/>
      <c r="MOC61" s="488"/>
      <c r="MOD61" s="488"/>
      <c r="MOE61" s="488"/>
      <c r="MOF61" s="488"/>
      <c r="MOG61" s="488"/>
      <c r="MOH61" s="488"/>
      <c r="MOI61" s="488"/>
      <c r="MOJ61" s="488"/>
      <c r="MOK61" s="488"/>
      <c r="MOL61" s="488"/>
      <c r="MOM61" s="488"/>
      <c r="MON61" s="488"/>
      <c r="MOO61" s="488"/>
      <c r="MOP61" s="488"/>
      <c r="MOQ61" s="488"/>
      <c r="MOR61" s="488"/>
      <c r="MOS61" s="488"/>
      <c r="MOT61" s="488"/>
      <c r="MOU61" s="488"/>
      <c r="MOV61" s="488"/>
      <c r="MOW61" s="488"/>
      <c r="MOX61" s="488"/>
      <c r="MOY61" s="488"/>
      <c r="MOZ61" s="488"/>
      <c r="MPA61" s="488"/>
      <c r="MPB61" s="488"/>
      <c r="MPC61" s="488"/>
      <c r="MPD61" s="488"/>
      <c r="MPE61" s="488"/>
      <c r="MPF61" s="488"/>
      <c r="MPG61" s="488"/>
      <c r="MPH61" s="488"/>
      <c r="MPI61" s="488"/>
      <c r="MPJ61" s="488"/>
      <c r="MPK61" s="488"/>
      <c r="MPL61" s="488"/>
      <c r="MPM61" s="488"/>
      <c r="MPN61" s="488"/>
      <c r="MPO61" s="488"/>
      <c r="MPP61" s="488"/>
      <c r="MPQ61" s="488"/>
      <c r="MPR61" s="488"/>
      <c r="MPS61" s="488"/>
      <c r="MPT61" s="488"/>
      <c r="MPU61" s="488"/>
      <c r="MPV61" s="488"/>
      <c r="MPW61" s="488"/>
      <c r="MPX61" s="488"/>
      <c r="MPY61" s="488"/>
      <c r="MPZ61" s="488"/>
      <c r="MQA61" s="488"/>
      <c r="MQB61" s="488"/>
      <c r="MQC61" s="488"/>
      <c r="MQD61" s="488"/>
      <c r="MQE61" s="488"/>
      <c r="MQF61" s="488"/>
      <c r="MQG61" s="488"/>
      <c r="MQH61" s="488"/>
      <c r="MQI61" s="488"/>
      <c r="MQJ61" s="488"/>
      <c r="MQK61" s="488"/>
      <c r="MQL61" s="488"/>
      <c r="MQM61" s="488"/>
      <c r="MQN61" s="488"/>
      <c r="MQO61" s="488"/>
      <c r="MQP61" s="488"/>
      <c r="MQQ61" s="488"/>
      <c r="MQR61" s="488"/>
      <c r="MQS61" s="488"/>
      <c r="MQT61" s="488"/>
      <c r="MQU61" s="488"/>
      <c r="MQV61" s="488"/>
      <c r="MQW61" s="488"/>
      <c r="MQX61" s="488"/>
      <c r="MQY61" s="488"/>
      <c r="MQZ61" s="488"/>
      <c r="MRA61" s="488"/>
      <c r="MRB61" s="488"/>
      <c r="MRC61" s="488"/>
      <c r="MRD61" s="488"/>
      <c r="MRE61" s="488"/>
      <c r="MRF61" s="488"/>
      <c r="MRG61" s="488"/>
      <c r="MRH61" s="488"/>
      <c r="MRI61" s="488"/>
      <c r="MRJ61" s="488"/>
      <c r="MRK61" s="488"/>
      <c r="MRL61" s="488"/>
      <c r="MRM61" s="488"/>
      <c r="MRN61" s="488"/>
      <c r="MRO61" s="488"/>
      <c r="MRP61" s="488"/>
      <c r="MRQ61" s="488"/>
      <c r="MRR61" s="488"/>
      <c r="MRS61" s="488"/>
      <c r="MRT61" s="488"/>
      <c r="MRU61" s="488"/>
      <c r="MRV61" s="488"/>
      <c r="MRW61" s="488"/>
      <c r="MRX61" s="488"/>
      <c r="MRY61" s="488"/>
      <c r="MRZ61" s="488"/>
      <c r="MSA61" s="488"/>
      <c r="MSB61" s="488"/>
      <c r="MSC61" s="488"/>
      <c r="MSD61" s="488"/>
      <c r="MSE61" s="488"/>
      <c r="MSF61" s="488"/>
      <c r="MSG61" s="488"/>
      <c r="MSH61" s="488"/>
      <c r="MSI61" s="488"/>
      <c r="MSJ61" s="488"/>
      <c r="MSK61" s="488"/>
      <c r="MSL61" s="488"/>
      <c r="MSM61" s="488"/>
      <c r="MSN61" s="488"/>
      <c r="MSO61" s="488"/>
      <c r="MSP61" s="488"/>
      <c r="MSQ61" s="488"/>
      <c r="MSR61" s="488"/>
      <c r="MSS61" s="488"/>
      <c r="MST61" s="488"/>
      <c r="MSU61" s="488"/>
      <c r="MSV61" s="488"/>
      <c r="MSW61" s="488"/>
      <c r="MSX61" s="488"/>
      <c r="MSY61" s="488"/>
      <c r="MSZ61" s="488"/>
      <c r="MTA61" s="488"/>
      <c r="MTB61" s="488"/>
      <c r="MTC61" s="488"/>
      <c r="MTD61" s="488"/>
      <c r="MTE61" s="488"/>
      <c r="MTF61" s="488"/>
      <c r="MTG61" s="488"/>
      <c r="MTH61" s="488"/>
      <c r="MTI61" s="488"/>
      <c r="MTJ61" s="488"/>
      <c r="MTK61" s="488"/>
      <c r="MTL61" s="488"/>
      <c r="MTM61" s="488"/>
      <c r="MTN61" s="488"/>
      <c r="MTO61" s="488"/>
      <c r="MTP61" s="488"/>
      <c r="MTQ61" s="488"/>
      <c r="MTR61" s="488"/>
      <c r="MTS61" s="488"/>
      <c r="MTT61" s="488"/>
      <c r="MTU61" s="488"/>
      <c r="MTV61" s="488"/>
      <c r="MTW61" s="488"/>
      <c r="MTX61" s="488"/>
      <c r="MTY61" s="488"/>
      <c r="MTZ61" s="488"/>
      <c r="MUA61" s="488"/>
      <c r="MUB61" s="488"/>
      <c r="MUC61" s="488"/>
      <c r="MUD61" s="488"/>
      <c r="MUE61" s="488"/>
      <c r="MUF61" s="488"/>
      <c r="MUG61" s="488"/>
      <c r="MUH61" s="488"/>
      <c r="MUI61" s="488"/>
      <c r="MUJ61" s="488"/>
      <c r="MUK61" s="488"/>
      <c r="MUL61" s="488"/>
      <c r="MUM61" s="488"/>
      <c r="MUN61" s="488"/>
      <c r="MUO61" s="488"/>
      <c r="MUP61" s="488"/>
      <c r="MUQ61" s="488"/>
      <c r="MUR61" s="488"/>
      <c r="MUS61" s="488"/>
      <c r="MUT61" s="488"/>
      <c r="MUU61" s="488"/>
      <c r="MUV61" s="488"/>
      <c r="MUW61" s="488"/>
      <c r="MUX61" s="488"/>
      <c r="MUY61" s="488"/>
      <c r="MUZ61" s="488"/>
      <c r="MVA61" s="488"/>
      <c r="MVB61" s="488"/>
      <c r="MVC61" s="488"/>
      <c r="MVD61" s="488"/>
      <c r="MVE61" s="488"/>
      <c r="MVF61" s="488"/>
      <c r="MVG61" s="488"/>
      <c r="MVH61" s="488"/>
      <c r="MVI61" s="488"/>
      <c r="MVJ61" s="488"/>
      <c r="MVK61" s="488"/>
      <c r="MVL61" s="488"/>
      <c r="MVM61" s="488"/>
      <c r="MVN61" s="488"/>
      <c r="MVO61" s="488"/>
      <c r="MVP61" s="488"/>
      <c r="MVQ61" s="488"/>
      <c r="MVR61" s="488"/>
      <c r="MVS61" s="488"/>
      <c r="MVT61" s="488"/>
      <c r="MVU61" s="488"/>
      <c r="MVV61" s="488"/>
      <c r="MVW61" s="488"/>
      <c r="MVX61" s="488"/>
      <c r="MVY61" s="488"/>
      <c r="MVZ61" s="488"/>
      <c r="MWA61" s="488"/>
      <c r="MWB61" s="488"/>
      <c r="MWC61" s="488"/>
      <c r="MWD61" s="488"/>
      <c r="MWE61" s="488"/>
      <c r="MWF61" s="488"/>
      <c r="MWG61" s="488"/>
      <c r="MWH61" s="488"/>
      <c r="MWI61" s="488"/>
      <c r="MWJ61" s="488"/>
      <c r="MWK61" s="488"/>
      <c r="MWL61" s="488"/>
      <c r="MWM61" s="488"/>
      <c r="MWN61" s="488"/>
      <c r="MWO61" s="488"/>
      <c r="MWP61" s="488"/>
      <c r="MWQ61" s="488"/>
      <c r="MWR61" s="488"/>
      <c r="MWS61" s="488"/>
      <c r="MWT61" s="488"/>
      <c r="MWU61" s="488"/>
      <c r="MWV61" s="488"/>
      <c r="MWW61" s="488"/>
      <c r="MWX61" s="488"/>
      <c r="MWY61" s="488"/>
      <c r="MWZ61" s="488"/>
      <c r="MXA61" s="488"/>
      <c r="MXB61" s="488"/>
      <c r="MXC61" s="488"/>
      <c r="MXD61" s="488"/>
      <c r="MXE61" s="488"/>
      <c r="MXF61" s="488"/>
      <c r="MXG61" s="488"/>
      <c r="MXH61" s="488"/>
      <c r="MXI61" s="488"/>
      <c r="MXJ61" s="488"/>
      <c r="MXK61" s="488"/>
      <c r="MXL61" s="488"/>
      <c r="MXM61" s="488"/>
      <c r="MXN61" s="488"/>
      <c r="MXO61" s="488"/>
      <c r="MXP61" s="488"/>
      <c r="MXQ61" s="488"/>
      <c r="MXR61" s="488"/>
      <c r="MXS61" s="488"/>
      <c r="MXT61" s="488"/>
      <c r="MXU61" s="488"/>
      <c r="MXV61" s="488"/>
      <c r="MXW61" s="488"/>
      <c r="MXX61" s="488"/>
      <c r="MXY61" s="488"/>
      <c r="MXZ61" s="488"/>
      <c r="MYA61" s="488"/>
      <c r="MYB61" s="488"/>
      <c r="MYC61" s="488"/>
      <c r="MYD61" s="488"/>
      <c r="MYE61" s="488"/>
      <c r="MYF61" s="488"/>
      <c r="MYG61" s="488"/>
      <c r="MYH61" s="488"/>
      <c r="MYI61" s="488"/>
      <c r="MYJ61" s="488"/>
      <c r="MYK61" s="488"/>
      <c r="MYL61" s="488"/>
      <c r="MYM61" s="488"/>
      <c r="MYN61" s="488"/>
      <c r="MYO61" s="488"/>
      <c r="MYP61" s="488"/>
      <c r="MYQ61" s="488"/>
      <c r="MYR61" s="488"/>
      <c r="MYS61" s="488"/>
      <c r="MYT61" s="488"/>
      <c r="MYU61" s="488"/>
      <c r="MYV61" s="488"/>
      <c r="MYW61" s="488"/>
      <c r="MYX61" s="488"/>
      <c r="MYY61" s="488"/>
      <c r="MYZ61" s="488"/>
      <c r="MZA61" s="488"/>
      <c r="MZB61" s="488"/>
      <c r="MZC61" s="488"/>
      <c r="MZD61" s="488"/>
      <c r="MZE61" s="488"/>
      <c r="MZF61" s="488"/>
      <c r="MZG61" s="488"/>
      <c r="MZH61" s="488"/>
      <c r="MZI61" s="488"/>
      <c r="MZJ61" s="488"/>
      <c r="MZK61" s="488"/>
      <c r="MZL61" s="488"/>
      <c r="MZM61" s="488"/>
      <c r="MZN61" s="488"/>
      <c r="MZO61" s="488"/>
      <c r="MZP61" s="488"/>
      <c r="MZQ61" s="488"/>
      <c r="MZR61" s="488"/>
      <c r="MZS61" s="488"/>
      <c r="MZT61" s="488"/>
      <c r="MZU61" s="488"/>
      <c r="MZV61" s="488"/>
      <c r="MZW61" s="488"/>
      <c r="MZX61" s="488"/>
      <c r="MZY61" s="488"/>
      <c r="MZZ61" s="488"/>
      <c r="NAA61" s="488"/>
      <c r="NAB61" s="488"/>
      <c r="NAC61" s="488"/>
      <c r="NAD61" s="488"/>
      <c r="NAE61" s="488"/>
      <c r="NAF61" s="488"/>
      <c r="NAG61" s="488"/>
      <c r="NAH61" s="488"/>
      <c r="NAI61" s="488"/>
      <c r="NAJ61" s="488"/>
      <c r="NAK61" s="488"/>
      <c r="NAL61" s="488"/>
      <c r="NAM61" s="488"/>
      <c r="NAN61" s="488"/>
      <c r="NAO61" s="488"/>
      <c r="NAP61" s="488"/>
      <c r="NAQ61" s="488"/>
      <c r="NAR61" s="488"/>
      <c r="NAS61" s="488"/>
      <c r="NAT61" s="488"/>
      <c r="NAU61" s="488"/>
      <c r="NAV61" s="488"/>
      <c r="NAW61" s="488"/>
      <c r="NAX61" s="488"/>
      <c r="NAY61" s="488"/>
      <c r="NAZ61" s="488"/>
      <c r="NBA61" s="488"/>
      <c r="NBB61" s="488"/>
      <c r="NBC61" s="488"/>
      <c r="NBD61" s="488"/>
      <c r="NBE61" s="488"/>
      <c r="NBF61" s="488"/>
      <c r="NBG61" s="488"/>
      <c r="NBH61" s="488"/>
      <c r="NBI61" s="488"/>
      <c r="NBJ61" s="488"/>
      <c r="NBK61" s="488"/>
      <c r="NBL61" s="488"/>
      <c r="NBM61" s="488"/>
      <c r="NBN61" s="488"/>
      <c r="NBO61" s="488"/>
      <c r="NBP61" s="488"/>
      <c r="NBQ61" s="488"/>
      <c r="NBR61" s="488"/>
      <c r="NBS61" s="488"/>
      <c r="NBT61" s="488"/>
      <c r="NBU61" s="488"/>
      <c r="NBV61" s="488"/>
      <c r="NBW61" s="488"/>
      <c r="NBX61" s="488"/>
      <c r="NBY61" s="488"/>
      <c r="NBZ61" s="488"/>
      <c r="NCA61" s="488"/>
      <c r="NCB61" s="488"/>
      <c r="NCC61" s="488"/>
      <c r="NCD61" s="488"/>
      <c r="NCE61" s="488"/>
      <c r="NCF61" s="488"/>
      <c r="NCG61" s="488"/>
      <c r="NCH61" s="488"/>
      <c r="NCI61" s="488"/>
      <c r="NCJ61" s="488"/>
      <c r="NCK61" s="488"/>
      <c r="NCL61" s="488"/>
      <c r="NCM61" s="488"/>
      <c r="NCN61" s="488"/>
      <c r="NCO61" s="488"/>
      <c r="NCP61" s="488"/>
      <c r="NCQ61" s="488"/>
      <c r="NCR61" s="488"/>
      <c r="NCS61" s="488"/>
      <c r="NCT61" s="488"/>
      <c r="NCU61" s="488"/>
      <c r="NCV61" s="488"/>
      <c r="NCW61" s="488"/>
      <c r="NCX61" s="488"/>
      <c r="NCY61" s="488"/>
      <c r="NCZ61" s="488"/>
      <c r="NDA61" s="488"/>
      <c r="NDB61" s="488"/>
      <c r="NDC61" s="488"/>
      <c r="NDD61" s="488"/>
      <c r="NDE61" s="488"/>
      <c r="NDF61" s="488"/>
      <c r="NDG61" s="488"/>
      <c r="NDH61" s="488"/>
      <c r="NDI61" s="488"/>
      <c r="NDJ61" s="488"/>
      <c r="NDK61" s="488"/>
      <c r="NDL61" s="488"/>
      <c r="NDM61" s="488"/>
      <c r="NDN61" s="488"/>
      <c r="NDO61" s="488"/>
      <c r="NDP61" s="488"/>
      <c r="NDQ61" s="488"/>
      <c r="NDR61" s="488"/>
      <c r="NDS61" s="488"/>
      <c r="NDT61" s="488"/>
      <c r="NDU61" s="488"/>
      <c r="NDV61" s="488"/>
      <c r="NDW61" s="488"/>
      <c r="NDX61" s="488"/>
      <c r="NDY61" s="488"/>
      <c r="NDZ61" s="488"/>
      <c r="NEA61" s="488"/>
      <c r="NEB61" s="488"/>
      <c r="NEC61" s="488"/>
      <c r="NED61" s="488"/>
      <c r="NEE61" s="488"/>
      <c r="NEF61" s="488"/>
      <c r="NEG61" s="488"/>
      <c r="NEH61" s="488"/>
      <c r="NEI61" s="488"/>
      <c r="NEJ61" s="488"/>
      <c r="NEK61" s="488"/>
      <c r="NEL61" s="488"/>
      <c r="NEM61" s="488"/>
      <c r="NEN61" s="488"/>
      <c r="NEO61" s="488"/>
      <c r="NEP61" s="488"/>
      <c r="NEQ61" s="488"/>
      <c r="NER61" s="488"/>
      <c r="NES61" s="488"/>
      <c r="NET61" s="488"/>
      <c r="NEU61" s="488"/>
      <c r="NEV61" s="488"/>
      <c r="NEW61" s="488"/>
      <c r="NEX61" s="488"/>
      <c r="NEY61" s="488"/>
      <c r="NEZ61" s="488"/>
      <c r="NFA61" s="488"/>
      <c r="NFB61" s="488"/>
      <c r="NFC61" s="488"/>
      <c r="NFD61" s="488"/>
      <c r="NFE61" s="488"/>
      <c r="NFF61" s="488"/>
      <c r="NFG61" s="488"/>
      <c r="NFH61" s="488"/>
      <c r="NFI61" s="488"/>
      <c r="NFJ61" s="488"/>
      <c r="NFK61" s="488"/>
      <c r="NFL61" s="488"/>
      <c r="NFM61" s="488"/>
      <c r="NFN61" s="488"/>
      <c r="NFO61" s="488"/>
      <c r="NFP61" s="488"/>
      <c r="NFQ61" s="488"/>
      <c r="NFR61" s="488"/>
      <c r="NFS61" s="488"/>
      <c r="NFT61" s="488"/>
      <c r="NFU61" s="488"/>
      <c r="NFV61" s="488"/>
      <c r="NFW61" s="488"/>
      <c r="NFX61" s="488"/>
      <c r="NFY61" s="488"/>
      <c r="NFZ61" s="488"/>
      <c r="NGA61" s="488"/>
      <c r="NGB61" s="488"/>
      <c r="NGC61" s="488"/>
      <c r="NGD61" s="488"/>
      <c r="NGE61" s="488"/>
      <c r="NGF61" s="488"/>
      <c r="NGG61" s="488"/>
      <c r="NGH61" s="488"/>
      <c r="NGI61" s="488"/>
      <c r="NGJ61" s="488"/>
      <c r="NGK61" s="488"/>
      <c r="NGL61" s="488"/>
      <c r="NGM61" s="488"/>
      <c r="NGN61" s="488"/>
      <c r="NGO61" s="488"/>
      <c r="NGP61" s="488"/>
      <c r="NGQ61" s="488"/>
      <c r="NGR61" s="488"/>
      <c r="NGS61" s="488"/>
      <c r="NGT61" s="488"/>
      <c r="NGU61" s="488"/>
      <c r="NGV61" s="488"/>
      <c r="NGW61" s="488"/>
      <c r="NGX61" s="488"/>
      <c r="NGY61" s="488"/>
      <c r="NGZ61" s="488"/>
      <c r="NHA61" s="488"/>
      <c r="NHB61" s="488"/>
      <c r="NHC61" s="488"/>
      <c r="NHD61" s="488"/>
      <c r="NHE61" s="488"/>
      <c r="NHF61" s="488"/>
      <c r="NHG61" s="488"/>
      <c r="NHH61" s="488"/>
      <c r="NHI61" s="488"/>
      <c r="NHJ61" s="488"/>
      <c r="NHK61" s="488"/>
      <c r="NHL61" s="488"/>
      <c r="NHM61" s="488"/>
      <c r="NHN61" s="488"/>
      <c r="NHO61" s="488"/>
      <c r="NHP61" s="488"/>
      <c r="NHQ61" s="488"/>
      <c r="NHR61" s="488"/>
      <c r="NHS61" s="488"/>
      <c r="NHT61" s="488"/>
      <c r="NHU61" s="488"/>
      <c r="NHV61" s="488"/>
      <c r="NHW61" s="488"/>
      <c r="NHX61" s="488"/>
      <c r="NHY61" s="488"/>
      <c r="NHZ61" s="488"/>
      <c r="NIA61" s="488"/>
      <c r="NIB61" s="488"/>
      <c r="NIC61" s="488"/>
      <c r="NID61" s="488"/>
      <c r="NIE61" s="488"/>
      <c r="NIF61" s="488"/>
      <c r="NIG61" s="488"/>
      <c r="NIH61" s="488"/>
      <c r="NII61" s="488"/>
      <c r="NIJ61" s="488"/>
      <c r="NIK61" s="488"/>
      <c r="NIL61" s="488"/>
      <c r="NIM61" s="488"/>
      <c r="NIN61" s="488"/>
      <c r="NIO61" s="488"/>
      <c r="NIP61" s="488"/>
      <c r="NIQ61" s="488"/>
      <c r="NIR61" s="488"/>
      <c r="NIS61" s="488"/>
      <c r="NIT61" s="488"/>
      <c r="NIU61" s="488"/>
      <c r="NIV61" s="488"/>
      <c r="NIW61" s="488"/>
      <c r="NIX61" s="488"/>
      <c r="NIY61" s="488"/>
      <c r="NIZ61" s="488"/>
      <c r="NJA61" s="488"/>
      <c r="NJB61" s="488"/>
      <c r="NJC61" s="488"/>
      <c r="NJD61" s="488"/>
      <c r="NJE61" s="488"/>
      <c r="NJF61" s="488"/>
      <c r="NJG61" s="488"/>
      <c r="NJH61" s="488"/>
      <c r="NJI61" s="488"/>
      <c r="NJJ61" s="488"/>
      <c r="NJK61" s="488"/>
      <c r="NJL61" s="488"/>
      <c r="NJM61" s="488"/>
      <c r="NJN61" s="488"/>
      <c r="NJO61" s="488"/>
      <c r="NJP61" s="488"/>
      <c r="NJQ61" s="488"/>
      <c r="NJR61" s="488"/>
      <c r="NJS61" s="488"/>
      <c r="NJT61" s="488"/>
      <c r="NJU61" s="488"/>
      <c r="NJV61" s="488"/>
      <c r="NJW61" s="488"/>
      <c r="NJX61" s="488"/>
      <c r="NJY61" s="488"/>
      <c r="NJZ61" s="488"/>
      <c r="NKA61" s="488"/>
      <c r="NKB61" s="488"/>
      <c r="NKC61" s="488"/>
      <c r="NKD61" s="488"/>
      <c r="NKE61" s="488"/>
      <c r="NKF61" s="488"/>
      <c r="NKG61" s="488"/>
      <c r="NKH61" s="488"/>
      <c r="NKI61" s="488"/>
      <c r="NKJ61" s="488"/>
      <c r="NKK61" s="488"/>
      <c r="NKL61" s="488"/>
      <c r="NKM61" s="488"/>
      <c r="NKN61" s="488"/>
      <c r="NKO61" s="488"/>
      <c r="NKP61" s="488"/>
      <c r="NKQ61" s="488"/>
      <c r="NKR61" s="488"/>
      <c r="NKS61" s="488"/>
      <c r="NKT61" s="488"/>
      <c r="NKU61" s="488"/>
      <c r="NKV61" s="488"/>
      <c r="NKW61" s="488"/>
      <c r="NKX61" s="488"/>
      <c r="NKY61" s="488"/>
      <c r="NKZ61" s="488"/>
      <c r="NLA61" s="488"/>
      <c r="NLB61" s="488"/>
      <c r="NLC61" s="488"/>
      <c r="NLD61" s="488"/>
      <c r="NLE61" s="488"/>
      <c r="NLF61" s="488"/>
      <c r="NLG61" s="488"/>
      <c r="NLH61" s="488"/>
      <c r="NLI61" s="488"/>
      <c r="NLJ61" s="488"/>
      <c r="NLK61" s="488"/>
      <c r="NLL61" s="488"/>
      <c r="NLM61" s="488"/>
      <c r="NLN61" s="488"/>
      <c r="NLO61" s="488"/>
      <c r="NLP61" s="488"/>
      <c r="NLQ61" s="488"/>
      <c r="NLR61" s="488"/>
      <c r="NLS61" s="488"/>
      <c r="NLT61" s="488"/>
      <c r="NLU61" s="488"/>
      <c r="NLV61" s="488"/>
      <c r="NLW61" s="488"/>
      <c r="NLX61" s="488"/>
      <c r="NLY61" s="488"/>
      <c r="NLZ61" s="488"/>
      <c r="NMA61" s="488"/>
      <c r="NMB61" s="488"/>
      <c r="NMC61" s="488"/>
      <c r="NMD61" s="488"/>
      <c r="NME61" s="488"/>
      <c r="NMF61" s="488"/>
      <c r="NMG61" s="488"/>
      <c r="NMH61" s="488"/>
      <c r="NMI61" s="488"/>
      <c r="NMJ61" s="488"/>
      <c r="NMK61" s="488"/>
      <c r="NML61" s="488"/>
      <c r="NMM61" s="488"/>
      <c r="NMN61" s="488"/>
      <c r="NMO61" s="488"/>
      <c r="NMP61" s="488"/>
      <c r="NMQ61" s="488"/>
      <c r="NMR61" s="488"/>
      <c r="NMS61" s="488"/>
      <c r="NMT61" s="488"/>
      <c r="NMU61" s="488"/>
      <c r="NMV61" s="488"/>
      <c r="NMW61" s="488"/>
      <c r="NMX61" s="488"/>
      <c r="NMY61" s="488"/>
      <c r="NMZ61" s="488"/>
      <c r="NNA61" s="488"/>
      <c r="NNB61" s="488"/>
      <c r="NNC61" s="488"/>
      <c r="NND61" s="488"/>
      <c r="NNE61" s="488"/>
      <c r="NNF61" s="488"/>
      <c r="NNG61" s="488"/>
      <c r="NNH61" s="488"/>
      <c r="NNI61" s="488"/>
      <c r="NNJ61" s="488"/>
      <c r="NNK61" s="488"/>
      <c r="NNL61" s="488"/>
      <c r="NNM61" s="488"/>
      <c r="NNN61" s="488"/>
      <c r="NNO61" s="488"/>
      <c r="NNP61" s="488"/>
      <c r="NNQ61" s="488"/>
      <c r="NNR61" s="488"/>
      <c r="NNS61" s="488"/>
      <c r="NNT61" s="488"/>
      <c r="NNU61" s="488"/>
      <c r="NNV61" s="488"/>
      <c r="NNW61" s="488"/>
      <c r="NNX61" s="488"/>
      <c r="NNY61" s="488"/>
      <c r="NNZ61" s="488"/>
      <c r="NOA61" s="488"/>
      <c r="NOB61" s="488"/>
      <c r="NOC61" s="488"/>
      <c r="NOD61" s="488"/>
      <c r="NOE61" s="488"/>
      <c r="NOF61" s="488"/>
      <c r="NOG61" s="488"/>
      <c r="NOH61" s="488"/>
      <c r="NOI61" s="488"/>
      <c r="NOJ61" s="488"/>
      <c r="NOK61" s="488"/>
      <c r="NOL61" s="488"/>
      <c r="NOM61" s="488"/>
      <c r="NON61" s="488"/>
      <c r="NOO61" s="488"/>
      <c r="NOP61" s="488"/>
      <c r="NOQ61" s="488"/>
      <c r="NOR61" s="488"/>
      <c r="NOS61" s="488"/>
      <c r="NOT61" s="488"/>
      <c r="NOU61" s="488"/>
      <c r="NOV61" s="488"/>
      <c r="NOW61" s="488"/>
      <c r="NOX61" s="488"/>
      <c r="NOY61" s="488"/>
      <c r="NOZ61" s="488"/>
      <c r="NPA61" s="488"/>
      <c r="NPB61" s="488"/>
      <c r="NPC61" s="488"/>
      <c r="NPD61" s="488"/>
      <c r="NPE61" s="488"/>
      <c r="NPF61" s="488"/>
      <c r="NPG61" s="488"/>
      <c r="NPH61" s="488"/>
      <c r="NPI61" s="488"/>
      <c r="NPJ61" s="488"/>
      <c r="NPK61" s="488"/>
      <c r="NPL61" s="488"/>
      <c r="NPM61" s="488"/>
      <c r="NPN61" s="488"/>
      <c r="NPO61" s="488"/>
      <c r="NPP61" s="488"/>
      <c r="NPQ61" s="488"/>
      <c r="NPR61" s="488"/>
      <c r="NPS61" s="488"/>
      <c r="NPT61" s="488"/>
      <c r="NPU61" s="488"/>
      <c r="NPV61" s="488"/>
      <c r="NPW61" s="488"/>
      <c r="NPX61" s="488"/>
      <c r="NPY61" s="488"/>
      <c r="NPZ61" s="488"/>
      <c r="NQA61" s="488"/>
      <c r="NQB61" s="488"/>
      <c r="NQC61" s="488"/>
      <c r="NQD61" s="488"/>
      <c r="NQE61" s="488"/>
      <c r="NQF61" s="488"/>
      <c r="NQG61" s="488"/>
      <c r="NQH61" s="488"/>
      <c r="NQI61" s="488"/>
      <c r="NQJ61" s="488"/>
      <c r="NQK61" s="488"/>
      <c r="NQL61" s="488"/>
      <c r="NQM61" s="488"/>
      <c r="NQN61" s="488"/>
      <c r="NQO61" s="488"/>
      <c r="NQP61" s="488"/>
      <c r="NQQ61" s="488"/>
      <c r="NQR61" s="488"/>
      <c r="NQS61" s="488"/>
      <c r="NQT61" s="488"/>
      <c r="NQU61" s="488"/>
      <c r="NQV61" s="488"/>
      <c r="NQW61" s="488"/>
      <c r="NQX61" s="488"/>
      <c r="NQY61" s="488"/>
      <c r="NQZ61" s="488"/>
      <c r="NRA61" s="488"/>
      <c r="NRB61" s="488"/>
      <c r="NRC61" s="488"/>
      <c r="NRD61" s="488"/>
      <c r="NRE61" s="488"/>
      <c r="NRF61" s="488"/>
      <c r="NRG61" s="488"/>
      <c r="NRH61" s="488"/>
      <c r="NRI61" s="488"/>
      <c r="NRJ61" s="488"/>
      <c r="NRK61" s="488"/>
      <c r="NRL61" s="488"/>
      <c r="NRM61" s="488"/>
      <c r="NRN61" s="488"/>
      <c r="NRO61" s="488"/>
      <c r="NRP61" s="488"/>
      <c r="NRQ61" s="488"/>
      <c r="NRR61" s="488"/>
      <c r="NRS61" s="488"/>
      <c r="NRT61" s="488"/>
      <c r="NRU61" s="488"/>
      <c r="NRV61" s="488"/>
      <c r="NRW61" s="488"/>
      <c r="NRX61" s="488"/>
      <c r="NRY61" s="488"/>
      <c r="NRZ61" s="488"/>
      <c r="NSA61" s="488"/>
      <c r="NSB61" s="488"/>
      <c r="NSC61" s="488"/>
      <c r="NSD61" s="488"/>
      <c r="NSE61" s="488"/>
      <c r="NSF61" s="488"/>
      <c r="NSG61" s="488"/>
      <c r="NSH61" s="488"/>
      <c r="NSI61" s="488"/>
      <c r="NSJ61" s="488"/>
      <c r="NSK61" s="488"/>
      <c r="NSL61" s="488"/>
      <c r="NSM61" s="488"/>
      <c r="NSN61" s="488"/>
      <c r="NSO61" s="488"/>
      <c r="NSP61" s="488"/>
      <c r="NSQ61" s="488"/>
      <c r="NSR61" s="488"/>
      <c r="NSS61" s="488"/>
      <c r="NST61" s="488"/>
      <c r="NSU61" s="488"/>
      <c r="NSV61" s="488"/>
      <c r="NSW61" s="488"/>
      <c r="NSX61" s="488"/>
      <c r="NSY61" s="488"/>
      <c r="NSZ61" s="488"/>
      <c r="NTA61" s="488"/>
      <c r="NTB61" s="488"/>
      <c r="NTC61" s="488"/>
      <c r="NTD61" s="488"/>
      <c r="NTE61" s="488"/>
      <c r="NTF61" s="488"/>
      <c r="NTG61" s="488"/>
      <c r="NTH61" s="488"/>
      <c r="NTI61" s="488"/>
      <c r="NTJ61" s="488"/>
      <c r="NTK61" s="488"/>
      <c r="NTL61" s="488"/>
      <c r="NTM61" s="488"/>
      <c r="NTN61" s="488"/>
      <c r="NTO61" s="488"/>
      <c r="NTP61" s="488"/>
      <c r="NTQ61" s="488"/>
      <c r="NTR61" s="488"/>
      <c r="NTS61" s="488"/>
      <c r="NTT61" s="488"/>
      <c r="NTU61" s="488"/>
      <c r="NTV61" s="488"/>
      <c r="NTW61" s="488"/>
      <c r="NTX61" s="488"/>
      <c r="NTY61" s="488"/>
      <c r="NTZ61" s="488"/>
      <c r="NUA61" s="488"/>
      <c r="NUB61" s="488"/>
      <c r="NUC61" s="488"/>
      <c r="NUD61" s="488"/>
      <c r="NUE61" s="488"/>
      <c r="NUF61" s="488"/>
      <c r="NUG61" s="488"/>
      <c r="NUH61" s="488"/>
      <c r="NUI61" s="488"/>
      <c r="NUJ61" s="488"/>
      <c r="NUK61" s="488"/>
      <c r="NUL61" s="488"/>
      <c r="NUM61" s="488"/>
      <c r="NUN61" s="488"/>
      <c r="NUO61" s="488"/>
      <c r="NUP61" s="488"/>
      <c r="NUQ61" s="488"/>
      <c r="NUR61" s="488"/>
      <c r="NUS61" s="488"/>
      <c r="NUT61" s="488"/>
      <c r="NUU61" s="488"/>
      <c r="NUV61" s="488"/>
      <c r="NUW61" s="488"/>
      <c r="NUX61" s="488"/>
      <c r="NUY61" s="488"/>
      <c r="NUZ61" s="488"/>
      <c r="NVA61" s="488"/>
      <c r="NVB61" s="488"/>
      <c r="NVC61" s="488"/>
      <c r="NVD61" s="488"/>
      <c r="NVE61" s="488"/>
      <c r="NVF61" s="488"/>
      <c r="NVG61" s="488"/>
      <c r="NVH61" s="488"/>
      <c r="NVI61" s="488"/>
      <c r="NVJ61" s="488"/>
      <c r="NVK61" s="488"/>
      <c r="NVL61" s="488"/>
      <c r="NVM61" s="488"/>
      <c r="NVN61" s="488"/>
      <c r="NVO61" s="488"/>
      <c r="NVP61" s="488"/>
      <c r="NVQ61" s="488"/>
      <c r="NVR61" s="488"/>
      <c r="NVS61" s="488"/>
      <c r="NVT61" s="488"/>
      <c r="NVU61" s="488"/>
      <c r="NVV61" s="488"/>
      <c r="NVW61" s="488"/>
      <c r="NVX61" s="488"/>
      <c r="NVY61" s="488"/>
      <c r="NVZ61" s="488"/>
      <c r="NWA61" s="488"/>
      <c r="NWB61" s="488"/>
      <c r="NWC61" s="488"/>
      <c r="NWD61" s="488"/>
      <c r="NWE61" s="488"/>
      <c r="NWF61" s="488"/>
      <c r="NWG61" s="488"/>
      <c r="NWH61" s="488"/>
      <c r="NWI61" s="488"/>
      <c r="NWJ61" s="488"/>
      <c r="NWK61" s="488"/>
      <c r="NWL61" s="488"/>
      <c r="NWM61" s="488"/>
      <c r="NWN61" s="488"/>
      <c r="NWO61" s="488"/>
      <c r="NWP61" s="488"/>
      <c r="NWQ61" s="488"/>
      <c r="NWR61" s="488"/>
      <c r="NWS61" s="488"/>
      <c r="NWT61" s="488"/>
      <c r="NWU61" s="488"/>
      <c r="NWV61" s="488"/>
      <c r="NWW61" s="488"/>
      <c r="NWX61" s="488"/>
      <c r="NWY61" s="488"/>
      <c r="NWZ61" s="488"/>
      <c r="NXA61" s="488"/>
      <c r="NXB61" s="488"/>
      <c r="NXC61" s="488"/>
      <c r="NXD61" s="488"/>
      <c r="NXE61" s="488"/>
      <c r="NXF61" s="488"/>
      <c r="NXG61" s="488"/>
      <c r="NXH61" s="488"/>
      <c r="NXI61" s="488"/>
      <c r="NXJ61" s="488"/>
      <c r="NXK61" s="488"/>
      <c r="NXL61" s="488"/>
      <c r="NXM61" s="488"/>
      <c r="NXN61" s="488"/>
      <c r="NXO61" s="488"/>
      <c r="NXP61" s="488"/>
      <c r="NXQ61" s="488"/>
      <c r="NXR61" s="488"/>
      <c r="NXS61" s="488"/>
      <c r="NXT61" s="488"/>
      <c r="NXU61" s="488"/>
      <c r="NXV61" s="488"/>
      <c r="NXW61" s="488"/>
      <c r="NXX61" s="488"/>
      <c r="NXY61" s="488"/>
      <c r="NXZ61" s="488"/>
      <c r="NYA61" s="488"/>
      <c r="NYB61" s="488"/>
      <c r="NYC61" s="488"/>
      <c r="NYD61" s="488"/>
      <c r="NYE61" s="488"/>
      <c r="NYF61" s="488"/>
      <c r="NYG61" s="488"/>
      <c r="NYH61" s="488"/>
      <c r="NYI61" s="488"/>
      <c r="NYJ61" s="488"/>
      <c r="NYK61" s="488"/>
      <c r="NYL61" s="488"/>
      <c r="NYM61" s="488"/>
      <c r="NYN61" s="488"/>
      <c r="NYO61" s="488"/>
      <c r="NYP61" s="488"/>
      <c r="NYQ61" s="488"/>
      <c r="NYR61" s="488"/>
      <c r="NYS61" s="488"/>
      <c r="NYT61" s="488"/>
      <c r="NYU61" s="488"/>
      <c r="NYV61" s="488"/>
      <c r="NYW61" s="488"/>
      <c r="NYX61" s="488"/>
      <c r="NYY61" s="488"/>
      <c r="NYZ61" s="488"/>
      <c r="NZA61" s="488"/>
      <c r="NZB61" s="488"/>
      <c r="NZC61" s="488"/>
      <c r="NZD61" s="488"/>
      <c r="NZE61" s="488"/>
      <c r="NZF61" s="488"/>
      <c r="NZG61" s="488"/>
      <c r="NZH61" s="488"/>
      <c r="NZI61" s="488"/>
      <c r="NZJ61" s="488"/>
      <c r="NZK61" s="488"/>
      <c r="NZL61" s="488"/>
      <c r="NZM61" s="488"/>
      <c r="NZN61" s="488"/>
      <c r="NZO61" s="488"/>
      <c r="NZP61" s="488"/>
      <c r="NZQ61" s="488"/>
      <c r="NZR61" s="488"/>
      <c r="NZS61" s="488"/>
      <c r="NZT61" s="488"/>
      <c r="NZU61" s="488"/>
      <c r="NZV61" s="488"/>
      <c r="NZW61" s="488"/>
      <c r="NZX61" s="488"/>
      <c r="NZY61" s="488"/>
      <c r="NZZ61" s="488"/>
      <c r="OAA61" s="488"/>
      <c r="OAB61" s="488"/>
      <c r="OAC61" s="488"/>
      <c r="OAD61" s="488"/>
      <c r="OAE61" s="488"/>
      <c r="OAF61" s="488"/>
      <c r="OAG61" s="488"/>
      <c r="OAH61" s="488"/>
      <c r="OAI61" s="488"/>
      <c r="OAJ61" s="488"/>
      <c r="OAK61" s="488"/>
      <c r="OAL61" s="488"/>
      <c r="OAM61" s="488"/>
      <c r="OAN61" s="488"/>
      <c r="OAO61" s="488"/>
      <c r="OAP61" s="488"/>
      <c r="OAQ61" s="488"/>
      <c r="OAR61" s="488"/>
      <c r="OAS61" s="488"/>
      <c r="OAT61" s="488"/>
      <c r="OAU61" s="488"/>
      <c r="OAV61" s="488"/>
      <c r="OAW61" s="488"/>
      <c r="OAX61" s="488"/>
      <c r="OAY61" s="488"/>
      <c r="OAZ61" s="488"/>
      <c r="OBA61" s="488"/>
      <c r="OBB61" s="488"/>
      <c r="OBC61" s="488"/>
      <c r="OBD61" s="488"/>
      <c r="OBE61" s="488"/>
      <c r="OBF61" s="488"/>
      <c r="OBG61" s="488"/>
      <c r="OBH61" s="488"/>
      <c r="OBI61" s="488"/>
      <c r="OBJ61" s="488"/>
      <c r="OBK61" s="488"/>
      <c r="OBL61" s="488"/>
      <c r="OBM61" s="488"/>
      <c r="OBN61" s="488"/>
      <c r="OBO61" s="488"/>
      <c r="OBP61" s="488"/>
      <c r="OBQ61" s="488"/>
      <c r="OBR61" s="488"/>
      <c r="OBS61" s="488"/>
      <c r="OBT61" s="488"/>
      <c r="OBU61" s="488"/>
      <c r="OBV61" s="488"/>
      <c r="OBW61" s="488"/>
      <c r="OBX61" s="488"/>
      <c r="OBY61" s="488"/>
      <c r="OBZ61" s="488"/>
      <c r="OCA61" s="488"/>
      <c r="OCB61" s="488"/>
      <c r="OCC61" s="488"/>
      <c r="OCD61" s="488"/>
      <c r="OCE61" s="488"/>
      <c r="OCF61" s="488"/>
      <c r="OCG61" s="488"/>
      <c r="OCH61" s="488"/>
      <c r="OCI61" s="488"/>
      <c r="OCJ61" s="488"/>
      <c r="OCK61" s="488"/>
      <c r="OCL61" s="488"/>
      <c r="OCM61" s="488"/>
      <c r="OCN61" s="488"/>
      <c r="OCO61" s="488"/>
      <c r="OCP61" s="488"/>
      <c r="OCQ61" s="488"/>
      <c r="OCR61" s="488"/>
      <c r="OCS61" s="488"/>
      <c r="OCT61" s="488"/>
      <c r="OCU61" s="488"/>
      <c r="OCV61" s="488"/>
      <c r="OCW61" s="488"/>
      <c r="OCX61" s="488"/>
      <c r="OCY61" s="488"/>
      <c r="OCZ61" s="488"/>
      <c r="ODA61" s="488"/>
      <c r="ODB61" s="488"/>
      <c r="ODC61" s="488"/>
      <c r="ODD61" s="488"/>
      <c r="ODE61" s="488"/>
      <c r="ODF61" s="488"/>
      <c r="ODG61" s="488"/>
      <c r="ODH61" s="488"/>
      <c r="ODI61" s="488"/>
      <c r="ODJ61" s="488"/>
      <c r="ODK61" s="488"/>
      <c r="ODL61" s="488"/>
      <c r="ODM61" s="488"/>
      <c r="ODN61" s="488"/>
      <c r="ODO61" s="488"/>
      <c r="ODP61" s="488"/>
      <c r="ODQ61" s="488"/>
      <c r="ODR61" s="488"/>
      <c r="ODS61" s="488"/>
      <c r="ODT61" s="488"/>
      <c r="ODU61" s="488"/>
      <c r="ODV61" s="488"/>
      <c r="ODW61" s="488"/>
      <c r="ODX61" s="488"/>
      <c r="ODY61" s="488"/>
      <c r="ODZ61" s="488"/>
      <c r="OEA61" s="488"/>
      <c r="OEB61" s="488"/>
      <c r="OEC61" s="488"/>
      <c r="OED61" s="488"/>
      <c r="OEE61" s="488"/>
      <c r="OEF61" s="488"/>
      <c r="OEG61" s="488"/>
      <c r="OEH61" s="488"/>
      <c r="OEI61" s="488"/>
      <c r="OEJ61" s="488"/>
      <c r="OEK61" s="488"/>
      <c r="OEL61" s="488"/>
      <c r="OEM61" s="488"/>
      <c r="OEN61" s="488"/>
      <c r="OEO61" s="488"/>
      <c r="OEP61" s="488"/>
      <c r="OEQ61" s="488"/>
      <c r="OER61" s="488"/>
      <c r="OES61" s="488"/>
      <c r="OET61" s="488"/>
      <c r="OEU61" s="488"/>
      <c r="OEV61" s="488"/>
      <c r="OEW61" s="488"/>
      <c r="OEX61" s="488"/>
      <c r="OEY61" s="488"/>
      <c r="OEZ61" s="488"/>
      <c r="OFA61" s="488"/>
      <c r="OFB61" s="488"/>
      <c r="OFC61" s="488"/>
      <c r="OFD61" s="488"/>
      <c r="OFE61" s="488"/>
      <c r="OFF61" s="488"/>
      <c r="OFG61" s="488"/>
      <c r="OFH61" s="488"/>
      <c r="OFI61" s="488"/>
      <c r="OFJ61" s="488"/>
      <c r="OFK61" s="488"/>
      <c r="OFL61" s="488"/>
      <c r="OFM61" s="488"/>
      <c r="OFN61" s="488"/>
      <c r="OFO61" s="488"/>
      <c r="OFP61" s="488"/>
      <c r="OFQ61" s="488"/>
      <c r="OFR61" s="488"/>
      <c r="OFS61" s="488"/>
      <c r="OFT61" s="488"/>
      <c r="OFU61" s="488"/>
      <c r="OFV61" s="488"/>
      <c r="OFW61" s="488"/>
      <c r="OFX61" s="488"/>
      <c r="OFY61" s="488"/>
      <c r="OFZ61" s="488"/>
      <c r="OGA61" s="488"/>
      <c r="OGB61" s="488"/>
      <c r="OGC61" s="488"/>
      <c r="OGD61" s="488"/>
      <c r="OGE61" s="488"/>
      <c r="OGF61" s="488"/>
      <c r="OGG61" s="488"/>
      <c r="OGH61" s="488"/>
      <c r="OGI61" s="488"/>
      <c r="OGJ61" s="488"/>
      <c r="OGK61" s="488"/>
      <c r="OGL61" s="488"/>
      <c r="OGM61" s="488"/>
      <c r="OGN61" s="488"/>
      <c r="OGO61" s="488"/>
      <c r="OGP61" s="488"/>
      <c r="OGQ61" s="488"/>
      <c r="OGR61" s="488"/>
      <c r="OGS61" s="488"/>
      <c r="OGT61" s="488"/>
      <c r="OGU61" s="488"/>
      <c r="OGV61" s="488"/>
      <c r="OGW61" s="488"/>
      <c r="OGX61" s="488"/>
      <c r="OGY61" s="488"/>
      <c r="OGZ61" s="488"/>
      <c r="OHA61" s="488"/>
      <c r="OHB61" s="488"/>
      <c r="OHC61" s="488"/>
      <c r="OHD61" s="488"/>
      <c r="OHE61" s="488"/>
      <c r="OHF61" s="488"/>
      <c r="OHG61" s="488"/>
      <c r="OHH61" s="488"/>
      <c r="OHI61" s="488"/>
      <c r="OHJ61" s="488"/>
      <c r="OHK61" s="488"/>
      <c r="OHL61" s="488"/>
      <c r="OHM61" s="488"/>
      <c r="OHN61" s="488"/>
      <c r="OHO61" s="488"/>
      <c r="OHP61" s="488"/>
      <c r="OHQ61" s="488"/>
      <c r="OHR61" s="488"/>
      <c r="OHS61" s="488"/>
      <c r="OHT61" s="488"/>
      <c r="OHU61" s="488"/>
      <c r="OHV61" s="488"/>
      <c r="OHW61" s="488"/>
      <c r="OHX61" s="488"/>
      <c r="OHY61" s="488"/>
      <c r="OHZ61" s="488"/>
      <c r="OIA61" s="488"/>
      <c r="OIB61" s="488"/>
      <c r="OIC61" s="488"/>
      <c r="OID61" s="488"/>
      <c r="OIE61" s="488"/>
      <c r="OIF61" s="488"/>
      <c r="OIG61" s="488"/>
      <c r="OIH61" s="488"/>
      <c r="OII61" s="488"/>
      <c r="OIJ61" s="488"/>
      <c r="OIK61" s="488"/>
      <c r="OIL61" s="488"/>
      <c r="OIM61" s="488"/>
      <c r="OIN61" s="488"/>
      <c r="OIO61" s="488"/>
      <c r="OIP61" s="488"/>
      <c r="OIQ61" s="488"/>
      <c r="OIR61" s="488"/>
      <c r="OIS61" s="488"/>
      <c r="OIT61" s="488"/>
      <c r="OIU61" s="488"/>
      <c r="OIV61" s="488"/>
      <c r="OIW61" s="488"/>
      <c r="OIX61" s="488"/>
      <c r="OIY61" s="488"/>
      <c r="OIZ61" s="488"/>
      <c r="OJA61" s="488"/>
      <c r="OJB61" s="488"/>
      <c r="OJC61" s="488"/>
      <c r="OJD61" s="488"/>
      <c r="OJE61" s="488"/>
      <c r="OJF61" s="488"/>
      <c r="OJG61" s="488"/>
      <c r="OJH61" s="488"/>
      <c r="OJI61" s="488"/>
      <c r="OJJ61" s="488"/>
      <c r="OJK61" s="488"/>
      <c r="OJL61" s="488"/>
      <c r="OJM61" s="488"/>
      <c r="OJN61" s="488"/>
      <c r="OJO61" s="488"/>
      <c r="OJP61" s="488"/>
      <c r="OJQ61" s="488"/>
      <c r="OJR61" s="488"/>
      <c r="OJS61" s="488"/>
      <c r="OJT61" s="488"/>
      <c r="OJU61" s="488"/>
      <c r="OJV61" s="488"/>
      <c r="OJW61" s="488"/>
      <c r="OJX61" s="488"/>
      <c r="OJY61" s="488"/>
      <c r="OJZ61" s="488"/>
      <c r="OKA61" s="488"/>
      <c r="OKB61" s="488"/>
      <c r="OKC61" s="488"/>
      <c r="OKD61" s="488"/>
      <c r="OKE61" s="488"/>
      <c r="OKF61" s="488"/>
      <c r="OKG61" s="488"/>
      <c r="OKH61" s="488"/>
      <c r="OKI61" s="488"/>
      <c r="OKJ61" s="488"/>
      <c r="OKK61" s="488"/>
      <c r="OKL61" s="488"/>
      <c r="OKM61" s="488"/>
      <c r="OKN61" s="488"/>
      <c r="OKO61" s="488"/>
      <c r="OKP61" s="488"/>
      <c r="OKQ61" s="488"/>
      <c r="OKR61" s="488"/>
      <c r="OKS61" s="488"/>
      <c r="OKT61" s="488"/>
      <c r="OKU61" s="488"/>
      <c r="OKV61" s="488"/>
      <c r="OKW61" s="488"/>
      <c r="OKX61" s="488"/>
      <c r="OKY61" s="488"/>
      <c r="OKZ61" s="488"/>
      <c r="OLA61" s="488"/>
      <c r="OLB61" s="488"/>
      <c r="OLC61" s="488"/>
      <c r="OLD61" s="488"/>
      <c r="OLE61" s="488"/>
      <c r="OLF61" s="488"/>
      <c r="OLG61" s="488"/>
      <c r="OLH61" s="488"/>
      <c r="OLI61" s="488"/>
      <c r="OLJ61" s="488"/>
      <c r="OLK61" s="488"/>
      <c r="OLL61" s="488"/>
      <c r="OLM61" s="488"/>
      <c r="OLN61" s="488"/>
      <c r="OLO61" s="488"/>
      <c r="OLP61" s="488"/>
      <c r="OLQ61" s="488"/>
      <c r="OLR61" s="488"/>
      <c r="OLS61" s="488"/>
      <c r="OLT61" s="488"/>
      <c r="OLU61" s="488"/>
      <c r="OLV61" s="488"/>
      <c r="OLW61" s="488"/>
      <c r="OLX61" s="488"/>
      <c r="OLY61" s="488"/>
      <c r="OLZ61" s="488"/>
      <c r="OMA61" s="488"/>
      <c r="OMB61" s="488"/>
      <c r="OMC61" s="488"/>
      <c r="OMD61" s="488"/>
      <c r="OME61" s="488"/>
      <c r="OMF61" s="488"/>
      <c r="OMG61" s="488"/>
      <c r="OMH61" s="488"/>
      <c r="OMI61" s="488"/>
      <c r="OMJ61" s="488"/>
      <c r="OMK61" s="488"/>
      <c r="OML61" s="488"/>
      <c r="OMM61" s="488"/>
      <c r="OMN61" s="488"/>
      <c r="OMO61" s="488"/>
      <c r="OMP61" s="488"/>
      <c r="OMQ61" s="488"/>
      <c r="OMR61" s="488"/>
      <c r="OMS61" s="488"/>
      <c r="OMT61" s="488"/>
      <c r="OMU61" s="488"/>
      <c r="OMV61" s="488"/>
      <c r="OMW61" s="488"/>
      <c r="OMX61" s="488"/>
      <c r="OMY61" s="488"/>
      <c r="OMZ61" s="488"/>
      <c r="ONA61" s="488"/>
      <c r="ONB61" s="488"/>
      <c r="ONC61" s="488"/>
      <c r="OND61" s="488"/>
      <c r="ONE61" s="488"/>
      <c r="ONF61" s="488"/>
      <c r="ONG61" s="488"/>
      <c r="ONH61" s="488"/>
      <c r="ONI61" s="488"/>
      <c r="ONJ61" s="488"/>
      <c r="ONK61" s="488"/>
      <c r="ONL61" s="488"/>
      <c r="ONM61" s="488"/>
      <c r="ONN61" s="488"/>
      <c r="ONO61" s="488"/>
      <c r="ONP61" s="488"/>
      <c r="ONQ61" s="488"/>
      <c r="ONR61" s="488"/>
      <c r="ONS61" s="488"/>
      <c r="ONT61" s="488"/>
      <c r="ONU61" s="488"/>
      <c r="ONV61" s="488"/>
      <c r="ONW61" s="488"/>
      <c r="ONX61" s="488"/>
      <c r="ONY61" s="488"/>
      <c r="ONZ61" s="488"/>
      <c r="OOA61" s="488"/>
      <c r="OOB61" s="488"/>
      <c r="OOC61" s="488"/>
      <c r="OOD61" s="488"/>
      <c r="OOE61" s="488"/>
      <c r="OOF61" s="488"/>
      <c r="OOG61" s="488"/>
      <c r="OOH61" s="488"/>
      <c r="OOI61" s="488"/>
      <c r="OOJ61" s="488"/>
      <c r="OOK61" s="488"/>
      <c r="OOL61" s="488"/>
      <c r="OOM61" s="488"/>
      <c r="OON61" s="488"/>
      <c r="OOO61" s="488"/>
      <c r="OOP61" s="488"/>
      <c r="OOQ61" s="488"/>
      <c r="OOR61" s="488"/>
      <c r="OOS61" s="488"/>
      <c r="OOT61" s="488"/>
      <c r="OOU61" s="488"/>
      <c r="OOV61" s="488"/>
      <c r="OOW61" s="488"/>
      <c r="OOX61" s="488"/>
      <c r="OOY61" s="488"/>
      <c r="OOZ61" s="488"/>
      <c r="OPA61" s="488"/>
      <c r="OPB61" s="488"/>
      <c r="OPC61" s="488"/>
      <c r="OPD61" s="488"/>
      <c r="OPE61" s="488"/>
      <c r="OPF61" s="488"/>
      <c r="OPG61" s="488"/>
      <c r="OPH61" s="488"/>
      <c r="OPI61" s="488"/>
      <c r="OPJ61" s="488"/>
      <c r="OPK61" s="488"/>
      <c r="OPL61" s="488"/>
      <c r="OPM61" s="488"/>
      <c r="OPN61" s="488"/>
      <c r="OPO61" s="488"/>
      <c r="OPP61" s="488"/>
      <c r="OPQ61" s="488"/>
      <c r="OPR61" s="488"/>
      <c r="OPS61" s="488"/>
      <c r="OPT61" s="488"/>
      <c r="OPU61" s="488"/>
      <c r="OPV61" s="488"/>
      <c r="OPW61" s="488"/>
      <c r="OPX61" s="488"/>
      <c r="OPY61" s="488"/>
      <c r="OPZ61" s="488"/>
      <c r="OQA61" s="488"/>
      <c r="OQB61" s="488"/>
      <c r="OQC61" s="488"/>
      <c r="OQD61" s="488"/>
      <c r="OQE61" s="488"/>
      <c r="OQF61" s="488"/>
      <c r="OQG61" s="488"/>
      <c r="OQH61" s="488"/>
      <c r="OQI61" s="488"/>
      <c r="OQJ61" s="488"/>
      <c r="OQK61" s="488"/>
      <c r="OQL61" s="488"/>
      <c r="OQM61" s="488"/>
      <c r="OQN61" s="488"/>
      <c r="OQO61" s="488"/>
      <c r="OQP61" s="488"/>
      <c r="OQQ61" s="488"/>
      <c r="OQR61" s="488"/>
      <c r="OQS61" s="488"/>
      <c r="OQT61" s="488"/>
      <c r="OQU61" s="488"/>
      <c r="OQV61" s="488"/>
      <c r="OQW61" s="488"/>
      <c r="OQX61" s="488"/>
      <c r="OQY61" s="488"/>
      <c r="OQZ61" s="488"/>
      <c r="ORA61" s="488"/>
      <c r="ORB61" s="488"/>
      <c r="ORC61" s="488"/>
      <c r="ORD61" s="488"/>
      <c r="ORE61" s="488"/>
      <c r="ORF61" s="488"/>
      <c r="ORG61" s="488"/>
      <c r="ORH61" s="488"/>
      <c r="ORI61" s="488"/>
      <c r="ORJ61" s="488"/>
      <c r="ORK61" s="488"/>
      <c r="ORL61" s="488"/>
      <c r="ORM61" s="488"/>
      <c r="ORN61" s="488"/>
      <c r="ORO61" s="488"/>
      <c r="ORP61" s="488"/>
      <c r="ORQ61" s="488"/>
      <c r="ORR61" s="488"/>
      <c r="ORS61" s="488"/>
      <c r="ORT61" s="488"/>
      <c r="ORU61" s="488"/>
      <c r="ORV61" s="488"/>
      <c r="ORW61" s="488"/>
      <c r="ORX61" s="488"/>
      <c r="ORY61" s="488"/>
      <c r="ORZ61" s="488"/>
      <c r="OSA61" s="488"/>
      <c r="OSB61" s="488"/>
      <c r="OSC61" s="488"/>
      <c r="OSD61" s="488"/>
      <c r="OSE61" s="488"/>
      <c r="OSF61" s="488"/>
      <c r="OSG61" s="488"/>
      <c r="OSH61" s="488"/>
      <c r="OSI61" s="488"/>
      <c r="OSJ61" s="488"/>
      <c r="OSK61" s="488"/>
      <c r="OSL61" s="488"/>
      <c r="OSM61" s="488"/>
      <c r="OSN61" s="488"/>
      <c r="OSO61" s="488"/>
      <c r="OSP61" s="488"/>
      <c r="OSQ61" s="488"/>
      <c r="OSR61" s="488"/>
      <c r="OSS61" s="488"/>
      <c r="OST61" s="488"/>
      <c r="OSU61" s="488"/>
      <c r="OSV61" s="488"/>
      <c r="OSW61" s="488"/>
      <c r="OSX61" s="488"/>
      <c r="OSY61" s="488"/>
      <c r="OSZ61" s="488"/>
      <c r="OTA61" s="488"/>
      <c r="OTB61" s="488"/>
      <c r="OTC61" s="488"/>
      <c r="OTD61" s="488"/>
      <c r="OTE61" s="488"/>
      <c r="OTF61" s="488"/>
      <c r="OTG61" s="488"/>
      <c r="OTH61" s="488"/>
      <c r="OTI61" s="488"/>
      <c r="OTJ61" s="488"/>
      <c r="OTK61" s="488"/>
      <c r="OTL61" s="488"/>
      <c r="OTM61" s="488"/>
      <c r="OTN61" s="488"/>
      <c r="OTO61" s="488"/>
      <c r="OTP61" s="488"/>
      <c r="OTQ61" s="488"/>
      <c r="OTR61" s="488"/>
      <c r="OTS61" s="488"/>
      <c r="OTT61" s="488"/>
      <c r="OTU61" s="488"/>
      <c r="OTV61" s="488"/>
      <c r="OTW61" s="488"/>
      <c r="OTX61" s="488"/>
      <c r="OTY61" s="488"/>
      <c r="OTZ61" s="488"/>
      <c r="OUA61" s="488"/>
      <c r="OUB61" s="488"/>
      <c r="OUC61" s="488"/>
      <c r="OUD61" s="488"/>
      <c r="OUE61" s="488"/>
      <c r="OUF61" s="488"/>
      <c r="OUG61" s="488"/>
      <c r="OUH61" s="488"/>
      <c r="OUI61" s="488"/>
      <c r="OUJ61" s="488"/>
      <c r="OUK61" s="488"/>
      <c r="OUL61" s="488"/>
      <c r="OUM61" s="488"/>
      <c r="OUN61" s="488"/>
      <c r="OUO61" s="488"/>
      <c r="OUP61" s="488"/>
      <c r="OUQ61" s="488"/>
      <c r="OUR61" s="488"/>
      <c r="OUS61" s="488"/>
      <c r="OUT61" s="488"/>
      <c r="OUU61" s="488"/>
      <c r="OUV61" s="488"/>
      <c r="OUW61" s="488"/>
      <c r="OUX61" s="488"/>
      <c r="OUY61" s="488"/>
      <c r="OUZ61" s="488"/>
      <c r="OVA61" s="488"/>
      <c r="OVB61" s="488"/>
      <c r="OVC61" s="488"/>
      <c r="OVD61" s="488"/>
      <c r="OVE61" s="488"/>
      <c r="OVF61" s="488"/>
      <c r="OVG61" s="488"/>
      <c r="OVH61" s="488"/>
      <c r="OVI61" s="488"/>
      <c r="OVJ61" s="488"/>
      <c r="OVK61" s="488"/>
      <c r="OVL61" s="488"/>
      <c r="OVM61" s="488"/>
      <c r="OVN61" s="488"/>
      <c r="OVO61" s="488"/>
      <c r="OVP61" s="488"/>
      <c r="OVQ61" s="488"/>
      <c r="OVR61" s="488"/>
      <c r="OVS61" s="488"/>
      <c r="OVT61" s="488"/>
      <c r="OVU61" s="488"/>
      <c r="OVV61" s="488"/>
      <c r="OVW61" s="488"/>
      <c r="OVX61" s="488"/>
      <c r="OVY61" s="488"/>
      <c r="OVZ61" s="488"/>
      <c r="OWA61" s="488"/>
      <c r="OWB61" s="488"/>
      <c r="OWC61" s="488"/>
      <c r="OWD61" s="488"/>
      <c r="OWE61" s="488"/>
      <c r="OWF61" s="488"/>
      <c r="OWG61" s="488"/>
      <c r="OWH61" s="488"/>
      <c r="OWI61" s="488"/>
      <c r="OWJ61" s="488"/>
      <c r="OWK61" s="488"/>
      <c r="OWL61" s="488"/>
      <c r="OWM61" s="488"/>
      <c r="OWN61" s="488"/>
      <c r="OWO61" s="488"/>
      <c r="OWP61" s="488"/>
      <c r="OWQ61" s="488"/>
      <c r="OWR61" s="488"/>
      <c r="OWS61" s="488"/>
      <c r="OWT61" s="488"/>
      <c r="OWU61" s="488"/>
      <c r="OWV61" s="488"/>
      <c r="OWW61" s="488"/>
      <c r="OWX61" s="488"/>
      <c r="OWY61" s="488"/>
      <c r="OWZ61" s="488"/>
      <c r="OXA61" s="488"/>
      <c r="OXB61" s="488"/>
      <c r="OXC61" s="488"/>
      <c r="OXD61" s="488"/>
      <c r="OXE61" s="488"/>
      <c r="OXF61" s="488"/>
      <c r="OXG61" s="488"/>
      <c r="OXH61" s="488"/>
      <c r="OXI61" s="488"/>
      <c r="OXJ61" s="488"/>
      <c r="OXK61" s="488"/>
      <c r="OXL61" s="488"/>
      <c r="OXM61" s="488"/>
      <c r="OXN61" s="488"/>
      <c r="OXO61" s="488"/>
      <c r="OXP61" s="488"/>
      <c r="OXQ61" s="488"/>
      <c r="OXR61" s="488"/>
      <c r="OXS61" s="488"/>
      <c r="OXT61" s="488"/>
      <c r="OXU61" s="488"/>
      <c r="OXV61" s="488"/>
      <c r="OXW61" s="488"/>
      <c r="OXX61" s="488"/>
      <c r="OXY61" s="488"/>
      <c r="OXZ61" s="488"/>
      <c r="OYA61" s="488"/>
      <c r="OYB61" s="488"/>
      <c r="OYC61" s="488"/>
      <c r="OYD61" s="488"/>
      <c r="OYE61" s="488"/>
      <c r="OYF61" s="488"/>
      <c r="OYG61" s="488"/>
      <c r="OYH61" s="488"/>
      <c r="OYI61" s="488"/>
      <c r="OYJ61" s="488"/>
      <c r="OYK61" s="488"/>
      <c r="OYL61" s="488"/>
      <c r="OYM61" s="488"/>
      <c r="OYN61" s="488"/>
      <c r="OYO61" s="488"/>
      <c r="OYP61" s="488"/>
      <c r="OYQ61" s="488"/>
      <c r="OYR61" s="488"/>
      <c r="OYS61" s="488"/>
      <c r="OYT61" s="488"/>
      <c r="OYU61" s="488"/>
      <c r="OYV61" s="488"/>
      <c r="OYW61" s="488"/>
      <c r="OYX61" s="488"/>
      <c r="OYY61" s="488"/>
      <c r="OYZ61" s="488"/>
      <c r="OZA61" s="488"/>
      <c r="OZB61" s="488"/>
      <c r="OZC61" s="488"/>
      <c r="OZD61" s="488"/>
      <c r="OZE61" s="488"/>
      <c r="OZF61" s="488"/>
      <c r="OZG61" s="488"/>
      <c r="OZH61" s="488"/>
      <c r="OZI61" s="488"/>
      <c r="OZJ61" s="488"/>
      <c r="OZK61" s="488"/>
      <c r="OZL61" s="488"/>
      <c r="OZM61" s="488"/>
      <c r="OZN61" s="488"/>
      <c r="OZO61" s="488"/>
      <c r="OZP61" s="488"/>
      <c r="OZQ61" s="488"/>
      <c r="OZR61" s="488"/>
      <c r="OZS61" s="488"/>
      <c r="OZT61" s="488"/>
      <c r="OZU61" s="488"/>
      <c r="OZV61" s="488"/>
      <c r="OZW61" s="488"/>
      <c r="OZX61" s="488"/>
      <c r="OZY61" s="488"/>
      <c r="OZZ61" s="488"/>
      <c r="PAA61" s="488"/>
      <c r="PAB61" s="488"/>
      <c r="PAC61" s="488"/>
      <c r="PAD61" s="488"/>
      <c r="PAE61" s="488"/>
      <c r="PAF61" s="488"/>
      <c r="PAG61" s="488"/>
      <c r="PAH61" s="488"/>
      <c r="PAI61" s="488"/>
      <c r="PAJ61" s="488"/>
      <c r="PAK61" s="488"/>
      <c r="PAL61" s="488"/>
      <c r="PAM61" s="488"/>
      <c r="PAN61" s="488"/>
      <c r="PAO61" s="488"/>
      <c r="PAP61" s="488"/>
      <c r="PAQ61" s="488"/>
      <c r="PAR61" s="488"/>
      <c r="PAS61" s="488"/>
      <c r="PAT61" s="488"/>
      <c r="PAU61" s="488"/>
      <c r="PAV61" s="488"/>
      <c r="PAW61" s="488"/>
      <c r="PAX61" s="488"/>
      <c r="PAY61" s="488"/>
      <c r="PAZ61" s="488"/>
      <c r="PBA61" s="488"/>
      <c r="PBB61" s="488"/>
      <c r="PBC61" s="488"/>
      <c r="PBD61" s="488"/>
      <c r="PBE61" s="488"/>
      <c r="PBF61" s="488"/>
      <c r="PBG61" s="488"/>
      <c r="PBH61" s="488"/>
      <c r="PBI61" s="488"/>
      <c r="PBJ61" s="488"/>
      <c r="PBK61" s="488"/>
      <c r="PBL61" s="488"/>
      <c r="PBM61" s="488"/>
      <c r="PBN61" s="488"/>
      <c r="PBO61" s="488"/>
      <c r="PBP61" s="488"/>
      <c r="PBQ61" s="488"/>
      <c r="PBR61" s="488"/>
      <c r="PBS61" s="488"/>
      <c r="PBT61" s="488"/>
      <c r="PBU61" s="488"/>
      <c r="PBV61" s="488"/>
      <c r="PBW61" s="488"/>
      <c r="PBX61" s="488"/>
      <c r="PBY61" s="488"/>
      <c r="PBZ61" s="488"/>
      <c r="PCA61" s="488"/>
      <c r="PCB61" s="488"/>
      <c r="PCC61" s="488"/>
      <c r="PCD61" s="488"/>
      <c r="PCE61" s="488"/>
      <c r="PCF61" s="488"/>
      <c r="PCG61" s="488"/>
      <c r="PCH61" s="488"/>
      <c r="PCI61" s="488"/>
      <c r="PCJ61" s="488"/>
      <c r="PCK61" s="488"/>
      <c r="PCL61" s="488"/>
      <c r="PCM61" s="488"/>
      <c r="PCN61" s="488"/>
      <c r="PCO61" s="488"/>
      <c r="PCP61" s="488"/>
      <c r="PCQ61" s="488"/>
      <c r="PCR61" s="488"/>
      <c r="PCS61" s="488"/>
      <c r="PCT61" s="488"/>
      <c r="PCU61" s="488"/>
      <c r="PCV61" s="488"/>
      <c r="PCW61" s="488"/>
      <c r="PCX61" s="488"/>
      <c r="PCY61" s="488"/>
      <c r="PCZ61" s="488"/>
      <c r="PDA61" s="488"/>
      <c r="PDB61" s="488"/>
      <c r="PDC61" s="488"/>
      <c r="PDD61" s="488"/>
      <c r="PDE61" s="488"/>
      <c r="PDF61" s="488"/>
      <c r="PDG61" s="488"/>
      <c r="PDH61" s="488"/>
      <c r="PDI61" s="488"/>
      <c r="PDJ61" s="488"/>
      <c r="PDK61" s="488"/>
      <c r="PDL61" s="488"/>
      <c r="PDM61" s="488"/>
      <c r="PDN61" s="488"/>
      <c r="PDO61" s="488"/>
      <c r="PDP61" s="488"/>
      <c r="PDQ61" s="488"/>
      <c r="PDR61" s="488"/>
      <c r="PDS61" s="488"/>
      <c r="PDT61" s="488"/>
      <c r="PDU61" s="488"/>
      <c r="PDV61" s="488"/>
      <c r="PDW61" s="488"/>
      <c r="PDX61" s="488"/>
      <c r="PDY61" s="488"/>
      <c r="PDZ61" s="488"/>
      <c r="PEA61" s="488"/>
      <c r="PEB61" s="488"/>
      <c r="PEC61" s="488"/>
      <c r="PED61" s="488"/>
      <c r="PEE61" s="488"/>
      <c r="PEF61" s="488"/>
      <c r="PEG61" s="488"/>
      <c r="PEH61" s="488"/>
      <c r="PEI61" s="488"/>
      <c r="PEJ61" s="488"/>
      <c r="PEK61" s="488"/>
      <c r="PEL61" s="488"/>
      <c r="PEM61" s="488"/>
      <c r="PEN61" s="488"/>
      <c r="PEO61" s="488"/>
      <c r="PEP61" s="488"/>
      <c r="PEQ61" s="488"/>
      <c r="PER61" s="488"/>
      <c r="PES61" s="488"/>
      <c r="PET61" s="488"/>
      <c r="PEU61" s="488"/>
      <c r="PEV61" s="488"/>
      <c r="PEW61" s="488"/>
      <c r="PEX61" s="488"/>
      <c r="PEY61" s="488"/>
      <c r="PEZ61" s="488"/>
      <c r="PFA61" s="488"/>
      <c r="PFB61" s="488"/>
      <c r="PFC61" s="488"/>
      <c r="PFD61" s="488"/>
      <c r="PFE61" s="488"/>
      <c r="PFF61" s="488"/>
      <c r="PFG61" s="488"/>
      <c r="PFH61" s="488"/>
      <c r="PFI61" s="488"/>
      <c r="PFJ61" s="488"/>
      <c r="PFK61" s="488"/>
      <c r="PFL61" s="488"/>
      <c r="PFM61" s="488"/>
      <c r="PFN61" s="488"/>
      <c r="PFO61" s="488"/>
      <c r="PFP61" s="488"/>
      <c r="PFQ61" s="488"/>
      <c r="PFR61" s="488"/>
      <c r="PFS61" s="488"/>
      <c r="PFT61" s="488"/>
      <c r="PFU61" s="488"/>
      <c r="PFV61" s="488"/>
      <c r="PFW61" s="488"/>
      <c r="PFX61" s="488"/>
      <c r="PFY61" s="488"/>
      <c r="PFZ61" s="488"/>
      <c r="PGA61" s="488"/>
      <c r="PGB61" s="488"/>
      <c r="PGC61" s="488"/>
      <c r="PGD61" s="488"/>
      <c r="PGE61" s="488"/>
      <c r="PGF61" s="488"/>
      <c r="PGG61" s="488"/>
      <c r="PGH61" s="488"/>
      <c r="PGI61" s="488"/>
      <c r="PGJ61" s="488"/>
      <c r="PGK61" s="488"/>
      <c r="PGL61" s="488"/>
      <c r="PGM61" s="488"/>
      <c r="PGN61" s="488"/>
      <c r="PGO61" s="488"/>
      <c r="PGP61" s="488"/>
      <c r="PGQ61" s="488"/>
      <c r="PGR61" s="488"/>
      <c r="PGS61" s="488"/>
      <c r="PGT61" s="488"/>
      <c r="PGU61" s="488"/>
      <c r="PGV61" s="488"/>
      <c r="PGW61" s="488"/>
      <c r="PGX61" s="488"/>
      <c r="PGY61" s="488"/>
      <c r="PGZ61" s="488"/>
      <c r="PHA61" s="488"/>
      <c r="PHB61" s="488"/>
      <c r="PHC61" s="488"/>
      <c r="PHD61" s="488"/>
      <c r="PHE61" s="488"/>
      <c r="PHF61" s="488"/>
      <c r="PHG61" s="488"/>
      <c r="PHH61" s="488"/>
      <c r="PHI61" s="488"/>
      <c r="PHJ61" s="488"/>
      <c r="PHK61" s="488"/>
      <c r="PHL61" s="488"/>
      <c r="PHM61" s="488"/>
      <c r="PHN61" s="488"/>
      <c r="PHO61" s="488"/>
      <c r="PHP61" s="488"/>
      <c r="PHQ61" s="488"/>
      <c r="PHR61" s="488"/>
      <c r="PHS61" s="488"/>
      <c r="PHT61" s="488"/>
      <c r="PHU61" s="488"/>
      <c r="PHV61" s="488"/>
      <c r="PHW61" s="488"/>
      <c r="PHX61" s="488"/>
      <c r="PHY61" s="488"/>
      <c r="PHZ61" s="488"/>
      <c r="PIA61" s="488"/>
      <c r="PIB61" s="488"/>
      <c r="PIC61" s="488"/>
      <c r="PID61" s="488"/>
      <c r="PIE61" s="488"/>
      <c r="PIF61" s="488"/>
      <c r="PIG61" s="488"/>
      <c r="PIH61" s="488"/>
      <c r="PII61" s="488"/>
      <c r="PIJ61" s="488"/>
      <c r="PIK61" s="488"/>
      <c r="PIL61" s="488"/>
      <c r="PIM61" s="488"/>
      <c r="PIN61" s="488"/>
      <c r="PIO61" s="488"/>
      <c r="PIP61" s="488"/>
      <c r="PIQ61" s="488"/>
      <c r="PIR61" s="488"/>
      <c r="PIS61" s="488"/>
      <c r="PIT61" s="488"/>
      <c r="PIU61" s="488"/>
      <c r="PIV61" s="488"/>
      <c r="PIW61" s="488"/>
      <c r="PIX61" s="488"/>
      <c r="PIY61" s="488"/>
      <c r="PIZ61" s="488"/>
      <c r="PJA61" s="488"/>
      <c r="PJB61" s="488"/>
      <c r="PJC61" s="488"/>
      <c r="PJD61" s="488"/>
      <c r="PJE61" s="488"/>
      <c r="PJF61" s="488"/>
      <c r="PJG61" s="488"/>
      <c r="PJH61" s="488"/>
      <c r="PJI61" s="488"/>
      <c r="PJJ61" s="488"/>
      <c r="PJK61" s="488"/>
      <c r="PJL61" s="488"/>
      <c r="PJM61" s="488"/>
      <c r="PJN61" s="488"/>
      <c r="PJO61" s="488"/>
      <c r="PJP61" s="488"/>
      <c r="PJQ61" s="488"/>
      <c r="PJR61" s="488"/>
      <c r="PJS61" s="488"/>
      <c r="PJT61" s="488"/>
      <c r="PJU61" s="488"/>
      <c r="PJV61" s="488"/>
      <c r="PJW61" s="488"/>
      <c r="PJX61" s="488"/>
      <c r="PJY61" s="488"/>
      <c r="PJZ61" s="488"/>
      <c r="PKA61" s="488"/>
      <c r="PKB61" s="488"/>
      <c r="PKC61" s="488"/>
      <c r="PKD61" s="488"/>
      <c r="PKE61" s="488"/>
      <c r="PKF61" s="488"/>
      <c r="PKG61" s="488"/>
      <c r="PKH61" s="488"/>
      <c r="PKI61" s="488"/>
      <c r="PKJ61" s="488"/>
      <c r="PKK61" s="488"/>
      <c r="PKL61" s="488"/>
      <c r="PKM61" s="488"/>
      <c r="PKN61" s="488"/>
      <c r="PKO61" s="488"/>
      <c r="PKP61" s="488"/>
      <c r="PKQ61" s="488"/>
      <c r="PKR61" s="488"/>
      <c r="PKS61" s="488"/>
      <c r="PKT61" s="488"/>
      <c r="PKU61" s="488"/>
      <c r="PKV61" s="488"/>
      <c r="PKW61" s="488"/>
      <c r="PKX61" s="488"/>
      <c r="PKY61" s="488"/>
      <c r="PKZ61" s="488"/>
      <c r="PLA61" s="488"/>
      <c r="PLB61" s="488"/>
      <c r="PLC61" s="488"/>
      <c r="PLD61" s="488"/>
      <c r="PLE61" s="488"/>
      <c r="PLF61" s="488"/>
      <c r="PLG61" s="488"/>
      <c r="PLH61" s="488"/>
      <c r="PLI61" s="488"/>
      <c r="PLJ61" s="488"/>
      <c r="PLK61" s="488"/>
      <c r="PLL61" s="488"/>
      <c r="PLM61" s="488"/>
      <c r="PLN61" s="488"/>
      <c r="PLO61" s="488"/>
      <c r="PLP61" s="488"/>
      <c r="PLQ61" s="488"/>
      <c r="PLR61" s="488"/>
      <c r="PLS61" s="488"/>
      <c r="PLT61" s="488"/>
      <c r="PLU61" s="488"/>
      <c r="PLV61" s="488"/>
      <c r="PLW61" s="488"/>
      <c r="PLX61" s="488"/>
      <c r="PLY61" s="488"/>
      <c r="PLZ61" s="488"/>
      <c r="PMA61" s="488"/>
      <c r="PMB61" s="488"/>
      <c r="PMC61" s="488"/>
      <c r="PMD61" s="488"/>
      <c r="PME61" s="488"/>
      <c r="PMF61" s="488"/>
      <c r="PMG61" s="488"/>
      <c r="PMH61" s="488"/>
      <c r="PMI61" s="488"/>
      <c r="PMJ61" s="488"/>
      <c r="PMK61" s="488"/>
      <c r="PML61" s="488"/>
      <c r="PMM61" s="488"/>
      <c r="PMN61" s="488"/>
      <c r="PMO61" s="488"/>
      <c r="PMP61" s="488"/>
      <c r="PMQ61" s="488"/>
      <c r="PMR61" s="488"/>
      <c r="PMS61" s="488"/>
      <c r="PMT61" s="488"/>
      <c r="PMU61" s="488"/>
      <c r="PMV61" s="488"/>
      <c r="PMW61" s="488"/>
      <c r="PMX61" s="488"/>
      <c r="PMY61" s="488"/>
      <c r="PMZ61" s="488"/>
      <c r="PNA61" s="488"/>
      <c r="PNB61" s="488"/>
      <c r="PNC61" s="488"/>
      <c r="PND61" s="488"/>
      <c r="PNE61" s="488"/>
      <c r="PNF61" s="488"/>
      <c r="PNG61" s="488"/>
      <c r="PNH61" s="488"/>
      <c r="PNI61" s="488"/>
      <c r="PNJ61" s="488"/>
      <c r="PNK61" s="488"/>
      <c r="PNL61" s="488"/>
      <c r="PNM61" s="488"/>
      <c r="PNN61" s="488"/>
      <c r="PNO61" s="488"/>
      <c r="PNP61" s="488"/>
      <c r="PNQ61" s="488"/>
      <c r="PNR61" s="488"/>
      <c r="PNS61" s="488"/>
      <c r="PNT61" s="488"/>
      <c r="PNU61" s="488"/>
      <c r="PNV61" s="488"/>
      <c r="PNW61" s="488"/>
      <c r="PNX61" s="488"/>
      <c r="PNY61" s="488"/>
      <c r="PNZ61" s="488"/>
      <c r="POA61" s="488"/>
      <c r="POB61" s="488"/>
      <c r="POC61" s="488"/>
      <c r="POD61" s="488"/>
      <c r="POE61" s="488"/>
      <c r="POF61" s="488"/>
      <c r="POG61" s="488"/>
      <c r="POH61" s="488"/>
      <c r="POI61" s="488"/>
      <c r="POJ61" s="488"/>
      <c r="POK61" s="488"/>
      <c r="POL61" s="488"/>
      <c r="POM61" s="488"/>
      <c r="PON61" s="488"/>
      <c r="POO61" s="488"/>
      <c r="POP61" s="488"/>
      <c r="POQ61" s="488"/>
      <c r="POR61" s="488"/>
      <c r="POS61" s="488"/>
      <c r="POT61" s="488"/>
      <c r="POU61" s="488"/>
      <c r="POV61" s="488"/>
      <c r="POW61" s="488"/>
      <c r="POX61" s="488"/>
      <c r="POY61" s="488"/>
      <c r="POZ61" s="488"/>
      <c r="PPA61" s="488"/>
      <c r="PPB61" s="488"/>
      <c r="PPC61" s="488"/>
      <c r="PPD61" s="488"/>
      <c r="PPE61" s="488"/>
      <c r="PPF61" s="488"/>
      <c r="PPG61" s="488"/>
      <c r="PPH61" s="488"/>
      <c r="PPI61" s="488"/>
      <c r="PPJ61" s="488"/>
      <c r="PPK61" s="488"/>
      <c r="PPL61" s="488"/>
      <c r="PPM61" s="488"/>
      <c r="PPN61" s="488"/>
      <c r="PPO61" s="488"/>
      <c r="PPP61" s="488"/>
      <c r="PPQ61" s="488"/>
      <c r="PPR61" s="488"/>
      <c r="PPS61" s="488"/>
      <c r="PPT61" s="488"/>
      <c r="PPU61" s="488"/>
      <c r="PPV61" s="488"/>
      <c r="PPW61" s="488"/>
      <c r="PPX61" s="488"/>
      <c r="PPY61" s="488"/>
      <c r="PPZ61" s="488"/>
      <c r="PQA61" s="488"/>
      <c r="PQB61" s="488"/>
      <c r="PQC61" s="488"/>
      <c r="PQD61" s="488"/>
      <c r="PQE61" s="488"/>
      <c r="PQF61" s="488"/>
      <c r="PQG61" s="488"/>
      <c r="PQH61" s="488"/>
      <c r="PQI61" s="488"/>
      <c r="PQJ61" s="488"/>
      <c r="PQK61" s="488"/>
      <c r="PQL61" s="488"/>
      <c r="PQM61" s="488"/>
      <c r="PQN61" s="488"/>
      <c r="PQO61" s="488"/>
      <c r="PQP61" s="488"/>
      <c r="PQQ61" s="488"/>
      <c r="PQR61" s="488"/>
      <c r="PQS61" s="488"/>
      <c r="PQT61" s="488"/>
      <c r="PQU61" s="488"/>
      <c r="PQV61" s="488"/>
      <c r="PQW61" s="488"/>
      <c r="PQX61" s="488"/>
      <c r="PQY61" s="488"/>
      <c r="PQZ61" s="488"/>
      <c r="PRA61" s="488"/>
      <c r="PRB61" s="488"/>
      <c r="PRC61" s="488"/>
      <c r="PRD61" s="488"/>
      <c r="PRE61" s="488"/>
      <c r="PRF61" s="488"/>
      <c r="PRG61" s="488"/>
      <c r="PRH61" s="488"/>
      <c r="PRI61" s="488"/>
      <c r="PRJ61" s="488"/>
      <c r="PRK61" s="488"/>
      <c r="PRL61" s="488"/>
      <c r="PRM61" s="488"/>
      <c r="PRN61" s="488"/>
      <c r="PRO61" s="488"/>
      <c r="PRP61" s="488"/>
      <c r="PRQ61" s="488"/>
      <c r="PRR61" s="488"/>
      <c r="PRS61" s="488"/>
      <c r="PRT61" s="488"/>
      <c r="PRU61" s="488"/>
      <c r="PRV61" s="488"/>
      <c r="PRW61" s="488"/>
      <c r="PRX61" s="488"/>
      <c r="PRY61" s="488"/>
      <c r="PRZ61" s="488"/>
      <c r="PSA61" s="488"/>
      <c r="PSB61" s="488"/>
      <c r="PSC61" s="488"/>
      <c r="PSD61" s="488"/>
      <c r="PSE61" s="488"/>
      <c r="PSF61" s="488"/>
      <c r="PSG61" s="488"/>
      <c r="PSH61" s="488"/>
      <c r="PSI61" s="488"/>
      <c r="PSJ61" s="488"/>
      <c r="PSK61" s="488"/>
      <c r="PSL61" s="488"/>
      <c r="PSM61" s="488"/>
      <c r="PSN61" s="488"/>
      <c r="PSO61" s="488"/>
      <c r="PSP61" s="488"/>
      <c r="PSQ61" s="488"/>
      <c r="PSR61" s="488"/>
      <c r="PSS61" s="488"/>
      <c r="PST61" s="488"/>
      <c r="PSU61" s="488"/>
      <c r="PSV61" s="488"/>
      <c r="PSW61" s="488"/>
      <c r="PSX61" s="488"/>
      <c r="PSY61" s="488"/>
      <c r="PSZ61" s="488"/>
      <c r="PTA61" s="488"/>
      <c r="PTB61" s="488"/>
      <c r="PTC61" s="488"/>
      <c r="PTD61" s="488"/>
      <c r="PTE61" s="488"/>
      <c r="PTF61" s="488"/>
      <c r="PTG61" s="488"/>
      <c r="PTH61" s="488"/>
      <c r="PTI61" s="488"/>
      <c r="PTJ61" s="488"/>
      <c r="PTK61" s="488"/>
      <c r="PTL61" s="488"/>
      <c r="PTM61" s="488"/>
      <c r="PTN61" s="488"/>
      <c r="PTO61" s="488"/>
      <c r="PTP61" s="488"/>
      <c r="PTQ61" s="488"/>
      <c r="PTR61" s="488"/>
      <c r="PTS61" s="488"/>
      <c r="PTT61" s="488"/>
      <c r="PTU61" s="488"/>
      <c r="PTV61" s="488"/>
      <c r="PTW61" s="488"/>
      <c r="PTX61" s="488"/>
      <c r="PTY61" s="488"/>
      <c r="PTZ61" s="488"/>
      <c r="PUA61" s="488"/>
      <c r="PUB61" s="488"/>
      <c r="PUC61" s="488"/>
      <c r="PUD61" s="488"/>
      <c r="PUE61" s="488"/>
      <c r="PUF61" s="488"/>
      <c r="PUG61" s="488"/>
      <c r="PUH61" s="488"/>
      <c r="PUI61" s="488"/>
      <c r="PUJ61" s="488"/>
      <c r="PUK61" s="488"/>
      <c r="PUL61" s="488"/>
      <c r="PUM61" s="488"/>
      <c r="PUN61" s="488"/>
      <c r="PUO61" s="488"/>
      <c r="PUP61" s="488"/>
      <c r="PUQ61" s="488"/>
      <c r="PUR61" s="488"/>
      <c r="PUS61" s="488"/>
      <c r="PUT61" s="488"/>
      <c r="PUU61" s="488"/>
      <c r="PUV61" s="488"/>
      <c r="PUW61" s="488"/>
      <c r="PUX61" s="488"/>
      <c r="PUY61" s="488"/>
      <c r="PUZ61" s="488"/>
      <c r="PVA61" s="488"/>
      <c r="PVB61" s="488"/>
      <c r="PVC61" s="488"/>
      <c r="PVD61" s="488"/>
      <c r="PVE61" s="488"/>
      <c r="PVF61" s="488"/>
      <c r="PVG61" s="488"/>
      <c r="PVH61" s="488"/>
      <c r="PVI61" s="488"/>
      <c r="PVJ61" s="488"/>
      <c r="PVK61" s="488"/>
      <c r="PVL61" s="488"/>
      <c r="PVM61" s="488"/>
      <c r="PVN61" s="488"/>
      <c r="PVO61" s="488"/>
      <c r="PVP61" s="488"/>
      <c r="PVQ61" s="488"/>
      <c r="PVR61" s="488"/>
      <c r="PVS61" s="488"/>
      <c r="PVT61" s="488"/>
      <c r="PVU61" s="488"/>
      <c r="PVV61" s="488"/>
      <c r="PVW61" s="488"/>
      <c r="PVX61" s="488"/>
      <c r="PVY61" s="488"/>
      <c r="PVZ61" s="488"/>
      <c r="PWA61" s="488"/>
      <c r="PWB61" s="488"/>
      <c r="PWC61" s="488"/>
      <c r="PWD61" s="488"/>
      <c r="PWE61" s="488"/>
      <c r="PWF61" s="488"/>
      <c r="PWG61" s="488"/>
      <c r="PWH61" s="488"/>
      <c r="PWI61" s="488"/>
      <c r="PWJ61" s="488"/>
      <c r="PWK61" s="488"/>
      <c r="PWL61" s="488"/>
      <c r="PWM61" s="488"/>
      <c r="PWN61" s="488"/>
      <c r="PWO61" s="488"/>
      <c r="PWP61" s="488"/>
      <c r="PWQ61" s="488"/>
      <c r="PWR61" s="488"/>
      <c r="PWS61" s="488"/>
      <c r="PWT61" s="488"/>
      <c r="PWU61" s="488"/>
      <c r="PWV61" s="488"/>
      <c r="PWW61" s="488"/>
      <c r="PWX61" s="488"/>
      <c r="PWY61" s="488"/>
      <c r="PWZ61" s="488"/>
      <c r="PXA61" s="488"/>
      <c r="PXB61" s="488"/>
      <c r="PXC61" s="488"/>
      <c r="PXD61" s="488"/>
      <c r="PXE61" s="488"/>
      <c r="PXF61" s="488"/>
      <c r="PXG61" s="488"/>
      <c r="PXH61" s="488"/>
      <c r="PXI61" s="488"/>
      <c r="PXJ61" s="488"/>
      <c r="PXK61" s="488"/>
      <c r="PXL61" s="488"/>
      <c r="PXM61" s="488"/>
      <c r="PXN61" s="488"/>
      <c r="PXO61" s="488"/>
      <c r="PXP61" s="488"/>
      <c r="PXQ61" s="488"/>
      <c r="PXR61" s="488"/>
      <c r="PXS61" s="488"/>
      <c r="PXT61" s="488"/>
      <c r="PXU61" s="488"/>
      <c r="PXV61" s="488"/>
      <c r="PXW61" s="488"/>
      <c r="PXX61" s="488"/>
      <c r="PXY61" s="488"/>
      <c r="PXZ61" s="488"/>
      <c r="PYA61" s="488"/>
      <c r="PYB61" s="488"/>
      <c r="PYC61" s="488"/>
      <c r="PYD61" s="488"/>
      <c r="PYE61" s="488"/>
      <c r="PYF61" s="488"/>
      <c r="PYG61" s="488"/>
      <c r="PYH61" s="488"/>
      <c r="PYI61" s="488"/>
      <c r="PYJ61" s="488"/>
      <c r="PYK61" s="488"/>
      <c r="PYL61" s="488"/>
      <c r="PYM61" s="488"/>
      <c r="PYN61" s="488"/>
      <c r="PYO61" s="488"/>
      <c r="PYP61" s="488"/>
      <c r="PYQ61" s="488"/>
      <c r="PYR61" s="488"/>
      <c r="PYS61" s="488"/>
      <c r="PYT61" s="488"/>
      <c r="PYU61" s="488"/>
      <c r="PYV61" s="488"/>
      <c r="PYW61" s="488"/>
      <c r="PYX61" s="488"/>
      <c r="PYY61" s="488"/>
      <c r="PYZ61" s="488"/>
      <c r="PZA61" s="488"/>
      <c r="PZB61" s="488"/>
      <c r="PZC61" s="488"/>
      <c r="PZD61" s="488"/>
      <c r="PZE61" s="488"/>
      <c r="PZF61" s="488"/>
      <c r="PZG61" s="488"/>
      <c r="PZH61" s="488"/>
      <c r="PZI61" s="488"/>
      <c r="PZJ61" s="488"/>
      <c r="PZK61" s="488"/>
      <c r="PZL61" s="488"/>
      <c r="PZM61" s="488"/>
      <c r="PZN61" s="488"/>
      <c r="PZO61" s="488"/>
      <c r="PZP61" s="488"/>
      <c r="PZQ61" s="488"/>
      <c r="PZR61" s="488"/>
      <c r="PZS61" s="488"/>
      <c r="PZT61" s="488"/>
      <c r="PZU61" s="488"/>
      <c r="PZV61" s="488"/>
      <c r="PZW61" s="488"/>
      <c r="PZX61" s="488"/>
      <c r="PZY61" s="488"/>
      <c r="PZZ61" s="488"/>
      <c r="QAA61" s="488"/>
      <c r="QAB61" s="488"/>
      <c r="QAC61" s="488"/>
      <c r="QAD61" s="488"/>
      <c r="QAE61" s="488"/>
      <c r="QAF61" s="488"/>
      <c r="QAG61" s="488"/>
      <c r="QAH61" s="488"/>
      <c r="QAI61" s="488"/>
      <c r="QAJ61" s="488"/>
      <c r="QAK61" s="488"/>
      <c r="QAL61" s="488"/>
      <c r="QAM61" s="488"/>
      <c r="QAN61" s="488"/>
      <c r="QAO61" s="488"/>
      <c r="QAP61" s="488"/>
      <c r="QAQ61" s="488"/>
      <c r="QAR61" s="488"/>
      <c r="QAS61" s="488"/>
      <c r="QAT61" s="488"/>
      <c r="QAU61" s="488"/>
      <c r="QAV61" s="488"/>
      <c r="QAW61" s="488"/>
      <c r="QAX61" s="488"/>
      <c r="QAY61" s="488"/>
      <c r="QAZ61" s="488"/>
      <c r="QBA61" s="488"/>
      <c r="QBB61" s="488"/>
      <c r="QBC61" s="488"/>
      <c r="QBD61" s="488"/>
      <c r="QBE61" s="488"/>
      <c r="QBF61" s="488"/>
      <c r="QBG61" s="488"/>
      <c r="QBH61" s="488"/>
      <c r="QBI61" s="488"/>
      <c r="QBJ61" s="488"/>
      <c r="QBK61" s="488"/>
      <c r="QBL61" s="488"/>
      <c r="QBM61" s="488"/>
      <c r="QBN61" s="488"/>
      <c r="QBO61" s="488"/>
      <c r="QBP61" s="488"/>
      <c r="QBQ61" s="488"/>
      <c r="QBR61" s="488"/>
      <c r="QBS61" s="488"/>
      <c r="QBT61" s="488"/>
      <c r="QBU61" s="488"/>
      <c r="QBV61" s="488"/>
      <c r="QBW61" s="488"/>
      <c r="QBX61" s="488"/>
      <c r="QBY61" s="488"/>
      <c r="QBZ61" s="488"/>
      <c r="QCA61" s="488"/>
      <c r="QCB61" s="488"/>
      <c r="QCC61" s="488"/>
      <c r="QCD61" s="488"/>
      <c r="QCE61" s="488"/>
      <c r="QCF61" s="488"/>
      <c r="QCG61" s="488"/>
      <c r="QCH61" s="488"/>
      <c r="QCI61" s="488"/>
      <c r="QCJ61" s="488"/>
      <c r="QCK61" s="488"/>
      <c r="QCL61" s="488"/>
      <c r="QCM61" s="488"/>
      <c r="QCN61" s="488"/>
      <c r="QCO61" s="488"/>
      <c r="QCP61" s="488"/>
      <c r="QCQ61" s="488"/>
      <c r="QCR61" s="488"/>
      <c r="QCS61" s="488"/>
      <c r="QCT61" s="488"/>
      <c r="QCU61" s="488"/>
      <c r="QCV61" s="488"/>
      <c r="QCW61" s="488"/>
      <c r="QCX61" s="488"/>
      <c r="QCY61" s="488"/>
      <c r="QCZ61" s="488"/>
      <c r="QDA61" s="488"/>
      <c r="QDB61" s="488"/>
      <c r="QDC61" s="488"/>
      <c r="QDD61" s="488"/>
      <c r="QDE61" s="488"/>
      <c r="QDF61" s="488"/>
      <c r="QDG61" s="488"/>
      <c r="QDH61" s="488"/>
      <c r="QDI61" s="488"/>
      <c r="QDJ61" s="488"/>
      <c r="QDK61" s="488"/>
      <c r="QDL61" s="488"/>
      <c r="QDM61" s="488"/>
      <c r="QDN61" s="488"/>
      <c r="QDO61" s="488"/>
      <c r="QDP61" s="488"/>
      <c r="QDQ61" s="488"/>
      <c r="QDR61" s="488"/>
      <c r="QDS61" s="488"/>
      <c r="QDT61" s="488"/>
      <c r="QDU61" s="488"/>
      <c r="QDV61" s="488"/>
      <c r="QDW61" s="488"/>
      <c r="QDX61" s="488"/>
      <c r="QDY61" s="488"/>
      <c r="QDZ61" s="488"/>
      <c r="QEA61" s="488"/>
      <c r="QEB61" s="488"/>
      <c r="QEC61" s="488"/>
      <c r="QED61" s="488"/>
      <c r="QEE61" s="488"/>
      <c r="QEF61" s="488"/>
      <c r="QEG61" s="488"/>
      <c r="QEH61" s="488"/>
      <c r="QEI61" s="488"/>
      <c r="QEJ61" s="488"/>
      <c r="QEK61" s="488"/>
      <c r="QEL61" s="488"/>
      <c r="QEM61" s="488"/>
      <c r="QEN61" s="488"/>
      <c r="QEO61" s="488"/>
      <c r="QEP61" s="488"/>
      <c r="QEQ61" s="488"/>
      <c r="QER61" s="488"/>
      <c r="QES61" s="488"/>
      <c r="QET61" s="488"/>
      <c r="QEU61" s="488"/>
      <c r="QEV61" s="488"/>
      <c r="QEW61" s="488"/>
      <c r="QEX61" s="488"/>
      <c r="QEY61" s="488"/>
      <c r="QEZ61" s="488"/>
      <c r="QFA61" s="488"/>
      <c r="QFB61" s="488"/>
      <c r="QFC61" s="488"/>
      <c r="QFD61" s="488"/>
      <c r="QFE61" s="488"/>
      <c r="QFF61" s="488"/>
      <c r="QFG61" s="488"/>
      <c r="QFH61" s="488"/>
      <c r="QFI61" s="488"/>
      <c r="QFJ61" s="488"/>
      <c r="QFK61" s="488"/>
      <c r="QFL61" s="488"/>
      <c r="QFM61" s="488"/>
      <c r="QFN61" s="488"/>
      <c r="QFO61" s="488"/>
      <c r="QFP61" s="488"/>
      <c r="QFQ61" s="488"/>
      <c r="QFR61" s="488"/>
      <c r="QFS61" s="488"/>
      <c r="QFT61" s="488"/>
      <c r="QFU61" s="488"/>
      <c r="QFV61" s="488"/>
      <c r="QFW61" s="488"/>
      <c r="QFX61" s="488"/>
      <c r="QFY61" s="488"/>
      <c r="QFZ61" s="488"/>
      <c r="QGA61" s="488"/>
      <c r="QGB61" s="488"/>
      <c r="QGC61" s="488"/>
      <c r="QGD61" s="488"/>
      <c r="QGE61" s="488"/>
      <c r="QGF61" s="488"/>
      <c r="QGG61" s="488"/>
      <c r="QGH61" s="488"/>
      <c r="QGI61" s="488"/>
      <c r="QGJ61" s="488"/>
      <c r="QGK61" s="488"/>
      <c r="QGL61" s="488"/>
      <c r="QGM61" s="488"/>
      <c r="QGN61" s="488"/>
      <c r="QGO61" s="488"/>
      <c r="QGP61" s="488"/>
      <c r="QGQ61" s="488"/>
      <c r="QGR61" s="488"/>
      <c r="QGS61" s="488"/>
      <c r="QGT61" s="488"/>
      <c r="QGU61" s="488"/>
      <c r="QGV61" s="488"/>
      <c r="QGW61" s="488"/>
      <c r="QGX61" s="488"/>
      <c r="QGY61" s="488"/>
      <c r="QGZ61" s="488"/>
      <c r="QHA61" s="488"/>
      <c r="QHB61" s="488"/>
      <c r="QHC61" s="488"/>
      <c r="QHD61" s="488"/>
      <c r="QHE61" s="488"/>
      <c r="QHF61" s="488"/>
      <c r="QHG61" s="488"/>
      <c r="QHH61" s="488"/>
      <c r="QHI61" s="488"/>
      <c r="QHJ61" s="488"/>
      <c r="QHK61" s="488"/>
      <c r="QHL61" s="488"/>
      <c r="QHM61" s="488"/>
      <c r="QHN61" s="488"/>
      <c r="QHO61" s="488"/>
      <c r="QHP61" s="488"/>
      <c r="QHQ61" s="488"/>
      <c r="QHR61" s="488"/>
      <c r="QHS61" s="488"/>
      <c r="QHT61" s="488"/>
      <c r="QHU61" s="488"/>
      <c r="QHV61" s="488"/>
      <c r="QHW61" s="488"/>
      <c r="QHX61" s="488"/>
      <c r="QHY61" s="488"/>
      <c r="QHZ61" s="488"/>
      <c r="QIA61" s="488"/>
      <c r="QIB61" s="488"/>
      <c r="QIC61" s="488"/>
      <c r="QID61" s="488"/>
      <c r="QIE61" s="488"/>
      <c r="QIF61" s="488"/>
      <c r="QIG61" s="488"/>
      <c r="QIH61" s="488"/>
      <c r="QII61" s="488"/>
      <c r="QIJ61" s="488"/>
      <c r="QIK61" s="488"/>
      <c r="QIL61" s="488"/>
      <c r="QIM61" s="488"/>
      <c r="QIN61" s="488"/>
      <c r="QIO61" s="488"/>
      <c r="QIP61" s="488"/>
      <c r="QIQ61" s="488"/>
      <c r="QIR61" s="488"/>
      <c r="QIS61" s="488"/>
      <c r="QIT61" s="488"/>
      <c r="QIU61" s="488"/>
      <c r="QIV61" s="488"/>
      <c r="QIW61" s="488"/>
      <c r="QIX61" s="488"/>
      <c r="QIY61" s="488"/>
      <c r="QIZ61" s="488"/>
      <c r="QJA61" s="488"/>
      <c r="QJB61" s="488"/>
      <c r="QJC61" s="488"/>
      <c r="QJD61" s="488"/>
      <c r="QJE61" s="488"/>
      <c r="QJF61" s="488"/>
      <c r="QJG61" s="488"/>
      <c r="QJH61" s="488"/>
      <c r="QJI61" s="488"/>
      <c r="QJJ61" s="488"/>
      <c r="QJK61" s="488"/>
      <c r="QJL61" s="488"/>
      <c r="QJM61" s="488"/>
      <c r="QJN61" s="488"/>
      <c r="QJO61" s="488"/>
      <c r="QJP61" s="488"/>
      <c r="QJQ61" s="488"/>
      <c r="QJR61" s="488"/>
      <c r="QJS61" s="488"/>
      <c r="QJT61" s="488"/>
      <c r="QJU61" s="488"/>
      <c r="QJV61" s="488"/>
      <c r="QJW61" s="488"/>
      <c r="QJX61" s="488"/>
      <c r="QJY61" s="488"/>
      <c r="QJZ61" s="488"/>
      <c r="QKA61" s="488"/>
      <c r="QKB61" s="488"/>
      <c r="QKC61" s="488"/>
      <c r="QKD61" s="488"/>
      <c r="QKE61" s="488"/>
      <c r="QKF61" s="488"/>
      <c r="QKG61" s="488"/>
      <c r="QKH61" s="488"/>
      <c r="QKI61" s="488"/>
      <c r="QKJ61" s="488"/>
      <c r="QKK61" s="488"/>
      <c r="QKL61" s="488"/>
      <c r="QKM61" s="488"/>
      <c r="QKN61" s="488"/>
      <c r="QKO61" s="488"/>
      <c r="QKP61" s="488"/>
      <c r="QKQ61" s="488"/>
      <c r="QKR61" s="488"/>
      <c r="QKS61" s="488"/>
      <c r="QKT61" s="488"/>
      <c r="QKU61" s="488"/>
      <c r="QKV61" s="488"/>
      <c r="QKW61" s="488"/>
      <c r="QKX61" s="488"/>
      <c r="QKY61" s="488"/>
      <c r="QKZ61" s="488"/>
      <c r="QLA61" s="488"/>
      <c r="QLB61" s="488"/>
      <c r="QLC61" s="488"/>
      <c r="QLD61" s="488"/>
      <c r="QLE61" s="488"/>
      <c r="QLF61" s="488"/>
      <c r="QLG61" s="488"/>
      <c r="QLH61" s="488"/>
      <c r="QLI61" s="488"/>
      <c r="QLJ61" s="488"/>
      <c r="QLK61" s="488"/>
      <c r="QLL61" s="488"/>
      <c r="QLM61" s="488"/>
      <c r="QLN61" s="488"/>
      <c r="QLO61" s="488"/>
      <c r="QLP61" s="488"/>
      <c r="QLQ61" s="488"/>
      <c r="QLR61" s="488"/>
      <c r="QLS61" s="488"/>
      <c r="QLT61" s="488"/>
      <c r="QLU61" s="488"/>
      <c r="QLV61" s="488"/>
      <c r="QLW61" s="488"/>
      <c r="QLX61" s="488"/>
      <c r="QLY61" s="488"/>
      <c r="QLZ61" s="488"/>
      <c r="QMA61" s="488"/>
      <c r="QMB61" s="488"/>
      <c r="QMC61" s="488"/>
      <c r="QMD61" s="488"/>
      <c r="QME61" s="488"/>
      <c r="QMF61" s="488"/>
      <c r="QMG61" s="488"/>
      <c r="QMH61" s="488"/>
      <c r="QMI61" s="488"/>
      <c r="QMJ61" s="488"/>
      <c r="QMK61" s="488"/>
      <c r="QML61" s="488"/>
      <c r="QMM61" s="488"/>
      <c r="QMN61" s="488"/>
      <c r="QMO61" s="488"/>
      <c r="QMP61" s="488"/>
      <c r="QMQ61" s="488"/>
      <c r="QMR61" s="488"/>
      <c r="QMS61" s="488"/>
      <c r="QMT61" s="488"/>
      <c r="QMU61" s="488"/>
      <c r="QMV61" s="488"/>
      <c r="QMW61" s="488"/>
      <c r="QMX61" s="488"/>
      <c r="QMY61" s="488"/>
      <c r="QMZ61" s="488"/>
      <c r="QNA61" s="488"/>
      <c r="QNB61" s="488"/>
      <c r="QNC61" s="488"/>
      <c r="QND61" s="488"/>
      <c r="QNE61" s="488"/>
      <c r="QNF61" s="488"/>
      <c r="QNG61" s="488"/>
      <c r="QNH61" s="488"/>
      <c r="QNI61" s="488"/>
      <c r="QNJ61" s="488"/>
      <c r="QNK61" s="488"/>
      <c r="QNL61" s="488"/>
      <c r="QNM61" s="488"/>
      <c r="QNN61" s="488"/>
      <c r="QNO61" s="488"/>
      <c r="QNP61" s="488"/>
      <c r="QNQ61" s="488"/>
      <c r="QNR61" s="488"/>
      <c r="QNS61" s="488"/>
      <c r="QNT61" s="488"/>
      <c r="QNU61" s="488"/>
      <c r="QNV61" s="488"/>
      <c r="QNW61" s="488"/>
      <c r="QNX61" s="488"/>
      <c r="QNY61" s="488"/>
      <c r="QNZ61" s="488"/>
      <c r="QOA61" s="488"/>
      <c r="QOB61" s="488"/>
      <c r="QOC61" s="488"/>
      <c r="QOD61" s="488"/>
      <c r="QOE61" s="488"/>
      <c r="QOF61" s="488"/>
      <c r="QOG61" s="488"/>
      <c r="QOH61" s="488"/>
      <c r="QOI61" s="488"/>
      <c r="QOJ61" s="488"/>
      <c r="QOK61" s="488"/>
      <c r="QOL61" s="488"/>
      <c r="QOM61" s="488"/>
      <c r="QON61" s="488"/>
      <c r="QOO61" s="488"/>
      <c r="QOP61" s="488"/>
      <c r="QOQ61" s="488"/>
      <c r="QOR61" s="488"/>
      <c r="QOS61" s="488"/>
      <c r="QOT61" s="488"/>
      <c r="QOU61" s="488"/>
      <c r="QOV61" s="488"/>
      <c r="QOW61" s="488"/>
      <c r="QOX61" s="488"/>
      <c r="QOY61" s="488"/>
      <c r="QOZ61" s="488"/>
      <c r="QPA61" s="488"/>
      <c r="QPB61" s="488"/>
      <c r="QPC61" s="488"/>
      <c r="QPD61" s="488"/>
      <c r="QPE61" s="488"/>
      <c r="QPF61" s="488"/>
      <c r="QPG61" s="488"/>
      <c r="QPH61" s="488"/>
      <c r="QPI61" s="488"/>
      <c r="QPJ61" s="488"/>
      <c r="QPK61" s="488"/>
      <c r="QPL61" s="488"/>
      <c r="QPM61" s="488"/>
      <c r="QPN61" s="488"/>
      <c r="QPO61" s="488"/>
      <c r="QPP61" s="488"/>
      <c r="QPQ61" s="488"/>
      <c r="QPR61" s="488"/>
      <c r="QPS61" s="488"/>
      <c r="QPT61" s="488"/>
      <c r="QPU61" s="488"/>
      <c r="QPV61" s="488"/>
      <c r="QPW61" s="488"/>
      <c r="QPX61" s="488"/>
      <c r="QPY61" s="488"/>
      <c r="QPZ61" s="488"/>
      <c r="QQA61" s="488"/>
      <c r="QQB61" s="488"/>
      <c r="QQC61" s="488"/>
      <c r="QQD61" s="488"/>
      <c r="QQE61" s="488"/>
      <c r="QQF61" s="488"/>
      <c r="QQG61" s="488"/>
      <c r="QQH61" s="488"/>
      <c r="QQI61" s="488"/>
      <c r="QQJ61" s="488"/>
      <c r="QQK61" s="488"/>
      <c r="QQL61" s="488"/>
      <c r="QQM61" s="488"/>
      <c r="QQN61" s="488"/>
      <c r="QQO61" s="488"/>
      <c r="QQP61" s="488"/>
      <c r="QQQ61" s="488"/>
      <c r="QQR61" s="488"/>
      <c r="QQS61" s="488"/>
      <c r="QQT61" s="488"/>
      <c r="QQU61" s="488"/>
      <c r="QQV61" s="488"/>
      <c r="QQW61" s="488"/>
      <c r="QQX61" s="488"/>
      <c r="QQY61" s="488"/>
      <c r="QQZ61" s="488"/>
      <c r="QRA61" s="488"/>
      <c r="QRB61" s="488"/>
      <c r="QRC61" s="488"/>
      <c r="QRD61" s="488"/>
      <c r="QRE61" s="488"/>
      <c r="QRF61" s="488"/>
      <c r="QRG61" s="488"/>
      <c r="QRH61" s="488"/>
      <c r="QRI61" s="488"/>
      <c r="QRJ61" s="488"/>
      <c r="QRK61" s="488"/>
      <c r="QRL61" s="488"/>
      <c r="QRM61" s="488"/>
      <c r="QRN61" s="488"/>
      <c r="QRO61" s="488"/>
      <c r="QRP61" s="488"/>
      <c r="QRQ61" s="488"/>
      <c r="QRR61" s="488"/>
      <c r="QRS61" s="488"/>
      <c r="QRT61" s="488"/>
      <c r="QRU61" s="488"/>
      <c r="QRV61" s="488"/>
      <c r="QRW61" s="488"/>
      <c r="QRX61" s="488"/>
      <c r="QRY61" s="488"/>
      <c r="QRZ61" s="488"/>
      <c r="QSA61" s="488"/>
      <c r="QSB61" s="488"/>
      <c r="QSC61" s="488"/>
      <c r="QSD61" s="488"/>
      <c r="QSE61" s="488"/>
      <c r="QSF61" s="488"/>
      <c r="QSG61" s="488"/>
      <c r="QSH61" s="488"/>
      <c r="QSI61" s="488"/>
      <c r="QSJ61" s="488"/>
      <c r="QSK61" s="488"/>
      <c r="QSL61" s="488"/>
      <c r="QSM61" s="488"/>
      <c r="QSN61" s="488"/>
      <c r="QSO61" s="488"/>
      <c r="QSP61" s="488"/>
      <c r="QSQ61" s="488"/>
      <c r="QSR61" s="488"/>
      <c r="QSS61" s="488"/>
      <c r="QST61" s="488"/>
      <c r="QSU61" s="488"/>
      <c r="QSV61" s="488"/>
      <c r="QSW61" s="488"/>
      <c r="QSX61" s="488"/>
      <c r="QSY61" s="488"/>
      <c r="QSZ61" s="488"/>
      <c r="QTA61" s="488"/>
      <c r="QTB61" s="488"/>
      <c r="QTC61" s="488"/>
      <c r="QTD61" s="488"/>
      <c r="QTE61" s="488"/>
      <c r="QTF61" s="488"/>
      <c r="QTG61" s="488"/>
      <c r="QTH61" s="488"/>
      <c r="QTI61" s="488"/>
      <c r="QTJ61" s="488"/>
      <c r="QTK61" s="488"/>
      <c r="QTL61" s="488"/>
      <c r="QTM61" s="488"/>
      <c r="QTN61" s="488"/>
      <c r="QTO61" s="488"/>
      <c r="QTP61" s="488"/>
      <c r="QTQ61" s="488"/>
      <c r="QTR61" s="488"/>
      <c r="QTS61" s="488"/>
      <c r="QTT61" s="488"/>
      <c r="QTU61" s="488"/>
      <c r="QTV61" s="488"/>
      <c r="QTW61" s="488"/>
      <c r="QTX61" s="488"/>
      <c r="QTY61" s="488"/>
      <c r="QTZ61" s="488"/>
      <c r="QUA61" s="488"/>
      <c r="QUB61" s="488"/>
      <c r="QUC61" s="488"/>
      <c r="QUD61" s="488"/>
      <c r="QUE61" s="488"/>
      <c r="QUF61" s="488"/>
      <c r="QUG61" s="488"/>
      <c r="QUH61" s="488"/>
      <c r="QUI61" s="488"/>
      <c r="QUJ61" s="488"/>
      <c r="QUK61" s="488"/>
      <c r="QUL61" s="488"/>
      <c r="QUM61" s="488"/>
      <c r="QUN61" s="488"/>
      <c r="QUO61" s="488"/>
      <c r="QUP61" s="488"/>
      <c r="QUQ61" s="488"/>
      <c r="QUR61" s="488"/>
      <c r="QUS61" s="488"/>
      <c r="QUT61" s="488"/>
      <c r="QUU61" s="488"/>
      <c r="QUV61" s="488"/>
      <c r="QUW61" s="488"/>
      <c r="QUX61" s="488"/>
      <c r="QUY61" s="488"/>
      <c r="QUZ61" s="488"/>
      <c r="QVA61" s="488"/>
      <c r="QVB61" s="488"/>
      <c r="QVC61" s="488"/>
      <c r="QVD61" s="488"/>
      <c r="QVE61" s="488"/>
      <c r="QVF61" s="488"/>
      <c r="QVG61" s="488"/>
      <c r="QVH61" s="488"/>
      <c r="QVI61" s="488"/>
      <c r="QVJ61" s="488"/>
      <c r="QVK61" s="488"/>
      <c r="QVL61" s="488"/>
      <c r="QVM61" s="488"/>
      <c r="QVN61" s="488"/>
      <c r="QVO61" s="488"/>
      <c r="QVP61" s="488"/>
      <c r="QVQ61" s="488"/>
      <c r="QVR61" s="488"/>
      <c r="QVS61" s="488"/>
      <c r="QVT61" s="488"/>
      <c r="QVU61" s="488"/>
      <c r="QVV61" s="488"/>
      <c r="QVW61" s="488"/>
      <c r="QVX61" s="488"/>
      <c r="QVY61" s="488"/>
      <c r="QVZ61" s="488"/>
      <c r="QWA61" s="488"/>
      <c r="QWB61" s="488"/>
      <c r="QWC61" s="488"/>
      <c r="QWD61" s="488"/>
      <c r="QWE61" s="488"/>
      <c r="QWF61" s="488"/>
      <c r="QWG61" s="488"/>
      <c r="QWH61" s="488"/>
      <c r="QWI61" s="488"/>
      <c r="QWJ61" s="488"/>
      <c r="QWK61" s="488"/>
      <c r="QWL61" s="488"/>
      <c r="QWM61" s="488"/>
      <c r="QWN61" s="488"/>
      <c r="QWO61" s="488"/>
      <c r="QWP61" s="488"/>
      <c r="QWQ61" s="488"/>
      <c r="QWR61" s="488"/>
      <c r="QWS61" s="488"/>
      <c r="QWT61" s="488"/>
      <c r="QWU61" s="488"/>
      <c r="QWV61" s="488"/>
      <c r="QWW61" s="488"/>
      <c r="QWX61" s="488"/>
      <c r="QWY61" s="488"/>
      <c r="QWZ61" s="488"/>
      <c r="QXA61" s="488"/>
      <c r="QXB61" s="488"/>
      <c r="QXC61" s="488"/>
      <c r="QXD61" s="488"/>
      <c r="QXE61" s="488"/>
      <c r="QXF61" s="488"/>
      <c r="QXG61" s="488"/>
      <c r="QXH61" s="488"/>
      <c r="QXI61" s="488"/>
      <c r="QXJ61" s="488"/>
      <c r="QXK61" s="488"/>
      <c r="QXL61" s="488"/>
      <c r="QXM61" s="488"/>
      <c r="QXN61" s="488"/>
      <c r="QXO61" s="488"/>
      <c r="QXP61" s="488"/>
      <c r="QXQ61" s="488"/>
      <c r="QXR61" s="488"/>
      <c r="QXS61" s="488"/>
      <c r="QXT61" s="488"/>
      <c r="QXU61" s="488"/>
      <c r="QXV61" s="488"/>
      <c r="QXW61" s="488"/>
      <c r="QXX61" s="488"/>
      <c r="QXY61" s="488"/>
      <c r="QXZ61" s="488"/>
      <c r="QYA61" s="488"/>
      <c r="QYB61" s="488"/>
      <c r="QYC61" s="488"/>
      <c r="QYD61" s="488"/>
      <c r="QYE61" s="488"/>
      <c r="QYF61" s="488"/>
      <c r="QYG61" s="488"/>
      <c r="QYH61" s="488"/>
      <c r="QYI61" s="488"/>
      <c r="QYJ61" s="488"/>
      <c r="QYK61" s="488"/>
      <c r="QYL61" s="488"/>
      <c r="QYM61" s="488"/>
      <c r="QYN61" s="488"/>
      <c r="QYO61" s="488"/>
      <c r="QYP61" s="488"/>
      <c r="QYQ61" s="488"/>
      <c r="QYR61" s="488"/>
      <c r="QYS61" s="488"/>
      <c r="QYT61" s="488"/>
      <c r="QYU61" s="488"/>
      <c r="QYV61" s="488"/>
      <c r="QYW61" s="488"/>
      <c r="QYX61" s="488"/>
      <c r="QYY61" s="488"/>
      <c r="QYZ61" s="488"/>
      <c r="QZA61" s="488"/>
      <c r="QZB61" s="488"/>
      <c r="QZC61" s="488"/>
      <c r="QZD61" s="488"/>
      <c r="QZE61" s="488"/>
      <c r="QZF61" s="488"/>
      <c r="QZG61" s="488"/>
      <c r="QZH61" s="488"/>
      <c r="QZI61" s="488"/>
      <c r="QZJ61" s="488"/>
      <c r="QZK61" s="488"/>
      <c r="QZL61" s="488"/>
      <c r="QZM61" s="488"/>
      <c r="QZN61" s="488"/>
      <c r="QZO61" s="488"/>
      <c r="QZP61" s="488"/>
      <c r="QZQ61" s="488"/>
      <c r="QZR61" s="488"/>
      <c r="QZS61" s="488"/>
      <c r="QZT61" s="488"/>
      <c r="QZU61" s="488"/>
      <c r="QZV61" s="488"/>
      <c r="QZW61" s="488"/>
      <c r="QZX61" s="488"/>
      <c r="QZY61" s="488"/>
      <c r="QZZ61" s="488"/>
      <c r="RAA61" s="488"/>
      <c r="RAB61" s="488"/>
      <c r="RAC61" s="488"/>
      <c r="RAD61" s="488"/>
      <c r="RAE61" s="488"/>
      <c r="RAF61" s="488"/>
      <c r="RAG61" s="488"/>
      <c r="RAH61" s="488"/>
      <c r="RAI61" s="488"/>
      <c r="RAJ61" s="488"/>
      <c r="RAK61" s="488"/>
      <c r="RAL61" s="488"/>
      <c r="RAM61" s="488"/>
      <c r="RAN61" s="488"/>
      <c r="RAO61" s="488"/>
      <c r="RAP61" s="488"/>
      <c r="RAQ61" s="488"/>
      <c r="RAR61" s="488"/>
      <c r="RAS61" s="488"/>
      <c r="RAT61" s="488"/>
      <c r="RAU61" s="488"/>
      <c r="RAV61" s="488"/>
      <c r="RAW61" s="488"/>
      <c r="RAX61" s="488"/>
      <c r="RAY61" s="488"/>
      <c r="RAZ61" s="488"/>
      <c r="RBA61" s="488"/>
      <c r="RBB61" s="488"/>
      <c r="RBC61" s="488"/>
      <c r="RBD61" s="488"/>
      <c r="RBE61" s="488"/>
      <c r="RBF61" s="488"/>
      <c r="RBG61" s="488"/>
      <c r="RBH61" s="488"/>
      <c r="RBI61" s="488"/>
      <c r="RBJ61" s="488"/>
      <c r="RBK61" s="488"/>
      <c r="RBL61" s="488"/>
      <c r="RBM61" s="488"/>
      <c r="RBN61" s="488"/>
      <c r="RBO61" s="488"/>
      <c r="RBP61" s="488"/>
      <c r="RBQ61" s="488"/>
      <c r="RBR61" s="488"/>
      <c r="RBS61" s="488"/>
      <c r="RBT61" s="488"/>
      <c r="RBU61" s="488"/>
      <c r="RBV61" s="488"/>
      <c r="RBW61" s="488"/>
      <c r="RBX61" s="488"/>
      <c r="RBY61" s="488"/>
      <c r="RBZ61" s="488"/>
      <c r="RCA61" s="488"/>
      <c r="RCB61" s="488"/>
      <c r="RCC61" s="488"/>
      <c r="RCD61" s="488"/>
      <c r="RCE61" s="488"/>
      <c r="RCF61" s="488"/>
      <c r="RCG61" s="488"/>
      <c r="RCH61" s="488"/>
      <c r="RCI61" s="488"/>
      <c r="RCJ61" s="488"/>
      <c r="RCK61" s="488"/>
      <c r="RCL61" s="488"/>
      <c r="RCM61" s="488"/>
      <c r="RCN61" s="488"/>
      <c r="RCO61" s="488"/>
      <c r="RCP61" s="488"/>
      <c r="RCQ61" s="488"/>
      <c r="RCR61" s="488"/>
      <c r="RCS61" s="488"/>
      <c r="RCT61" s="488"/>
      <c r="RCU61" s="488"/>
      <c r="RCV61" s="488"/>
      <c r="RCW61" s="488"/>
      <c r="RCX61" s="488"/>
      <c r="RCY61" s="488"/>
      <c r="RCZ61" s="488"/>
      <c r="RDA61" s="488"/>
      <c r="RDB61" s="488"/>
      <c r="RDC61" s="488"/>
      <c r="RDD61" s="488"/>
      <c r="RDE61" s="488"/>
      <c r="RDF61" s="488"/>
      <c r="RDG61" s="488"/>
      <c r="RDH61" s="488"/>
      <c r="RDI61" s="488"/>
      <c r="RDJ61" s="488"/>
      <c r="RDK61" s="488"/>
      <c r="RDL61" s="488"/>
      <c r="RDM61" s="488"/>
      <c r="RDN61" s="488"/>
      <c r="RDO61" s="488"/>
      <c r="RDP61" s="488"/>
      <c r="RDQ61" s="488"/>
      <c r="RDR61" s="488"/>
      <c r="RDS61" s="488"/>
      <c r="RDT61" s="488"/>
      <c r="RDU61" s="488"/>
      <c r="RDV61" s="488"/>
      <c r="RDW61" s="488"/>
      <c r="RDX61" s="488"/>
      <c r="RDY61" s="488"/>
      <c r="RDZ61" s="488"/>
      <c r="REA61" s="488"/>
      <c r="REB61" s="488"/>
      <c r="REC61" s="488"/>
      <c r="RED61" s="488"/>
      <c r="REE61" s="488"/>
      <c r="REF61" s="488"/>
      <c r="REG61" s="488"/>
      <c r="REH61" s="488"/>
      <c r="REI61" s="488"/>
      <c r="REJ61" s="488"/>
      <c r="REK61" s="488"/>
      <c r="REL61" s="488"/>
      <c r="REM61" s="488"/>
      <c r="REN61" s="488"/>
      <c r="REO61" s="488"/>
      <c r="REP61" s="488"/>
      <c r="REQ61" s="488"/>
      <c r="RER61" s="488"/>
      <c r="RES61" s="488"/>
      <c r="RET61" s="488"/>
      <c r="REU61" s="488"/>
      <c r="REV61" s="488"/>
      <c r="REW61" s="488"/>
      <c r="REX61" s="488"/>
      <c r="REY61" s="488"/>
      <c r="REZ61" s="488"/>
      <c r="RFA61" s="488"/>
      <c r="RFB61" s="488"/>
      <c r="RFC61" s="488"/>
      <c r="RFD61" s="488"/>
      <c r="RFE61" s="488"/>
      <c r="RFF61" s="488"/>
      <c r="RFG61" s="488"/>
      <c r="RFH61" s="488"/>
      <c r="RFI61" s="488"/>
      <c r="RFJ61" s="488"/>
      <c r="RFK61" s="488"/>
      <c r="RFL61" s="488"/>
      <c r="RFM61" s="488"/>
      <c r="RFN61" s="488"/>
      <c r="RFO61" s="488"/>
      <c r="RFP61" s="488"/>
      <c r="RFQ61" s="488"/>
      <c r="RFR61" s="488"/>
      <c r="RFS61" s="488"/>
      <c r="RFT61" s="488"/>
      <c r="RFU61" s="488"/>
      <c r="RFV61" s="488"/>
      <c r="RFW61" s="488"/>
      <c r="RFX61" s="488"/>
      <c r="RFY61" s="488"/>
      <c r="RFZ61" s="488"/>
      <c r="RGA61" s="488"/>
      <c r="RGB61" s="488"/>
      <c r="RGC61" s="488"/>
      <c r="RGD61" s="488"/>
      <c r="RGE61" s="488"/>
      <c r="RGF61" s="488"/>
      <c r="RGG61" s="488"/>
      <c r="RGH61" s="488"/>
      <c r="RGI61" s="488"/>
      <c r="RGJ61" s="488"/>
      <c r="RGK61" s="488"/>
      <c r="RGL61" s="488"/>
      <c r="RGM61" s="488"/>
      <c r="RGN61" s="488"/>
      <c r="RGO61" s="488"/>
      <c r="RGP61" s="488"/>
      <c r="RGQ61" s="488"/>
      <c r="RGR61" s="488"/>
      <c r="RGS61" s="488"/>
      <c r="RGT61" s="488"/>
      <c r="RGU61" s="488"/>
      <c r="RGV61" s="488"/>
      <c r="RGW61" s="488"/>
      <c r="RGX61" s="488"/>
      <c r="RGY61" s="488"/>
      <c r="RGZ61" s="488"/>
      <c r="RHA61" s="488"/>
      <c r="RHB61" s="488"/>
      <c r="RHC61" s="488"/>
      <c r="RHD61" s="488"/>
      <c r="RHE61" s="488"/>
      <c r="RHF61" s="488"/>
      <c r="RHG61" s="488"/>
      <c r="RHH61" s="488"/>
      <c r="RHI61" s="488"/>
      <c r="RHJ61" s="488"/>
      <c r="RHK61" s="488"/>
      <c r="RHL61" s="488"/>
      <c r="RHM61" s="488"/>
      <c r="RHN61" s="488"/>
      <c r="RHO61" s="488"/>
      <c r="RHP61" s="488"/>
      <c r="RHQ61" s="488"/>
      <c r="RHR61" s="488"/>
      <c r="RHS61" s="488"/>
      <c r="RHT61" s="488"/>
      <c r="RHU61" s="488"/>
      <c r="RHV61" s="488"/>
      <c r="RHW61" s="488"/>
      <c r="RHX61" s="488"/>
      <c r="RHY61" s="488"/>
      <c r="RHZ61" s="488"/>
      <c r="RIA61" s="488"/>
      <c r="RIB61" s="488"/>
      <c r="RIC61" s="488"/>
      <c r="RID61" s="488"/>
      <c r="RIE61" s="488"/>
      <c r="RIF61" s="488"/>
      <c r="RIG61" s="488"/>
      <c r="RIH61" s="488"/>
      <c r="RII61" s="488"/>
      <c r="RIJ61" s="488"/>
      <c r="RIK61" s="488"/>
      <c r="RIL61" s="488"/>
      <c r="RIM61" s="488"/>
      <c r="RIN61" s="488"/>
      <c r="RIO61" s="488"/>
      <c r="RIP61" s="488"/>
      <c r="RIQ61" s="488"/>
      <c r="RIR61" s="488"/>
      <c r="RIS61" s="488"/>
      <c r="RIT61" s="488"/>
      <c r="RIU61" s="488"/>
      <c r="RIV61" s="488"/>
      <c r="RIW61" s="488"/>
      <c r="RIX61" s="488"/>
      <c r="RIY61" s="488"/>
      <c r="RIZ61" s="488"/>
      <c r="RJA61" s="488"/>
      <c r="RJB61" s="488"/>
      <c r="RJC61" s="488"/>
      <c r="RJD61" s="488"/>
      <c r="RJE61" s="488"/>
      <c r="RJF61" s="488"/>
      <c r="RJG61" s="488"/>
      <c r="RJH61" s="488"/>
      <c r="RJI61" s="488"/>
      <c r="RJJ61" s="488"/>
      <c r="RJK61" s="488"/>
      <c r="RJL61" s="488"/>
      <c r="RJM61" s="488"/>
      <c r="RJN61" s="488"/>
      <c r="RJO61" s="488"/>
      <c r="RJP61" s="488"/>
      <c r="RJQ61" s="488"/>
      <c r="RJR61" s="488"/>
      <c r="RJS61" s="488"/>
      <c r="RJT61" s="488"/>
      <c r="RJU61" s="488"/>
      <c r="RJV61" s="488"/>
      <c r="RJW61" s="488"/>
      <c r="RJX61" s="488"/>
      <c r="RJY61" s="488"/>
      <c r="RJZ61" s="488"/>
      <c r="RKA61" s="488"/>
      <c r="RKB61" s="488"/>
      <c r="RKC61" s="488"/>
      <c r="RKD61" s="488"/>
      <c r="RKE61" s="488"/>
      <c r="RKF61" s="488"/>
      <c r="RKG61" s="488"/>
      <c r="RKH61" s="488"/>
      <c r="RKI61" s="488"/>
      <c r="RKJ61" s="488"/>
      <c r="RKK61" s="488"/>
      <c r="RKL61" s="488"/>
      <c r="RKM61" s="488"/>
      <c r="RKN61" s="488"/>
      <c r="RKO61" s="488"/>
      <c r="RKP61" s="488"/>
      <c r="RKQ61" s="488"/>
      <c r="RKR61" s="488"/>
      <c r="RKS61" s="488"/>
      <c r="RKT61" s="488"/>
      <c r="RKU61" s="488"/>
      <c r="RKV61" s="488"/>
      <c r="RKW61" s="488"/>
      <c r="RKX61" s="488"/>
      <c r="RKY61" s="488"/>
      <c r="RKZ61" s="488"/>
      <c r="RLA61" s="488"/>
      <c r="RLB61" s="488"/>
      <c r="RLC61" s="488"/>
      <c r="RLD61" s="488"/>
      <c r="RLE61" s="488"/>
      <c r="RLF61" s="488"/>
      <c r="RLG61" s="488"/>
      <c r="RLH61" s="488"/>
      <c r="RLI61" s="488"/>
      <c r="RLJ61" s="488"/>
      <c r="RLK61" s="488"/>
      <c r="RLL61" s="488"/>
      <c r="RLM61" s="488"/>
      <c r="RLN61" s="488"/>
      <c r="RLO61" s="488"/>
      <c r="RLP61" s="488"/>
      <c r="RLQ61" s="488"/>
      <c r="RLR61" s="488"/>
      <c r="RLS61" s="488"/>
      <c r="RLT61" s="488"/>
      <c r="RLU61" s="488"/>
      <c r="RLV61" s="488"/>
      <c r="RLW61" s="488"/>
      <c r="RLX61" s="488"/>
      <c r="RLY61" s="488"/>
      <c r="RLZ61" s="488"/>
      <c r="RMA61" s="488"/>
      <c r="RMB61" s="488"/>
      <c r="RMC61" s="488"/>
      <c r="RMD61" s="488"/>
      <c r="RME61" s="488"/>
      <c r="RMF61" s="488"/>
      <c r="RMG61" s="488"/>
      <c r="RMH61" s="488"/>
      <c r="RMI61" s="488"/>
      <c r="RMJ61" s="488"/>
      <c r="RMK61" s="488"/>
      <c r="RML61" s="488"/>
      <c r="RMM61" s="488"/>
      <c r="RMN61" s="488"/>
      <c r="RMO61" s="488"/>
      <c r="RMP61" s="488"/>
      <c r="RMQ61" s="488"/>
      <c r="RMR61" s="488"/>
      <c r="RMS61" s="488"/>
      <c r="RMT61" s="488"/>
      <c r="RMU61" s="488"/>
      <c r="RMV61" s="488"/>
      <c r="RMW61" s="488"/>
      <c r="RMX61" s="488"/>
      <c r="RMY61" s="488"/>
      <c r="RMZ61" s="488"/>
      <c r="RNA61" s="488"/>
      <c r="RNB61" s="488"/>
      <c r="RNC61" s="488"/>
      <c r="RND61" s="488"/>
      <c r="RNE61" s="488"/>
      <c r="RNF61" s="488"/>
      <c r="RNG61" s="488"/>
      <c r="RNH61" s="488"/>
      <c r="RNI61" s="488"/>
      <c r="RNJ61" s="488"/>
      <c r="RNK61" s="488"/>
      <c r="RNL61" s="488"/>
      <c r="RNM61" s="488"/>
      <c r="RNN61" s="488"/>
      <c r="RNO61" s="488"/>
      <c r="RNP61" s="488"/>
      <c r="RNQ61" s="488"/>
      <c r="RNR61" s="488"/>
      <c r="RNS61" s="488"/>
      <c r="RNT61" s="488"/>
      <c r="RNU61" s="488"/>
      <c r="RNV61" s="488"/>
      <c r="RNW61" s="488"/>
      <c r="RNX61" s="488"/>
      <c r="RNY61" s="488"/>
      <c r="RNZ61" s="488"/>
      <c r="ROA61" s="488"/>
      <c r="ROB61" s="488"/>
      <c r="ROC61" s="488"/>
      <c r="ROD61" s="488"/>
      <c r="ROE61" s="488"/>
      <c r="ROF61" s="488"/>
      <c r="ROG61" s="488"/>
      <c r="ROH61" s="488"/>
      <c r="ROI61" s="488"/>
      <c r="ROJ61" s="488"/>
      <c r="ROK61" s="488"/>
      <c r="ROL61" s="488"/>
      <c r="ROM61" s="488"/>
      <c r="RON61" s="488"/>
      <c r="ROO61" s="488"/>
      <c r="ROP61" s="488"/>
      <c r="ROQ61" s="488"/>
      <c r="ROR61" s="488"/>
      <c r="ROS61" s="488"/>
      <c r="ROT61" s="488"/>
      <c r="ROU61" s="488"/>
      <c r="ROV61" s="488"/>
      <c r="ROW61" s="488"/>
      <c r="ROX61" s="488"/>
      <c r="ROY61" s="488"/>
      <c r="ROZ61" s="488"/>
      <c r="RPA61" s="488"/>
      <c r="RPB61" s="488"/>
      <c r="RPC61" s="488"/>
      <c r="RPD61" s="488"/>
      <c r="RPE61" s="488"/>
      <c r="RPF61" s="488"/>
      <c r="RPG61" s="488"/>
      <c r="RPH61" s="488"/>
      <c r="RPI61" s="488"/>
      <c r="RPJ61" s="488"/>
      <c r="RPK61" s="488"/>
      <c r="RPL61" s="488"/>
      <c r="RPM61" s="488"/>
      <c r="RPN61" s="488"/>
      <c r="RPO61" s="488"/>
      <c r="RPP61" s="488"/>
      <c r="RPQ61" s="488"/>
      <c r="RPR61" s="488"/>
      <c r="RPS61" s="488"/>
      <c r="RPT61" s="488"/>
      <c r="RPU61" s="488"/>
      <c r="RPV61" s="488"/>
      <c r="RPW61" s="488"/>
      <c r="RPX61" s="488"/>
      <c r="RPY61" s="488"/>
      <c r="RPZ61" s="488"/>
      <c r="RQA61" s="488"/>
      <c r="RQB61" s="488"/>
      <c r="RQC61" s="488"/>
      <c r="RQD61" s="488"/>
      <c r="RQE61" s="488"/>
      <c r="RQF61" s="488"/>
      <c r="RQG61" s="488"/>
      <c r="RQH61" s="488"/>
      <c r="RQI61" s="488"/>
      <c r="RQJ61" s="488"/>
      <c r="RQK61" s="488"/>
      <c r="RQL61" s="488"/>
      <c r="RQM61" s="488"/>
      <c r="RQN61" s="488"/>
      <c r="RQO61" s="488"/>
      <c r="RQP61" s="488"/>
      <c r="RQQ61" s="488"/>
      <c r="RQR61" s="488"/>
      <c r="RQS61" s="488"/>
      <c r="RQT61" s="488"/>
      <c r="RQU61" s="488"/>
      <c r="RQV61" s="488"/>
      <c r="RQW61" s="488"/>
      <c r="RQX61" s="488"/>
      <c r="RQY61" s="488"/>
      <c r="RQZ61" s="488"/>
      <c r="RRA61" s="488"/>
      <c r="RRB61" s="488"/>
      <c r="RRC61" s="488"/>
      <c r="RRD61" s="488"/>
      <c r="RRE61" s="488"/>
      <c r="RRF61" s="488"/>
      <c r="RRG61" s="488"/>
      <c r="RRH61" s="488"/>
      <c r="RRI61" s="488"/>
      <c r="RRJ61" s="488"/>
      <c r="RRK61" s="488"/>
      <c r="RRL61" s="488"/>
      <c r="RRM61" s="488"/>
      <c r="RRN61" s="488"/>
      <c r="RRO61" s="488"/>
      <c r="RRP61" s="488"/>
      <c r="RRQ61" s="488"/>
      <c r="RRR61" s="488"/>
      <c r="RRS61" s="488"/>
      <c r="RRT61" s="488"/>
      <c r="RRU61" s="488"/>
      <c r="RRV61" s="488"/>
      <c r="RRW61" s="488"/>
      <c r="RRX61" s="488"/>
      <c r="RRY61" s="488"/>
      <c r="RRZ61" s="488"/>
      <c r="RSA61" s="488"/>
      <c r="RSB61" s="488"/>
      <c r="RSC61" s="488"/>
      <c r="RSD61" s="488"/>
      <c r="RSE61" s="488"/>
      <c r="RSF61" s="488"/>
      <c r="RSG61" s="488"/>
      <c r="RSH61" s="488"/>
      <c r="RSI61" s="488"/>
      <c r="RSJ61" s="488"/>
      <c r="RSK61" s="488"/>
      <c r="RSL61" s="488"/>
      <c r="RSM61" s="488"/>
      <c r="RSN61" s="488"/>
      <c r="RSO61" s="488"/>
      <c r="RSP61" s="488"/>
      <c r="RSQ61" s="488"/>
      <c r="RSR61" s="488"/>
      <c r="RSS61" s="488"/>
      <c r="RST61" s="488"/>
      <c r="RSU61" s="488"/>
      <c r="RSV61" s="488"/>
      <c r="RSW61" s="488"/>
      <c r="RSX61" s="488"/>
      <c r="RSY61" s="488"/>
      <c r="RSZ61" s="488"/>
      <c r="RTA61" s="488"/>
      <c r="RTB61" s="488"/>
      <c r="RTC61" s="488"/>
      <c r="RTD61" s="488"/>
      <c r="RTE61" s="488"/>
      <c r="RTF61" s="488"/>
      <c r="RTG61" s="488"/>
      <c r="RTH61" s="488"/>
      <c r="RTI61" s="488"/>
      <c r="RTJ61" s="488"/>
      <c r="RTK61" s="488"/>
      <c r="RTL61" s="488"/>
      <c r="RTM61" s="488"/>
      <c r="RTN61" s="488"/>
      <c r="RTO61" s="488"/>
      <c r="RTP61" s="488"/>
      <c r="RTQ61" s="488"/>
      <c r="RTR61" s="488"/>
      <c r="RTS61" s="488"/>
      <c r="RTT61" s="488"/>
      <c r="RTU61" s="488"/>
      <c r="RTV61" s="488"/>
      <c r="RTW61" s="488"/>
      <c r="RTX61" s="488"/>
      <c r="RTY61" s="488"/>
      <c r="RTZ61" s="488"/>
      <c r="RUA61" s="488"/>
      <c r="RUB61" s="488"/>
      <c r="RUC61" s="488"/>
      <c r="RUD61" s="488"/>
      <c r="RUE61" s="488"/>
      <c r="RUF61" s="488"/>
      <c r="RUG61" s="488"/>
      <c r="RUH61" s="488"/>
      <c r="RUI61" s="488"/>
      <c r="RUJ61" s="488"/>
      <c r="RUK61" s="488"/>
      <c r="RUL61" s="488"/>
      <c r="RUM61" s="488"/>
      <c r="RUN61" s="488"/>
      <c r="RUO61" s="488"/>
      <c r="RUP61" s="488"/>
      <c r="RUQ61" s="488"/>
      <c r="RUR61" s="488"/>
      <c r="RUS61" s="488"/>
      <c r="RUT61" s="488"/>
      <c r="RUU61" s="488"/>
      <c r="RUV61" s="488"/>
      <c r="RUW61" s="488"/>
      <c r="RUX61" s="488"/>
      <c r="RUY61" s="488"/>
      <c r="RUZ61" s="488"/>
      <c r="RVA61" s="488"/>
      <c r="RVB61" s="488"/>
      <c r="RVC61" s="488"/>
      <c r="RVD61" s="488"/>
      <c r="RVE61" s="488"/>
      <c r="RVF61" s="488"/>
      <c r="RVG61" s="488"/>
      <c r="RVH61" s="488"/>
      <c r="RVI61" s="488"/>
      <c r="RVJ61" s="488"/>
      <c r="RVK61" s="488"/>
      <c r="RVL61" s="488"/>
      <c r="RVM61" s="488"/>
      <c r="RVN61" s="488"/>
      <c r="RVO61" s="488"/>
      <c r="RVP61" s="488"/>
      <c r="RVQ61" s="488"/>
      <c r="RVR61" s="488"/>
      <c r="RVS61" s="488"/>
      <c r="RVT61" s="488"/>
      <c r="RVU61" s="488"/>
      <c r="RVV61" s="488"/>
      <c r="RVW61" s="488"/>
      <c r="RVX61" s="488"/>
      <c r="RVY61" s="488"/>
      <c r="RVZ61" s="488"/>
      <c r="RWA61" s="488"/>
      <c r="RWB61" s="488"/>
      <c r="RWC61" s="488"/>
      <c r="RWD61" s="488"/>
      <c r="RWE61" s="488"/>
      <c r="RWF61" s="488"/>
      <c r="RWG61" s="488"/>
      <c r="RWH61" s="488"/>
      <c r="RWI61" s="488"/>
      <c r="RWJ61" s="488"/>
      <c r="RWK61" s="488"/>
      <c r="RWL61" s="488"/>
      <c r="RWM61" s="488"/>
      <c r="RWN61" s="488"/>
      <c r="RWO61" s="488"/>
      <c r="RWP61" s="488"/>
      <c r="RWQ61" s="488"/>
      <c r="RWR61" s="488"/>
      <c r="RWS61" s="488"/>
      <c r="RWT61" s="488"/>
      <c r="RWU61" s="488"/>
      <c r="RWV61" s="488"/>
      <c r="RWW61" s="488"/>
      <c r="RWX61" s="488"/>
      <c r="RWY61" s="488"/>
      <c r="RWZ61" s="488"/>
      <c r="RXA61" s="488"/>
      <c r="RXB61" s="488"/>
      <c r="RXC61" s="488"/>
      <c r="RXD61" s="488"/>
      <c r="RXE61" s="488"/>
      <c r="RXF61" s="488"/>
      <c r="RXG61" s="488"/>
      <c r="RXH61" s="488"/>
      <c r="RXI61" s="488"/>
      <c r="RXJ61" s="488"/>
      <c r="RXK61" s="488"/>
      <c r="RXL61" s="488"/>
      <c r="RXM61" s="488"/>
      <c r="RXN61" s="488"/>
      <c r="RXO61" s="488"/>
      <c r="RXP61" s="488"/>
      <c r="RXQ61" s="488"/>
      <c r="RXR61" s="488"/>
      <c r="RXS61" s="488"/>
      <c r="RXT61" s="488"/>
      <c r="RXU61" s="488"/>
      <c r="RXV61" s="488"/>
      <c r="RXW61" s="488"/>
      <c r="RXX61" s="488"/>
      <c r="RXY61" s="488"/>
      <c r="RXZ61" s="488"/>
      <c r="RYA61" s="488"/>
      <c r="RYB61" s="488"/>
      <c r="RYC61" s="488"/>
      <c r="RYD61" s="488"/>
      <c r="RYE61" s="488"/>
      <c r="RYF61" s="488"/>
      <c r="RYG61" s="488"/>
      <c r="RYH61" s="488"/>
      <c r="RYI61" s="488"/>
      <c r="RYJ61" s="488"/>
      <c r="RYK61" s="488"/>
      <c r="RYL61" s="488"/>
      <c r="RYM61" s="488"/>
      <c r="RYN61" s="488"/>
      <c r="RYO61" s="488"/>
      <c r="RYP61" s="488"/>
      <c r="RYQ61" s="488"/>
      <c r="RYR61" s="488"/>
      <c r="RYS61" s="488"/>
      <c r="RYT61" s="488"/>
      <c r="RYU61" s="488"/>
      <c r="RYV61" s="488"/>
      <c r="RYW61" s="488"/>
      <c r="RYX61" s="488"/>
      <c r="RYY61" s="488"/>
      <c r="RYZ61" s="488"/>
      <c r="RZA61" s="488"/>
      <c r="RZB61" s="488"/>
      <c r="RZC61" s="488"/>
      <c r="RZD61" s="488"/>
      <c r="RZE61" s="488"/>
      <c r="RZF61" s="488"/>
      <c r="RZG61" s="488"/>
      <c r="RZH61" s="488"/>
      <c r="RZI61" s="488"/>
      <c r="RZJ61" s="488"/>
      <c r="RZK61" s="488"/>
      <c r="RZL61" s="488"/>
      <c r="RZM61" s="488"/>
      <c r="RZN61" s="488"/>
      <c r="RZO61" s="488"/>
      <c r="RZP61" s="488"/>
      <c r="RZQ61" s="488"/>
      <c r="RZR61" s="488"/>
      <c r="RZS61" s="488"/>
      <c r="RZT61" s="488"/>
      <c r="RZU61" s="488"/>
      <c r="RZV61" s="488"/>
      <c r="RZW61" s="488"/>
      <c r="RZX61" s="488"/>
      <c r="RZY61" s="488"/>
      <c r="RZZ61" s="488"/>
      <c r="SAA61" s="488"/>
      <c r="SAB61" s="488"/>
      <c r="SAC61" s="488"/>
      <c r="SAD61" s="488"/>
      <c r="SAE61" s="488"/>
      <c r="SAF61" s="488"/>
      <c r="SAG61" s="488"/>
      <c r="SAH61" s="488"/>
      <c r="SAI61" s="488"/>
      <c r="SAJ61" s="488"/>
      <c r="SAK61" s="488"/>
      <c r="SAL61" s="488"/>
      <c r="SAM61" s="488"/>
      <c r="SAN61" s="488"/>
      <c r="SAO61" s="488"/>
      <c r="SAP61" s="488"/>
      <c r="SAQ61" s="488"/>
      <c r="SAR61" s="488"/>
      <c r="SAS61" s="488"/>
      <c r="SAT61" s="488"/>
      <c r="SAU61" s="488"/>
      <c r="SAV61" s="488"/>
      <c r="SAW61" s="488"/>
      <c r="SAX61" s="488"/>
      <c r="SAY61" s="488"/>
      <c r="SAZ61" s="488"/>
      <c r="SBA61" s="488"/>
      <c r="SBB61" s="488"/>
      <c r="SBC61" s="488"/>
      <c r="SBD61" s="488"/>
      <c r="SBE61" s="488"/>
      <c r="SBF61" s="488"/>
      <c r="SBG61" s="488"/>
      <c r="SBH61" s="488"/>
      <c r="SBI61" s="488"/>
      <c r="SBJ61" s="488"/>
      <c r="SBK61" s="488"/>
      <c r="SBL61" s="488"/>
      <c r="SBM61" s="488"/>
      <c r="SBN61" s="488"/>
      <c r="SBO61" s="488"/>
      <c r="SBP61" s="488"/>
      <c r="SBQ61" s="488"/>
      <c r="SBR61" s="488"/>
      <c r="SBS61" s="488"/>
      <c r="SBT61" s="488"/>
      <c r="SBU61" s="488"/>
      <c r="SBV61" s="488"/>
      <c r="SBW61" s="488"/>
      <c r="SBX61" s="488"/>
      <c r="SBY61" s="488"/>
      <c r="SBZ61" s="488"/>
      <c r="SCA61" s="488"/>
      <c r="SCB61" s="488"/>
      <c r="SCC61" s="488"/>
      <c r="SCD61" s="488"/>
      <c r="SCE61" s="488"/>
      <c r="SCF61" s="488"/>
      <c r="SCG61" s="488"/>
      <c r="SCH61" s="488"/>
      <c r="SCI61" s="488"/>
      <c r="SCJ61" s="488"/>
      <c r="SCK61" s="488"/>
      <c r="SCL61" s="488"/>
      <c r="SCM61" s="488"/>
      <c r="SCN61" s="488"/>
      <c r="SCO61" s="488"/>
      <c r="SCP61" s="488"/>
      <c r="SCQ61" s="488"/>
      <c r="SCR61" s="488"/>
      <c r="SCS61" s="488"/>
      <c r="SCT61" s="488"/>
      <c r="SCU61" s="488"/>
      <c r="SCV61" s="488"/>
      <c r="SCW61" s="488"/>
      <c r="SCX61" s="488"/>
      <c r="SCY61" s="488"/>
      <c r="SCZ61" s="488"/>
      <c r="SDA61" s="488"/>
      <c r="SDB61" s="488"/>
      <c r="SDC61" s="488"/>
      <c r="SDD61" s="488"/>
      <c r="SDE61" s="488"/>
      <c r="SDF61" s="488"/>
      <c r="SDG61" s="488"/>
      <c r="SDH61" s="488"/>
      <c r="SDI61" s="488"/>
      <c r="SDJ61" s="488"/>
      <c r="SDK61" s="488"/>
      <c r="SDL61" s="488"/>
      <c r="SDM61" s="488"/>
      <c r="SDN61" s="488"/>
      <c r="SDO61" s="488"/>
      <c r="SDP61" s="488"/>
      <c r="SDQ61" s="488"/>
      <c r="SDR61" s="488"/>
      <c r="SDS61" s="488"/>
      <c r="SDT61" s="488"/>
      <c r="SDU61" s="488"/>
      <c r="SDV61" s="488"/>
      <c r="SDW61" s="488"/>
      <c r="SDX61" s="488"/>
      <c r="SDY61" s="488"/>
      <c r="SDZ61" s="488"/>
      <c r="SEA61" s="488"/>
      <c r="SEB61" s="488"/>
      <c r="SEC61" s="488"/>
      <c r="SED61" s="488"/>
      <c r="SEE61" s="488"/>
      <c r="SEF61" s="488"/>
      <c r="SEG61" s="488"/>
      <c r="SEH61" s="488"/>
      <c r="SEI61" s="488"/>
      <c r="SEJ61" s="488"/>
      <c r="SEK61" s="488"/>
      <c r="SEL61" s="488"/>
      <c r="SEM61" s="488"/>
      <c r="SEN61" s="488"/>
      <c r="SEO61" s="488"/>
      <c r="SEP61" s="488"/>
      <c r="SEQ61" s="488"/>
      <c r="SER61" s="488"/>
      <c r="SES61" s="488"/>
      <c r="SET61" s="488"/>
      <c r="SEU61" s="488"/>
      <c r="SEV61" s="488"/>
      <c r="SEW61" s="488"/>
      <c r="SEX61" s="488"/>
      <c r="SEY61" s="488"/>
      <c r="SEZ61" s="488"/>
      <c r="SFA61" s="488"/>
      <c r="SFB61" s="488"/>
      <c r="SFC61" s="488"/>
      <c r="SFD61" s="488"/>
      <c r="SFE61" s="488"/>
      <c r="SFF61" s="488"/>
      <c r="SFG61" s="488"/>
      <c r="SFH61" s="488"/>
      <c r="SFI61" s="488"/>
      <c r="SFJ61" s="488"/>
      <c r="SFK61" s="488"/>
      <c r="SFL61" s="488"/>
      <c r="SFM61" s="488"/>
      <c r="SFN61" s="488"/>
      <c r="SFO61" s="488"/>
      <c r="SFP61" s="488"/>
      <c r="SFQ61" s="488"/>
      <c r="SFR61" s="488"/>
      <c r="SFS61" s="488"/>
      <c r="SFT61" s="488"/>
      <c r="SFU61" s="488"/>
      <c r="SFV61" s="488"/>
      <c r="SFW61" s="488"/>
      <c r="SFX61" s="488"/>
      <c r="SFY61" s="488"/>
      <c r="SFZ61" s="488"/>
      <c r="SGA61" s="488"/>
      <c r="SGB61" s="488"/>
      <c r="SGC61" s="488"/>
      <c r="SGD61" s="488"/>
      <c r="SGE61" s="488"/>
      <c r="SGF61" s="488"/>
      <c r="SGG61" s="488"/>
      <c r="SGH61" s="488"/>
      <c r="SGI61" s="488"/>
      <c r="SGJ61" s="488"/>
      <c r="SGK61" s="488"/>
      <c r="SGL61" s="488"/>
      <c r="SGM61" s="488"/>
      <c r="SGN61" s="488"/>
      <c r="SGO61" s="488"/>
      <c r="SGP61" s="488"/>
      <c r="SGQ61" s="488"/>
      <c r="SGR61" s="488"/>
      <c r="SGS61" s="488"/>
      <c r="SGT61" s="488"/>
      <c r="SGU61" s="488"/>
      <c r="SGV61" s="488"/>
      <c r="SGW61" s="488"/>
      <c r="SGX61" s="488"/>
      <c r="SGY61" s="488"/>
      <c r="SGZ61" s="488"/>
      <c r="SHA61" s="488"/>
      <c r="SHB61" s="488"/>
      <c r="SHC61" s="488"/>
      <c r="SHD61" s="488"/>
      <c r="SHE61" s="488"/>
      <c r="SHF61" s="488"/>
      <c r="SHG61" s="488"/>
      <c r="SHH61" s="488"/>
      <c r="SHI61" s="488"/>
      <c r="SHJ61" s="488"/>
      <c r="SHK61" s="488"/>
      <c r="SHL61" s="488"/>
      <c r="SHM61" s="488"/>
      <c r="SHN61" s="488"/>
      <c r="SHO61" s="488"/>
      <c r="SHP61" s="488"/>
      <c r="SHQ61" s="488"/>
      <c r="SHR61" s="488"/>
      <c r="SHS61" s="488"/>
      <c r="SHT61" s="488"/>
      <c r="SHU61" s="488"/>
      <c r="SHV61" s="488"/>
      <c r="SHW61" s="488"/>
      <c r="SHX61" s="488"/>
      <c r="SHY61" s="488"/>
      <c r="SHZ61" s="488"/>
      <c r="SIA61" s="488"/>
      <c r="SIB61" s="488"/>
      <c r="SIC61" s="488"/>
      <c r="SID61" s="488"/>
      <c r="SIE61" s="488"/>
      <c r="SIF61" s="488"/>
      <c r="SIG61" s="488"/>
      <c r="SIH61" s="488"/>
      <c r="SII61" s="488"/>
      <c r="SIJ61" s="488"/>
      <c r="SIK61" s="488"/>
      <c r="SIL61" s="488"/>
      <c r="SIM61" s="488"/>
      <c r="SIN61" s="488"/>
      <c r="SIO61" s="488"/>
      <c r="SIP61" s="488"/>
      <c r="SIQ61" s="488"/>
      <c r="SIR61" s="488"/>
      <c r="SIS61" s="488"/>
      <c r="SIT61" s="488"/>
      <c r="SIU61" s="488"/>
      <c r="SIV61" s="488"/>
      <c r="SIW61" s="488"/>
      <c r="SIX61" s="488"/>
      <c r="SIY61" s="488"/>
      <c r="SIZ61" s="488"/>
      <c r="SJA61" s="488"/>
      <c r="SJB61" s="488"/>
      <c r="SJC61" s="488"/>
      <c r="SJD61" s="488"/>
      <c r="SJE61" s="488"/>
      <c r="SJF61" s="488"/>
      <c r="SJG61" s="488"/>
      <c r="SJH61" s="488"/>
      <c r="SJI61" s="488"/>
      <c r="SJJ61" s="488"/>
      <c r="SJK61" s="488"/>
      <c r="SJL61" s="488"/>
      <c r="SJM61" s="488"/>
      <c r="SJN61" s="488"/>
      <c r="SJO61" s="488"/>
      <c r="SJP61" s="488"/>
      <c r="SJQ61" s="488"/>
      <c r="SJR61" s="488"/>
      <c r="SJS61" s="488"/>
      <c r="SJT61" s="488"/>
      <c r="SJU61" s="488"/>
      <c r="SJV61" s="488"/>
      <c r="SJW61" s="488"/>
      <c r="SJX61" s="488"/>
      <c r="SJY61" s="488"/>
      <c r="SJZ61" s="488"/>
      <c r="SKA61" s="488"/>
      <c r="SKB61" s="488"/>
      <c r="SKC61" s="488"/>
      <c r="SKD61" s="488"/>
      <c r="SKE61" s="488"/>
      <c r="SKF61" s="488"/>
      <c r="SKG61" s="488"/>
      <c r="SKH61" s="488"/>
      <c r="SKI61" s="488"/>
      <c r="SKJ61" s="488"/>
      <c r="SKK61" s="488"/>
      <c r="SKL61" s="488"/>
      <c r="SKM61" s="488"/>
      <c r="SKN61" s="488"/>
      <c r="SKO61" s="488"/>
      <c r="SKP61" s="488"/>
      <c r="SKQ61" s="488"/>
      <c r="SKR61" s="488"/>
      <c r="SKS61" s="488"/>
      <c r="SKT61" s="488"/>
      <c r="SKU61" s="488"/>
      <c r="SKV61" s="488"/>
      <c r="SKW61" s="488"/>
      <c r="SKX61" s="488"/>
      <c r="SKY61" s="488"/>
      <c r="SKZ61" s="488"/>
      <c r="SLA61" s="488"/>
      <c r="SLB61" s="488"/>
      <c r="SLC61" s="488"/>
      <c r="SLD61" s="488"/>
      <c r="SLE61" s="488"/>
      <c r="SLF61" s="488"/>
      <c r="SLG61" s="488"/>
      <c r="SLH61" s="488"/>
      <c r="SLI61" s="488"/>
      <c r="SLJ61" s="488"/>
      <c r="SLK61" s="488"/>
      <c r="SLL61" s="488"/>
      <c r="SLM61" s="488"/>
      <c r="SLN61" s="488"/>
      <c r="SLO61" s="488"/>
      <c r="SLP61" s="488"/>
      <c r="SLQ61" s="488"/>
      <c r="SLR61" s="488"/>
      <c r="SLS61" s="488"/>
      <c r="SLT61" s="488"/>
      <c r="SLU61" s="488"/>
      <c r="SLV61" s="488"/>
      <c r="SLW61" s="488"/>
      <c r="SLX61" s="488"/>
      <c r="SLY61" s="488"/>
      <c r="SLZ61" s="488"/>
      <c r="SMA61" s="488"/>
      <c r="SMB61" s="488"/>
      <c r="SMC61" s="488"/>
      <c r="SMD61" s="488"/>
      <c r="SME61" s="488"/>
      <c r="SMF61" s="488"/>
      <c r="SMG61" s="488"/>
      <c r="SMH61" s="488"/>
      <c r="SMI61" s="488"/>
      <c r="SMJ61" s="488"/>
      <c r="SMK61" s="488"/>
      <c r="SML61" s="488"/>
      <c r="SMM61" s="488"/>
      <c r="SMN61" s="488"/>
      <c r="SMO61" s="488"/>
      <c r="SMP61" s="488"/>
      <c r="SMQ61" s="488"/>
      <c r="SMR61" s="488"/>
      <c r="SMS61" s="488"/>
      <c r="SMT61" s="488"/>
      <c r="SMU61" s="488"/>
      <c r="SMV61" s="488"/>
      <c r="SMW61" s="488"/>
      <c r="SMX61" s="488"/>
      <c r="SMY61" s="488"/>
      <c r="SMZ61" s="488"/>
      <c r="SNA61" s="488"/>
      <c r="SNB61" s="488"/>
      <c r="SNC61" s="488"/>
      <c r="SND61" s="488"/>
      <c r="SNE61" s="488"/>
      <c r="SNF61" s="488"/>
      <c r="SNG61" s="488"/>
      <c r="SNH61" s="488"/>
      <c r="SNI61" s="488"/>
      <c r="SNJ61" s="488"/>
      <c r="SNK61" s="488"/>
      <c r="SNL61" s="488"/>
      <c r="SNM61" s="488"/>
      <c r="SNN61" s="488"/>
      <c r="SNO61" s="488"/>
      <c r="SNP61" s="488"/>
      <c r="SNQ61" s="488"/>
      <c r="SNR61" s="488"/>
      <c r="SNS61" s="488"/>
      <c r="SNT61" s="488"/>
      <c r="SNU61" s="488"/>
      <c r="SNV61" s="488"/>
      <c r="SNW61" s="488"/>
      <c r="SNX61" s="488"/>
      <c r="SNY61" s="488"/>
      <c r="SNZ61" s="488"/>
      <c r="SOA61" s="488"/>
      <c r="SOB61" s="488"/>
      <c r="SOC61" s="488"/>
      <c r="SOD61" s="488"/>
      <c r="SOE61" s="488"/>
      <c r="SOF61" s="488"/>
      <c r="SOG61" s="488"/>
      <c r="SOH61" s="488"/>
      <c r="SOI61" s="488"/>
      <c r="SOJ61" s="488"/>
      <c r="SOK61" s="488"/>
      <c r="SOL61" s="488"/>
      <c r="SOM61" s="488"/>
      <c r="SON61" s="488"/>
      <c r="SOO61" s="488"/>
      <c r="SOP61" s="488"/>
      <c r="SOQ61" s="488"/>
      <c r="SOR61" s="488"/>
      <c r="SOS61" s="488"/>
      <c r="SOT61" s="488"/>
      <c r="SOU61" s="488"/>
      <c r="SOV61" s="488"/>
      <c r="SOW61" s="488"/>
      <c r="SOX61" s="488"/>
      <c r="SOY61" s="488"/>
      <c r="SOZ61" s="488"/>
      <c r="SPA61" s="488"/>
      <c r="SPB61" s="488"/>
      <c r="SPC61" s="488"/>
      <c r="SPD61" s="488"/>
      <c r="SPE61" s="488"/>
      <c r="SPF61" s="488"/>
      <c r="SPG61" s="488"/>
      <c r="SPH61" s="488"/>
      <c r="SPI61" s="488"/>
      <c r="SPJ61" s="488"/>
      <c r="SPK61" s="488"/>
      <c r="SPL61" s="488"/>
      <c r="SPM61" s="488"/>
      <c r="SPN61" s="488"/>
      <c r="SPO61" s="488"/>
      <c r="SPP61" s="488"/>
      <c r="SPQ61" s="488"/>
      <c r="SPR61" s="488"/>
      <c r="SPS61" s="488"/>
      <c r="SPT61" s="488"/>
      <c r="SPU61" s="488"/>
      <c r="SPV61" s="488"/>
      <c r="SPW61" s="488"/>
      <c r="SPX61" s="488"/>
      <c r="SPY61" s="488"/>
      <c r="SPZ61" s="488"/>
      <c r="SQA61" s="488"/>
      <c r="SQB61" s="488"/>
      <c r="SQC61" s="488"/>
      <c r="SQD61" s="488"/>
      <c r="SQE61" s="488"/>
      <c r="SQF61" s="488"/>
      <c r="SQG61" s="488"/>
      <c r="SQH61" s="488"/>
      <c r="SQI61" s="488"/>
      <c r="SQJ61" s="488"/>
      <c r="SQK61" s="488"/>
      <c r="SQL61" s="488"/>
      <c r="SQM61" s="488"/>
      <c r="SQN61" s="488"/>
      <c r="SQO61" s="488"/>
      <c r="SQP61" s="488"/>
      <c r="SQQ61" s="488"/>
      <c r="SQR61" s="488"/>
      <c r="SQS61" s="488"/>
      <c r="SQT61" s="488"/>
      <c r="SQU61" s="488"/>
      <c r="SQV61" s="488"/>
      <c r="SQW61" s="488"/>
      <c r="SQX61" s="488"/>
      <c r="SQY61" s="488"/>
      <c r="SQZ61" s="488"/>
      <c r="SRA61" s="488"/>
      <c r="SRB61" s="488"/>
      <c r="SRC61" s="488"/>
      <c r="SRD61" s="488"/>
      <c r="SRE61" s="488"/>
      <c r="SRF61" s="488"/>
      <c r="SRG61" s="488"/>
      <c r="SRH61" s="488"/>
      <c r="SRI61" s="488"/>
      <c r="SRJ61" s="488"/>
      <c r="SRK61" s="488"/>
      <c r="SRL61" s="488"/>
      <c r="SRM61" s="488"/>
      <c r="SRN61" s="488"/>
      <c r="SRO61" s="488"/>
      <c r="SRP61" s="488"/>
      <c r="SRQ61" s="488"/>
      <c r="SRR61" s="488"/>
      <c r="SRS61" s="488"/>
      <c r="SRT61" s="488"/>
      <c r="SRU61" s="488"/>
      <c r="SRV61" s="488"/>
      <c r="SRW61" s="488"/>
      <c r="SRX61" s="488"/>
      <c r="SRY61" s="488"/>
      <c r="SRZ61" s="488"/>
      <c r="SSA61" s="488"/>
      <c r="SSB61" s="488"/>
      <c r="SSC61" s="488"/>
      <c r="SSD61" s="488"/>
      <c r="SSE61" s="488"/>
      <c r="SSF61" s="488"/>
      <c r="SSG61" s="488"/>
      <c r="SSH61" s="488"/>
      <c r="SSI61" s="488"/>
      <c r="SSJ61" s="488"/>
      <c r="SSK61" s="488"/>
      <c r="SSL61" s="488"/>
      <c r="SSM61" s="488"/>
      <c r="SSN61" s="488"/>
      <c r="SSO61" s="488"/>
      <c r="SSP61" s="488"/>
      <c r="SSQ61" s="488"/>
      <c r="SSR61" s="488"/>
      <c r="SSS61" s="488"/>
      <c r="SST61" s="488"/>
      <c r="SSU61" s="488"/>
      <c r="SSV61" s="488"/>
      <c r="SSW61" s="488"/>
      <c r="SSX61" s="488"/>
      <c r="SSY61" s="488"/>
      <c r="SSZ61" s="488"/>
      <c r="STA61" s="488"/>
      <c r="STB61" s="488"/>
      <c r="STC61" s="488"/>
      <c r="STD61" s="488"/>
      <c r="STE61" s="488"/>
      <c r="STF61" s="488"/>
      <c r="STG61" s="488"/>
      <c r="STH61" s="488"/>
      <c r="STI61" s="488"/>
      <c r="STJ61" s="488"/>
      <c r="STK61" s="488"/>
      <c r="STL61" s="488"/>
      <c r="STM61" s="488"/>
      <c r="STN61" s="488"/>
      <c r="STO61" s="488"/>
      <c r="STP61" s="488"/>
      <c r="STQ61" s="488"/>
      <c r="STR61" s="488"/>
      <c r="STS61" s="488"/>
      <c r="STT61" s="488"/>
      <c r="STU61" s="488"/>
      <c r="STV61" s="488"/>
      <c r="STW61" s="488"/>
      <c r="STX61" s="488"/>
      <c r="STY61" s="488"/>
      <c r="STZ61" s="488"/>
      <c r="SUA61" s="488"/>
      <c r="SUB61" s="488"/>
      <c r="SUC61" s="488"/>
      <c r="SUD61" s="488"/>
      <c r="SUE61" s="488"/>
      <c r="SUF61" s="488"/>
      <c r="SUG61" s="488"/>
      <c r="SUH61" s="488"/>
      <c r="SUI61" s="488"/>
      <c r="SUJ61" s="488"/>
      <c r="SUK61" s="488"/>
      <c r="SUL61" s="488"/>
      <c r="SUM61" s="488"/>
      <c r="SUN61" s="488"/>
      <c r="SUO61" s="488"/>
      <c r="SUP61" s="488"/>
      <c r="SUQ61" s="488"/>
      <c r="SUR61" s="488"/>
      <c r="SUS61" s="488"/>
      <c r="SUT61" s="488"/>
      <c r="SUU61" s="488"/>
      <c r="SUV61" s="488"/>
      <c r="SUW61" s="488"/>
      <c r="SUX61" s="488"/>
      <c r="SUY61" s="488"/>
      <c r="SUZ61" s="488"/>
      <c r="SVA61" s="488"/>
      <c r="SVB61" s="488"/>
      <c r="SVC61" s="488"/>
      <c r="SVD61" s="488"/>
      <c r="SVE61" s="488"/>
      <c r="SVF61" s="488"/>
      <c r="SVG61" s="488"/>
      <c r="SVH61" s="488"/>
      <c r="SVI61" s="488"/>
      <c r="SVJ61" s="488"/>
      <c r="SVK61" s="488"/>
      <c r="SVL61" s="488"/>
      <c r="SVM61" s="488"/>
      <c r="SVN61" s="488"/>
      <c r="SVO61" s="488"/>
      <c r="SVP61" s="488"/>
      <c r="SVQ61" s="488"/>
      <c r="SVR61" s="488"/>
      <c r="SVS61" s="488"/>
      <c r="SVT61" s="488"/>
      <c r="SVU61" s="488"/>
      <c r="SVV61" s="488"/>
      <c r="SVW61" s="488"/>
      <c r="SVX61" s="488"/>
      <c r="SVY61" s="488"/>
      <c r="SVZ61" s="488"/>
      <c r="SWA61" s="488"/>
      <c r="SWB61" s="488"/>
      <c r="SWC61" s="488"/>
      <c r="SWD61" s="488"/>
      <c r="SWE61" s="488"/>
      <c r="SWF61" s="488"/>
      <c r="SWG61" s="488"/>
      <c r="SWH61" s="488"/>
      <c r="SWI61" s="488"/>
      <c r="SWJ61" s="488"/>
      <c r="SWK61" s="488"/>
      <c r="SWL61" s="488"/>
      <c r="SWM61" s="488"/>
      <c r="SWN61" s="488"/>
      <c r="SWO61" s="488"/>
      <c r="SWP61" s="488"/>
      <c r="SWQ61" s="488"/>
      <c r="SWR61" s="488"/>
      <c r="SWS61" s="488"/>
      <c r="SWT61" s="488"/>
      <c r="SWU61" s="488"/>
      <c r="SWV61" s="488"/>
      <c r="SWW61" s="488"/>
      <c r="SWX61" s="488"/>
      <c r="SWY61" s="488"/>
      <c r="SWZ61" s="488"/>
      <c r="SXA61" s="488"/>
      <c r="SXB61" s="488"/>
      <c r="SXC61" s="488"/>
      <c r="SXD61" s="488"/>
      <c r="SXE61" s="488"/>
      <c r="SXF61" s="488"/>
      <c r="SXG61" s="488"/>
      <c r="SXH61" s="488"/>
      <c r="SXI61" s="488"/>
      <c r="SXJ61" s="488"/>
      <c r="SXK61" s="488"/>
      <c r="SXL61" s="488"/>
      <c r="SXM61" s="488"/>
      <c r="SXN61" s="488"/>
      <c r="SXO61" s="488"/>
      <c r="SXP61" s="488"/>
      <c r="SXQ61" s="488"/>
      <c r="SXR61" s="488"/>
      <c r="SXS61" s="488"/>
      <c r="SXT61" s="488"/>
      <c r="SXU61" s="488"/>
      <c r="SXV61" s="488"/>
      <c r="SXW61" s="488"/>
      <c r="SXX61" s="488"/>
      <c r="SXY61" s="488"/>
      <c r="SXZ61" s="488"/>
      <c r="SYA61" s="488"/>
      <c r="SYB61" s="488"/>
      <c r="SYC61" s="488"/>
      <c r="SYD61" s="488"/>
      <c r="SYE61" s="488"/>
      <c r="SYF61" s="488"/>
      <c r="SYG61" s="488"/>
      <c r="SYH61" s="488"/>
      <c r="SYI61" s="488"/>
      <c r="SYJ61" s="488"/>
      <c r="SYK61" s="488"/>
      <c r="SYL61" s="488"/>
      <c r="SYM61" s="488"/>
      <c r="SYN61" s="488"/>
      <c r="SYO61" s="488"/>
      <c r="SYP61" s="488"/>
      <c r="SYQ61" s="488"/>
      <c r="SYR61" s="488"/>
      <c r="SYS61" s="488"/>
      <c r="SYT61" s="488"/>
      <c r="SYU61" s="488"/>
      <c r="SYV61" s="488"/>
      <c r="SYW61" s="488"/>
      <c r="SYX61" s="488"/>
      <c r="SYY61" s="488"/>
      <c r="SYZ61" s="488"/>
      <c r="SZA61" s="488"/>
      <c r="SZB61" s="488"/>
      <c r="SZC61" s="488"/>
      <c r="SZD61" s="488"/>
      <c r="SZE61" s="488"/>
      <c r="SZF61" s="488"/>
      <c r="SZG61" s="488"/>
      <c r="SZH61" s="488"/>
      <c r="SZI61" s="488"/>
      <c r="SZJ61" s="488"/>
      <c r="SZK61" s="488"/>
      <c r="SZL61" s="488"/>
      <c r="SZM61" s="488"/>
      <c r="SZN61" s="488"/>
      <c r="SZO61" s="488"/>
      <c r="SZP61" s="488"/>
      <c r="SZQ61" s="488"/>
      <c r="SZR61" s="488"/>
      <c r="SZS61" s="488"/>
      <c r="SZT61" s="488"/>
      <c r="SZU61" s="488"/>
      <c r="SZV61" s="488"/>
      <c r="SZW61" s="488"/>
      <c r="SZX61" s="488"/>
      <c r="SZY61" s="488"/>
      <c r="SZZ61" s="488"/>
      <c r="TAA61" s="488"/>
      <c r="TAB61" s="488"/>
      <c r="TAC61" s="488"/>
      <c r="TAD61" s="488"/>
      <c r="TAE61" s="488"/>
      <c r="TAF61" s="488"/>
      <c r="TAG61" s="488"/>
      <c r="TAH61" s="488"/>
      <c r="TAI61" s="488"/>
      <c r="TAJ61" s="488"/>
      <c r="TAK61" s="488"/>
      <c r="TAL61" s="488"/>
      <c r="TAM61" s="488"/>
      <c r="TAN61" s="488"/>
      <c r="TAO61" s="488"/>
      <c r="TAP61" s="488"/>
      <c r="TAQ61" s="488"/>
      <c r="TAR61" s="488"/>
      <c r="TAS61" s="488"/>
      <c r="TAT61" s="488"/>
      <c r="TAU61" s="488"/>
      <c r="TAV61" s="488"/>
      <c r="TAW61" s="488"/>
      <c r="TAX61" s="488"/>
      <c r="TAY61" s="488"/>
      <c r="TAZ61" s="488"/>
      <c r="TBA61" s="488"/>
      <c r="TBB61" s="488"/>
      <c r="TBC61" s="488"/>
      <c r="TBD61" s="488"/>
      <c r="TBE61" s="488"/>
      <c r="TBF61" s="488"/>
      <c r="TBG61" s="488"/>
      <c r="TBH61" s="488"/>
      <c r="TBI61" s="488"/>
      <c r="TBJ61" s="488"/>
      <c r="TBK61" s="488"/>
      <c r="TBL61" s="488"/>
      <c r="TBM61" s="488"/>
      <c r="TBN61" s="488"/>
      <c r="TBO61" s="488"/>
      <c r="TBP61" s="488"/>
      <c r="TBQ61" s="488"/>
      <c r="TBR61" s="488"/>
      <c r="TBS61" s="488"/>
      <c r="TBT61" s="488"/>
      <c r="TBU61" s="488"/>
      <c r="TBV61" s="488"/>
      <c r="TBW61" s="488"/>
      <c r="TBX61" s="488"/>
      <c r="TBY61" s="488"/>
      <c r="TBZ61" s="488"/>
      <c r="TCA61" s="488"/>
      <c r="TCB61" s="488"/>
      <c r="TCC61" s="488"/>
      <c r="TCD61" s="488"/>
      <c r="TCE61" s="488"/>
      <c r="TCF61" s="488"/>
      <c r="TCG61" s="488"/>
      <c r="TCH61" s="488"/>
      <c r="TCI61" s="488"/>
      <c r="TCJ61" s="488"/>
      <c r="TCK61" s="488"/>
      <c r="TCL61" s="488"/>
      <c r="TCM61" s="488"/>
      <c r="TCN61" s="488"/>
      <c r="TCO61" s="488"/>
      <c r="TCP61" s="488"/>
      <c r="TCQ61" s="488"/>
      <c r="TCR61" s="488"/>
      <c r="TCS61" s="488"/>
      <c r="TCT61" s="488"/>
      <c r="TCU61" s="488"/>
      <c r="TCV61" s="488"/>
      <c r="TCW61" s="488"/>
      <c r="TCX61" s="488"/>
      <c r="TCY61" s="488"/>
      <c r="TCZ61" s="488"/>
      <c r="TDA61" s="488"/>
      <c r="TDB61" s="488"/>
      <c r="TDC61" s="488"/>
      <c r="TDD61" s="488"/>
      <c r="TDE61" s="488"/>
      <c r="TDF61" s="488"/>
      <c r="TDG61" s="488"/>
      <c r="TDH61" s="488"/>
      <c r="TDI61" s="488"/>
      <c r="TDJ61" s="488"/>
      <c r="TDK61" s="488"/>
      <c r="TDL61" s="488"/>
      <c r="TDM61" s="488"/>
      <c r="TDN61" s="488"/>
      <c r="TDO61" s="488"/>
      <c r="TDP61" s="488"/>
      <c r="TDQ61" s="488"/>
      <c r="TDR61" s="488"/>
      <c r="TDS61" s="488"/>
      <c r="TDT61" s="488"/>
      <c r="TDU61" s="488"/>
      <c r="TDV61" s="488"/>
      <c r="TDW61" s="488"/>
      <c r="TDX61" s="488"/>
      <c r="TDY61" s="488"/>
      <c r="TDZ61" s="488"/>
      <c r="TEA61" s="488"/>
      <c r="TEB61" s="488"/>
      <c r="TEC61" s="488"/>
      <c r="TED61" s="488"/>
      <c r="TEE61" s="488"/>
      <c r="TEF61" s="488"/>
      <c r="TEG61" s="488"/>
      <c r="TEH61" s="488"/>
      <c r="TEI61" s="488"/>
      <c r="TEJ61" s="488"/>
      <c r="TEK61" s="488"/>
      <c r="TEL61" s="488"/>
      <c r="TEM61" s="488"/>
      <c r="TEN61" s="488"/>
      <c r="TEO61" s="488"/>
      <c r="TEP61" s="488"/>
      <c r="TEQ61" s="488"/>
      <c r="TER61" s="488"/>
      <c r="TES61" s="488"/>
      <c r="TET61" s="488"/>
      <c r="TEU61" s="488"/>
      <c r="TEV61" s="488"/>
      <c r="TEW61" s="488"/>
      <c r="TEX61" s="488"/>
      <c r="TEY61" s="488"/>
      <c r="TEZ61" s="488"/>
      <c r="TFA61" s="488"/>
      <c r="TFB61" s="488"/>
      <c r="TFC61" s="488"/>
      <c r="TFD61" s="488"/>
      <c r="TFE61" s="488"/>
      <c r="TFF61" s="488"/>
      <c r="TFG61" s="488"/>
      <c r="TFH61" s="488"/>
      <c r="TFI61" s="488"/>
      <c r="TFJ61" s="488"/>
      <c r="TFK61" s="488"/>
      <c r="TFL61" s="488"/>
      <c r="TFM61" s="488"/>
      <c r="TFN61" s="488"/>
      <c r="TFO61" s="488"/>
      <c r="TFP61" s="488"/>
      <c r="TFQ61" s="488"/>
      <c r="TFR61" s="488"/>
      <c r="TFS61" s="488"/>
      <c r="TFT61" s="488"/>
      <c r="TFU61" s="488"/>
      <c r="TFV61" s="488"/>
      <c r="TFW61" s="488"/>
      <c r="TFX61" s="488"/>
      <c r="TFY61" s="488"/>
      <c r="TFZ61" s="488"/>
      <c r="TGA61" s="488"/>
      <c r="TGB61" s="488"/>
      <c r="TGC61" s="488"/>
      <c r="TGD61" s="488"/>
      <c r="TGE61" s="488"/>
      <c r="TGF61" s="488"/>
      <c r="TGG61" s="488"/>
      <c r="TGH61" s="488"/>
      <c r="TGI61" s="488"/>
      <c r="TGJ61" s="488"/>
      <c r="TGK61" s="488"/>
      <c r="TGL61" s="488"/>
      <c r="TGM61" s="488"/>
      <c r="TGN61" s="488"/>
      <c r="TGO61" s="488"/>
      <c r="TGP61" s="488"/>
      <c r="TGQ61" s="488"/>
      <c r="TGR61" s="488"/>
      <c r="TGS61" s="488"/>
      <c r="TGT61" s="488"/>
      <c r="TGU61" s="488"/>
      <c r="TGV61" s="488"/>
      <c r="TGW61" s="488"/>
      <c r="TGX61" s="488"/>
      <c r="TGY61" s="488"/>
      <c r="TGZ61" s="488"/>
      <c r="THA61" s="488"/>
      <c r="THB61" s="488"/>
      <c r="THC61" s="488"/>
      <c r="THD61" s="488"/>
      <c r="THE61" s="488"/>
      <c r="THF61" s="488"/>
      <c r="THG61" s="488"/>
      <c r="THH61" s="488"/>
      <c r="THI61" s="488"/>
      <c r="THJ61" s="488"/>
      <c r="THK61" s="488"/>
      <c r="THL61" s="488"/>
      <c r="THM61" s="488"/>
      <c r="THN61" s="488"/>
      <c r="THO61" s="488"/>
      <c r="THP61" s="488"/>
      <c r="THQ61" s="488"/>
      <c r="THR61" s="488"/>
      <c r="THS61" s="488"/>
      <c r="THT61" s="488"/>
      <c r="THU61" s="488"/>
      <c r="THV61" s="488"/>
      <c r="THW61" s="488"/>
      <c r="THX61" s="488"/>
      <c r="THY61" s="488"/>
      <c r="THZ61" s="488"/>
      <c r="TIA61" s="488"/>
      <c r="TIB61" s="488"/>
      <c r="TIC61" s="488"/>
      <c r="TID61" s="488"/>
      <c r="TIE61" s="488"/>
      <c r="TIF61" s="488"/>
      <c r="TIG61" s="488"/>
      <c r="TIH61" s="488"/>
      <c r="TII61" s="488"/>
      <c r="TIJ61" s="488"/>
      <c r="TIK61" s="488"/>
      <c r="TIL61" s="488"/>
      <c r="TIM61" s="488"/>
      <c r="TIN61" s="488"/>
      <c r="TIO61" s="488"/>
      <c r="TIP61" s="488"/>
      <c r="TIQ61" s="488"/>
      <c r="TIR61" s="488"/>
      <c r="TIS61" s="488"/>
      <c r="TIT61" s="488"/>
      <c r="TIU61" s="488"/>
      <c r="TIV61" s="488"/>
      <c r="TIW61" s="488"/>
      <c r="TIX61" s="488"/>
      <c r="TIY61" s="488"/>
      <c r="TIZ61" s="488"/>
      <c r="TJA61" s="488"/>
      <c r="TJB61" s="488"/>
      <c r="TJC61" s="488"/>
      <c r="TJD61" s="488"/>
      <c r="TJE61" s="488"/>
      <c r="TJF61" s="488"/>
      <c r="TJG61" s="488"/>
      <c r="TJH61" s="488"/>
      <c r="TJI61" s="488"/>
      <c r="TJJ61" s="488"/>
      <c r="TJK61" s="488"/>
      <c r="TJL61" s="488"/>
      <c r="TJM61" s="488"/>
      <c r="TJN61" s="488"/>
      <c r="TJO61" s="488"/>
      <c r="TJP61" s="488"/>
      <c r="TJQ61" s="488"/>
      <c r="TJR61" s="488"/>
      <c r="TJS61" s="488"/>
      <c r="TJT61" s="488"/>
      <c r="TJU61" s="488"/>
      <c r="TJV61" s="488"/>
      <c r="TJW61" s="488"/>
      <c r="TJX61" s="488"/>
      <c r="TJY61" s="488"/>
      <c r="TJZ61" s="488"/>
      <c r="TKA61" s="488"/>
      <c r="TKB61" s="488"/>
      <c r="TKC61" s="488"/>
      <c r="TKD61" s="488"/>
      <c r="TKE61" s="488"/>
      <c r="TKF61" s="488"/>
      <c r="TKG61" s="488"/>
      <c r="TKH61" s="488"/>
      <c r="TKI61" s="488"/>
      <c r="TKJ61" s="488"/>
      <c r="TKK61" s="488"/>
      <c r="TKL61" s="488"/>
      <c r="TKM61" s="488"/>
      <c r="TKN61" s="488"/>
      <c r="TKO61" s="488"/>
      <c r="TKP61" s="488"/>
      <c r="TKQ61" s="488"/>
      <c r="TKR61" s="488"/>
      <c r="TKS61" s="488"/>
      <c r="TKT61" s="488"/>
      <c r="TKU61" s="488"/>
      <c r="TKV61" s="488"/>
      <c r="TKW61" s="488"/>
      <c r="TKX61" s="488"/>
      <c r="TKY61" s="488"/>
      <c r="TKZ61" s="488"/>
      <c r="TLA61" s="488"/>
      <c r="TLB61" s="488"/>
      <c r="TLC61" s="488"/>
      <c r="TLD61" s="488"/>
      <c r="TLE61" s="488"/>
      <c r="TLF61" s="488"/>
      <c r="TLG61" s="488"/>
      <c r="TLH61" s="488"/>
      <c r="TLI61" s="488"/>
      <c r="TLJ61" s="488"/>
      <c r="TLK61" s="488"/>
      <c r="TLL61" s="488"/>
      <c r="TLM61" s="488"/>
      <c r="TLN61" s="488"/>
      <c r="TLO61" s="488"/>
      <c r="TLP61" s="488"/>
      <c r="TLQ61" s="488"/>
      <c r="TLR61" s="488"/>
      <c r="TLS61" s="488"/>
      <c r="TLT61" s="488"/>
      <c r="TLU61" s="488"/>
      <c r="TLV61" s="488"/>
      <c r="TLW61" s="488"/>
      <c r="TLX61" s="488"/>
      <c r="TLY61" s="488"/>
      <c r="TLZ61" s="488"/>
      <c r="TMA61" s="488"/>
      <c r="TMB61" s="488"/>
      <c r="TMC61" s="488"/>
      <c r="TMD61" s="488"/>
      <c r="TME61" s="488"/>
      <c r="TMF61" s="488"/>
      <c r="TMG61" s="488"/>
      <c r="TMH61" s="488"/>
      <c r="TMI61" s="488"/>
      <c r="TMJ61" s="488"/>
      <c r="TMK61" s="488"/>
      <c r="TML61" s="488"/>
      <c r="TMM61" s="488"/>
      <c r="TMN61" s="488"/>
      <c r="TMO61" s="488"/>
      <c r="TMP61" s="488"/>
      <c r="TMQ61" s="488"/>
      <c r="TMR61" s="488"/>
      <c r="TMS61" s="488"/>
      <c r="TMT61" s="488"/>
      <c r="TMU61" s="488"/>
      <c r="TMV61" s="488"/>
      <c r="TMW61" s="488"/>
      <c r="TMX61" s="488"/>
      <c r="TMY61" s="488"/>
      <c r="TMZ61" s="488"/>
      <c r="TNA61" s="488"/>
      <c r="TNB61" s="488"/>
      <c r="TNC61" s="488"/>
      <c r="TND61" s="488"/>
      <c r="TNE61" s="488"/>
      <c r="TNF61" s="488"/>
      <c r="TNG61" s="488"/>
      <c r="TNH61" s="488"/>
      <c r="TNI61" s="488"/>
      <c r="TNJ61" s="488"/>
      <c r="TNK61" s="488"/>
      <c r="TNL61" s="488"/>
      <c r="TNM61" s="488"/>
      <c r="TNN61" s="488"/>
      <c r="TNO61" s="488"/>
      <c r="TNP61" s="488"/>
      <c r="TNQ61" s="488"/>
      <c r="TNR61" s="488"/>
      <c r="TNS61" s="488"/>
      <c r="TNT61" s="488"/>
      <c r="TNU61" s="488"/>
      <c r="TNV61" s="488"/>
      <c r="TNW61" s="488"/>
      <c r="TNX61" s="488"/>
      <c r="TNY61" s="488"/>
      <c r="TNZ61" s="488"/>
      <c r="TOA61" s="488"/>
      <c r="TOB61" s="488"/>
      <c r="TOC61" s="488"/>
      <c r="TOD61" s="488"/>
      <c r="TOE61" s="488"/>
      <c r="TOF61" s="488"/>
      <c r="TOG61" s="488"/>
      <c r="TOH61" s="488"/>
      <c r="TOI61" s="488"/>
      <c r="TOJ61" s="488"/>
      <c r="TOK61" s="488"/>
      <c r="TOL61" s="488"/>
      <c r="TOM61" s="488"/>
      <c r="TON61" s="488"/>
      <c r="TOO61" s="488"/>
      <c r="TOP61" s="488"/>
      <c r="TOQ61" s="488"/>
      <c r="TOR61" s="488"/>
      <c r="TOS61" s="488"/>
      <c r="TOT61" s="488"/>
      <c r="TOU61" s="488"/>
      <c r="TOV61" s="488"/>
      <c r="TOW61" s="488"/>
      <c r="TOX61" s="488"/>
      <c r="TOY61" s="488"/>
      <c r="TOZ61" s="488"/>
      <c r="TPA61" s="488"/>
      <c r="TPB61" s="488"/>
      <c r="TPC61" s="488"/>
      <c r="TPD61" s="488"/>
      <c r="TPE61" s="488"/>
      <c r="TPF61" s="488"/>
      <c r="TPG61" s="488"/>
      <c r="TPH61" s="488"/>
      <c r="TPI61" s="488"/>
      <c r="TPJ61" s="488"/>
      <c r="TPK61" s="488"/>
      <c r="TPL61" s="488"/>
      <c r="TPM61" s="488"/>
      <c r="TPN61" s="488"/>
      <c r="TPO61" s="488"/>
      <c r="TPP61" s="488"/>
      <c r="TPQ61" s="488"/>
      <c r="TPR61" s="488"/>
      <c r="TPS61" s="488"/>
      <c r="TPT61" s="488"/>
      <c r="TPU61" s="488"/>
      <c r="TPV61" s="488"/>
      <c r="TPW61" s="488"/>
      <c r="TPX61" s="488"/>
      <c r="TPY61" s="488"/>
      <c r="TPZ61" s="488"/>
      <c r="TQA61" s="488"/>
      <c r="TQB61" s="488"/>
      <c r="TQC61" s="488"/>
      <c r="TQD61" s="488"/>
      <c r="TQE61" s="488"/>
      <c r="TQF61" s="488"/>
      <c r="TQG61" s="488"/>
      <c r="TQH61" s="488"/>
      <c r="TQI61" s="488"/>
      <c r="TQJ61" s="488"/>
      <c r="TQK61" s="488"/>
      <c r="TQL61" s="488"/>
      <c r="TQM61" s="488"/>
      <c r="TQN61" s="488"/>
      <c r="TQO61" s="488"/>
      <c r="TQP61" s="488"/>
      <c r="TQQ61" s="488"/>
      <c r="TQR61" s="488"/>
      <c r="TQS61" s="488"/>
      <c r="TQT61" s="488"/>
      <c r="TQU61" s="488"/>
      <c r="TQV61" s="488"/>
      <c r="TQW61" s="488"/>
      <c r="TQX61" s="488"/>
      <c r="TQY61" s="488"/>
      <c r="TQZ61" s="488"/>
      <c r="TRA61" s="488"/>
      <c r="TRB61" s="488"/>
      <c r="TRC61" s="488"/>
      <c r="TRD61" s="488"/>
      <c r="TRE61" s="488"/>
      <c r="TRF61" s="488"/>
      <c r="TRG61" s="488"/>
      <c r="TRH61" s="488"/>
      <c r="TRI61" s="488"/>
      <c r="TRJ61" s="488"/>
      <c r="TRK61" s="488"/>
      <c r="TRL61" s="488"/>
      <c r="TRM61" s="488"/>
      <c r="TRN61" s="488"/>
      <c r="TRO61" s="488"/>
      <c r="TRP61" s="488"/>
      <c r="TRQ61" s="488"/>
      <c r="TRR61" s="488"/>
      <c r="TRS61" s="488"/>
      <c r="TRT61" s="488"/>
      <c r="TRU61" s="488"/>
      <c r="TRV61" s="488"/>
      <c r="TRW61" s="488"/>
      <c r="TRX61" s="488"/>
      <c r="TRY61" s="488"/>
      <c r="TRZ61" s="488"/>
      <c r="TSA61" s="488"/>
      <c r="TSB61" s="488"/>
      <c r="TSC61" s="488"/>
      <c r="TSD61" s="488"/>
      <c r="TSE61" s="488"/>
      <c r="TSF61" s="488"/>
      <c r="TSG61" s="488"/>
      <c r="TSH61" s="488"/>
      <c r="TSI61" s="488"/>
      <c r="TSJ61" s="488"/>
      <c r="TSK61" s="488"/>
      <c r="TSL61" s="488"/>
      <c r="TSM61" s="488"/>
      <c r="TSN61" s="488"/>
      <c r="TSO61" s="488"/>
      <c r="TSP61" s="488"/>
      <c r="TSQ61" s="488"/>
      <c r="TSR61" s="488"/>
      <c r="TSS61" s="488"/>
      <c r="TST61" s="488"/>
      <c r="TSU61" s="488"/>
      <c r="TSV61" s="488"/>
      <c r="TSW61" s="488"/>
      <c r="TSX61" s="488"/>
      <c r="TSY61" s="488"/>
      <c r="TSZ61" s="488"/>
      <c r="TTA61" s="488"/>
      <c r="TTB61" s="488"/>
      <c r="TTC61" s="488"/>
      <c r="TTD61" s="488"/>
      <c r="TTE61" s="488"/>
      <c r="TTF61" s="488"/>
      <c r="TTG61" s="488"/>
      <c r="TTH61" s="488"/>
      <c r="TTI61" s="488"/>
      <c r="TTJ61" s="488"/>
      <c r="TTK61" s="488"/>
      <c r="TTL61" s="488"/>
      <c r="TTM61" s="488"/>
      <c r="TTN61" s="488"/>
      <c r="TTO61" s="488"/>
      <c r="TTP61" s="488"/>
      <c r="TTQ61" s="488"/>
      <c r="TTR61" s="488"/>
      <c r="TTS61" s="488"/>
      <c r="TTT61" s="488"/>
      <c r="TTU61" s="488"/>
      <c r="TTV61" s="488"/>
      <c r="TTW61" s="488"/>
      <c r="TTX61" s="488"/>
      <c r="TTY61" s="488"/>
      <c r="TTZ61" s="488"/>
      <c r="TUA61" s="488"/>
      <c r="TUB61" s="488"/>
      <c r="TUC61" s="488"/>
      <c r="TUD61" s="488"/>
      <c r="TUE61" s="488"/>
      <c r="TUF61" s="488"/>
      <c r="TUG61" s="488"/>
      <c r="TUH61" s="488"/>
      <c r="TUI61" s="488"/>
      <c r="TUJ61" s="488"/>
      <c r="TUK61" s="488"/>
      <c r="TUL61" s="488"/>
      <c r="TUM61" s="488"/>
      <c r="TUN61" s="488"/>
      <c r="TUO61" s="488"/>
      <c r="TUP61" s="488"/>
      <c r="TUQ61" s="488"/>
      <c r="TUR61" s="488"/>
      <c r="TUS61" s="488"/>
      <c r="TUT61" s="488"/>
      <c r="TUU61" s="488"/>
      <c r="TUV61" s="488"/>
      <c r="TUW61" s="488"/>
      <c r="TUX61" s="488"/>
      <c r="TUY61" s="488"/>
      <c r="TUZ61" s="488"/>
      <c r="TVA61" s="488"/>
      <c r="TVB61" s="488"/>
      <c r="TVC61" s="488"/>
      <c r="TVD61" s="488"/>
      <c r="TVE61" s="488"/>
      <c r="TVF61" s="488"/>
      <c r="TVG61" s="488"/>
      <c r="TVH61" s="488"/>
      <c r="TVI61" s="488"/>
      <c r="TVJ61" s="488"/>
      <c r="TVK61" s="488"/>
      <c r="TVL61" s="488"/>
      <c r="TVM61" s="488"/>
      <c r="TVN61" s="488"/>
      <c r="TVO61" s="488"/>
      <c r="TVP61" s="488"/>
      <c r="TVQ61" s="488"/>
      <c r="TVR61" s="488"/>
      <c r="TVS61" s="488"/>
      <c r="TVT61" s="488"/>
      <c r="TVU61" s="488"/>
      <c r="TVV61" s="488"/>
      <c r="TVW61" s="488"/>
      <c r="TVX61" s="488"/>
      <c r="TVY61" s="488"/>
      <c r="TVZ61" s="488"/>
      <c r="TWA61" s="488"/>
      <c r="TWB61" s="488"/>
      <c r="TWC61" s="488"/>
      <c r="TWD61" s="488"/>
      <c r="TWE61" s="488"/>
      <c r="TWF61" s="488"/>
      <c r="TWG61" s="488"/>
      <c r="TWH61" s="488"/>
      <c r="TWI61" s="488"/>
      <c r="TWJ61" s="488"/>
      <c r="TWK61" s="488"/>
      <c r="TWL61" s="488"/>
      <c r="TWM61" s="488"/>
      <c r="TWN61" s="488"/>
      <c r="TWO61" s="488"/>
      <c r="TWP61" s="488"/>
      <c r="TWQ61" s="488"/>
      <c r="TWR61" s="488"/>
      <c r="TWS61" s="488"/>
      <c r="TWT61" s="488"/>
      <c r="TWU61" s="488"/>
      <c r="TWV61" s="488"/>
      <c r="TWW61" s="488"/>
      <c r="TWX61" s="488"/>
      <c r="TWY61" s="488"/>
      <c r="TWZ61" s="488"/>
      <c r="TXA61" s="488"/>
      <c r="TXB61" s="488"/>
      <c r="TXC61" s="488"/>
      <c r="TXD61" s="488"/>
      <c r="TXE61" s="488"/>
      <c r="TXF61" s="488"/>
      <c r="TXG61" s="488"/>
      <c r="TXH61" s="488"/>
      <c r="TXI61" s="488"/>
      <c r="TXJ61" s="488"/>
      <c r="TXK61" s="488"/>
      <c r="TXL61" s="488"/>
      <c r="TXM61" s="488"/>
      <c r="TXN61" s="488"/>
      <c r="TXO61" s="488"/>
      <c r="TXP61" s="488"/>
      <c r="TXQ61" s="488"/>
      <c r="TXR61" s="488"/>
      <c r="TXS61" s="488"/>
      <c r="TXT61" s="488"/>
      <c r="TXU61" s="488"/>
      <c r="TXV61" s="488"/>
      <c r="TXW61" s="488"/>
      <c r="TXX61" s="488"/>
      <c r="TXY61" s="488"/>
      <c r="TXZ61" s="488"/>
      <c r="TYA61" s="488"/>
      <c r="TYB61" s="488"/>
      <c r="TYC61" s="488"/>
      <c r="TYD61" s="488"/>
      <c r="TYE61" s="488"/>
      <c r="TYF61" s="488"/>
      <c r="TYG61" s="488"/>
      <c r="TYH61" s="488"/>
      <c r="TYI61" s="488"/>
      <c r="TYJ61" s="488"/>
      <c r="TYK61" s="488"/>
      <c r="TYL61" s="488"/>
      <c r="TYM61" s="488"/>
      <c r="TYN61" s="488"/>
      <c r="TYO61" s="488"/>
      <c r="TYP61" s="488"/>
      <c r="TYQ61" s="488"/>
      <c r="TYR61" s="488"/>
      <c r="TYS61" s="488"/>
      <c r="TYT61" s="488"/>
      <c r="TYU61" s="488"/>
      <c r="TYV61" s="488"/>
      <c r="TYW61" s="488"/>
      <c r="TYX61" s="488"/>
      <c r="TYY61" s="488"/>
      <c r="TYZ61" s="488"/>
      <c r="TZA61" s="488"/>
      <c r="TZB61" s="488"/>
      <c r="TZC61" s="488"/>
      <c r="TZD61" s="488"/>
      <c r="TZE61" s="488"/>
      <c r="TZF61" s="488"/>
      <c r="TZG61" s="488"/>
      <c r="TZH61" s="488"/>
      <c r="TZI61" s="488"/>
      <c r="TZJ61" s="488"/>
      <c r="TZK61" s="488"/>
      <c r="TZL61" s="488"/>
      <c r="TZM61" s="488"/>
      <c r="TZN61" s="488"/>
      <c r="TZO61" s="488"/>
      <c r="TZP61" s="488"/>
      <c r="TZQ61" s="488"/>
      <c r="TZR61" s="488"/>
      <c r="TZS61" s="488"/>
      <c r="TZT61" s="488"/>
      <c r="TZU61" s="488"/>
      <c r="TZV61" s="488"/>
      <c r="TZW61" s="488"/>
      <c r="TZX61" s="488"/>
      <c r="TZY61" s="488"/>
      <c r="TZZ61" s="488"/>
      <c r="UAA61" s="488"/>
      <c r="UAB61" s="488"/>
      <c r="UAC61" s="488"/>
      <c r="UAD61" s="488"/>
      <c r="UAE61" s="488"/>
      <c r="UAF61" s="488"/>
      <c r="UAG61" s="488"/>
      <c r="UAH61" s="488"/>
      <c r="UAI61" s="488"/>
      <c r="UAJ61" s="488"/>
      <c r="UAK61" s="488"/>
      <c r="UAL61" s="488"/>
      <c r="UAM61" s="488"/>
      <c r="UAN61" s="488"/>
      <c r="UAO61" s="488"/>
      <c r="UAP61" s="488"/>
      <c r="UAQ61" s="488"/>
      <c r="UAR61" s="488"/>
      <c r="UAS61" s="488"/>
      <c r="UAT61" s="488"/>
      <c r="UAU61" s="488"/>
      <c r="UAV61" s="488"/>
      <c r="UAW61" s="488"/>
      <c r="UAX61" s="488"/>
      <c r="UAY61" s="488"/>
      <c r="UAZ61" s="488"/>
      <c r="UBA61" s="488"/>
      <c r="UBB61" s="488"/>
      <c r="UBC61" s="488"/>
      <c r="UBD61" s="488"/>
      <c r="UBE61" s="488"/>
      <c r="UBF61" s="488"/>
      <c r="UBG61" s="488"/>
      <c r="UBH61" s="488"/>
      <c r="UBI61" s="488"/>
      <c r="UBJ61" s="488"/>
      <c r="UBK61" s="488"/>
      <c r="UBL61" s="488"/>
      <c r="UBM61" s="488"/>
      <c r="UBN61" s="488"/>
      <c r="UBO61" s="488"/>
      <c r="UBP61" s="488"/>
      <c r="UBQ61" s="488"/>
      <c r="UBR61" s="488"/>
      <c r="UBS61" s="488"/>
      <c r="UBT61" s="488"/>
      <c r="UBU61" s="488"/>
      <c r="UBV61" s="488"/>
      <c r="UBW61" s="488"/>
      <c r="UBX61" s="488"/>
      <c r="UBY61" s="488"/>
      <c r="UBZ61" s="488"/>
      <c r="UCA61" s="488"/>
      <c r="UCB61" s="488"/>
      <c r="UCC61" s="488"/>
      <c r="UCD61" s="488"/>
      <c r="UCE61" s="488"/>
      <c r="UCF61" s="488"/>
      <c r="UCG61" s="488"/>
      <c r="UCH61" s="488"/>
      <c r="UCI61" s="488"/>
      <c r="UCJ61" s="488"/>
      <c r="UCK61" s="488"/>
      <c r="UCL61" s="488"/>
      <c r="UCM61" s="488"/>
      <c r="UCN61" s="488"/>
      <c r="UCO61" s="488"/>
      <c r="UCP61" s="488"/>
      <c r="UCQ61" s="488"/>
      <c r="UCR61" s="488"/>
      <c r="UCS61" s="488"/>
      <c r="UCT61" s="488"/>
      <c r="UCU61" s="488"/>
      <c r="UCV61" s="488"/>
      <c r="UCW61" s="488"/>
      <c r="UCX61" s="488"/>
      <c r="UCY61" s="488"/>
      <c r="UCZ61" s="488"/>
      <c r="UDA61" s="488"/>
      <c r="UDB61" s="488"/>
      <c r="UDC61" s="488"/>
      <c r="UDD61" s="488"/>
      <c r="UDE61" s="488"/>
      <c r="UDF61" s="488"/>
      <c r="UDG61" s="488"/>
      <c r="UDH61" s="488"/>
      <c r="UDI61" s="488"/>
      <c r="UDJ61" s="488"/>
      <c r="UDK61" s="488"/>
      <c r="UDL61" s="488"/>
      <c r="UDM61" s="488"/>
      <c r="UDN61" s="488"/>
      <c r="UDO61" s="488"/>
      <c r="UDP61" s="488"/>
      <c r="UDQ61" s="488"/>
      <c r="UDR61" s="488"/>
      <c r="UDS61" s="488"/>
      <c r="UDT61" s="488"/>
      <c r="UDU61" s="488"/>
      <c r="UDV61" s="488"/>
      <c r="UDW61" s="488"/>
      <c r="UDX61" s="488"/>
      <c r="UDY61" s="488"/>
      <c r="UDZ61" s="488"/>
      <c r="UEA61" s="488"/>
      <c r="UEB61" s="488"/>
      <c r="UEC61" s="488"/>
      <c r="UED61" s="488"/>
      <c r="UEE61" s="488"/>
      <c r="UEF61" s="488"/>
      <c r="UEG61" s="488"/>
      <c r="UEH61" s="488"/>
      <c r="UEI61" s="488"/>
      <c r="UEJ61" s="488"/>
      <c r="UEK61" s="488"/>
      <c r="UEL61" s="488"/>
      <c r="UEM61" s="488"/>
      <c r="UEN61" s="488"/>
      <c r="UEO61" s="488"/>
      <c r="UEP61" s="488"/>
      <c r="UEQ61" s="488"/>
      <c r="UER61" s="488"/>
      <c r="UES61" s="488"/>
      <c r="UET61" s="488"/>
      <c r="UEU61" s="488"/>
      <c r="UEV61" s="488"/>
      <c r="UEW61" s="488"/>
      <c r="UEX61" s="488"/>
      <c r="UEY61" s="488"/>
      <c r="UEZ61" s="488"/>
      <c r="UFA61" s="488"/>
      <c r="UFB61" s="488"/>
      <c r="UFC61" s="488"/>
      <c r="UFD61" s="488"/>
      <c r="UFE61" s="488"/>
      <c r="UFF61" s="488"/>
      <c r="UFG61" s="488"/>
      <c r="UFH61" s="488"/>
      <c r="UFI61" s="488"/>
      <c r="UFJ61" s="488"/>
      <c r="UFK61" s="488"/>
      <c r="UFL61" s="488"/>
      <c r="UFM61" s="488"/>
      <c r="UFN61" s="488"/>
      <c r="UFO61" s="488"/>
      <c r="UFP61" s="488"/>
      <c r="UFQ61" s="488"/>
      <c r="UFR61" s="488"/>
      <c r="UFS61" s="488"/>
      <c r="UFT61" s="488"/>
      <c r="UFU61" s="488"/>
      <c r="UFV61" s="488"/>
      <c r="UFW61" s="488"/>
      <c r="UFX61" s="488"/>
      <c r="UFY61" s="488"/>
      <c r="UFZ61" s="488"/>
      <c r="UGA61" s="488"/>
      <c r="UGB61" s="488"/>
      <c r="UGC61" s="488"/>
      <c r="UGD61" s="488"/>
      <c r="UGE61" s="488"/>
      <c r="UGF61" s="488"/>
      <c r="UGG61" s="488"/>
      <c r="UGH61" s="488"/>
      <c r="UGI61" s="488"/>
      <c r="UGJ61" s="488"/>
      <c r="UGK61" s="488"/>
      <c r="UGL61" s="488"/>
      <c r="UGM61" s="488"/>
      <c r="UGN61" s="488"/>
      <c r="UGO61" s="488"/>
      <c r="UGP61" s="488"/>
      <c r="UGQ61" s="488"/>
      <c r="UGR61" s="488"/>
      <c r="UGS61" s="488"/>
      <c r="UGT61" s="488"/>
      <c r="UGU61" s="488"/>
      <c r="UGV61" s="488"/>
      <c r="UGW61" s="488"/>
      <c r="UGX61" s="488"/>
      <c r="UGY61" s="488"/>
      <c r="UGZ61" s="488"/>
      <c r="UHA61" s="488"/>
      <c r="UHB61" s="488"/>
      <c r="UHC61" s="488"/>
      <c r="UHD61" s="488"/>
      <c r="UHE61" s="488"/>
      <c r="UHF61" s="488"/>
      <c r="UHG61" s="488"/>
      <c r="UHH61" s="488"/>
      <c r="UHI61" s="488"/>
      <c r="UHJ61" s="488"/>
      <c r="UHK61" s="488"/>
      <c r="UHL61" s="488"/>
      <c r="UHM61" s="488"/>
      <c r="UHN61" s="488"/>
      <c r="UHO61" s="488"/>
      <c r="UHP61" s="488"/>
      <c r="UHQ61" s="488"/>
      <c r="UHR61" s="488"/>
      <c r="UHS61" s="488"/>
      <c r="UHT61" s="488"/>
      <c r="UHU61" s="488"/>
      <c r="UHV61" s="488"/>
      <c r="UHW61" s="488"/>
      <c r="UHX61" s="488"/>
      <c r="UHY61" s="488"/>
      <c r="UHZ61" s="488"/>
      <c r="UIA61" s="488"/>
      <c r="UIB61" s="488"/>
      <c r="UIC61" s="488"/>
      <c r="UID61" s="488"/>
      <c r="UIE61" s="488"/>
      <c r="UIF61" s="488"/>
      <c r="UIG61" s="488"/>
      <c r="UIH61" s="488"/>
      <c r="UII61" s="488"/>
      <c r="UIJ61" s="488"/>
      <c r="UIK61" s="488"/>
      <c r="UIL61" s="488"/>
      <c r="UIM61" s="488"/>
      <c r="UIN61" s="488"/>
      <c r="UIO61" s="488"/>
      <c r="UIP61" s="488"/>
      <c r="UIQ61" s="488"/>
      <c r="UIR61" s="488"/>
      <c r="UIS61" s="488"/>
      <c r="UIT61" s="488"/>
      <c r="UIU61" s="488"/>
      <c r="UIV61" s="488"/>
      <c r="UIW61" s="488"/>
      <c r="UIX61" s="488"/>
      <c r="UIY61" s="488"/>
      <c r="UIZ61" s="488"/>
      <c r="UJA61" s="488"/>
      <c r="UJB61" s="488"/>
      <c r="UJC61" s="488"/>
      <c r="UJD61" s="488"/>
      <c r="UJE61" s="488"/>
      <c r="UJF61" s="488"/>
      <c r="UJG61" s="488"/>
      <c r="UJH61" s="488"/>
      <c r="UJI61" s="488"/>
      <c r="UJJ61" s="488"/>
      <c r="UJK61" s="488"/>
      <c r="UJL61" s="488"/>
      <c r="UJM61" s="488"/>
      <c r="UJN61" s="488"/>
      <c r="UJO61" s="488"/>
      <c r="UJP61" s="488"/>
      <c r="UJQ61" s="488"/>
      <c r="UJR61" s="488"/>
      <c r="UJS61" s="488"/>
      <c r="UJT61" s="488"/>
      <c r="UJU61" s="488"/>
      <c r="UJV61" s="488"/>
      <c r="UJW61" s="488"/>
      <c r="UJX61" s="488"/>
      <c r="UJY61" s="488"/>
      <c r="UJZ61" s="488"/>
      <c r="UKA61" s="488"/>
      <c r="UKB61" s="488"/>
      <c r="UKC61" s="488"/>
      <c r="UKD61" s="488"/>
      <c r="UKE61" s="488"/>
      <c r="UKF61" s="488"/>
      <c r="UKG61" s="488"/>
      <c r="UKH61" s="488"/>
      <c r="UKI61" s="488"/>
      <c r="UKJ61" s="488"/>
      <c r="UKK61" s="488"/>
      <c r="UKL61" s="488"/>
      <c r="UKM61" s="488"/>
      <c r="UKN61" s="488"/>
      <c r="UKO61" s="488"/>
      <c r="UKP61" s="488"/>
      <c r="UKQ61" s="488"/>
      <c r="UKR61" s="488"/>
      <c r="UKS61" s="488"/>
      <c r="UKT61" s="488"/>
      <c r="UKU61" s="488"/>
      <c r="UKV61" s="488"/>
      <c r="UKW61" s="488"/>
      <c r="UKX61" s="488"/>
      <c r="UKY61" s="488"/>
      <c r="UKZ61" s="488"/>
      <c r="ULA61" s="488"/>
      <c r="ULB61" s="488"/>
      <c r="ULC61" s="488"/>
      <c r="ULD61" s="488"/>
      <c r="ULE61" s="488"/>
      <c r="ULF61" s="488"/>
      <c r="ULG61" s="488"/>
      <c r="ULH61" s="488"/>
      <c r="ULI61" s="488"/>
      <c r="ULJ61" s="488"/>
      <c r="ULK61" s="488"/>
      <c r="ULL61" s="488"/>
      <c r="ULM61" s="488"/>
      <c r="ULN61" s="488"/>
      <c r="ULO61" s="488"/>
      <c r="ULP61" s="488"/>
      <c r="ULQ61" s="488"/>
      <c r="ULR61" s="488"/>
      <c r="ULS61" s="488"/>
      <c r="ULT61" s="488"/>
      <c r="ULU61" s="488"/>
      <c r="ULV61" s="488"/>
      <c r="ULW61" s="488"/>
      <c r="ULX61" s="488"/>
      <c r="ULY61" s="488"/>
      <c r="ULZ61" s="488"/>
      <c r="UMA61" s="488"/>
      <c r="UMB61" s="488"/>
      <c r="UMC61" s="488"/>
      <c r="UMD61" s="488"/>
      <c r="UME61" s="488"/>
      <c r="UMF61" s="488"/>
      <c r="UMG61" s="488"/>
      <c r="UMH61" s="488"/>
      <c r="UMI61" s="488"/>
      <c r="UMJ61" s="488"/>
      <c r="UMK61" s="488"/>
      <c r="UML61" s="488"/>
      <c r="UMM61" s="488"/>
      <c r="UMN61" s="488"/>
      <c r="UMO61" s="488"/>
      <c r="UMP61" s="488"/>
      <c r="UMQ61" s="488"/>
      <c r="UMR61" s="488"/>
      <c r="UMS61" s="488"/>
      <c r="UMT61" s="488"/>
      <c r="UMU61" s="488"/>
      <c r="UMV61" s="488"/>
      <c r="UMW61" s="488"/>
      <c r="UMX61" s="488"/>
      <c r="UMY61" s="488"/>
      <c r="UMZ61" s="488"/>
      <c r="UNA61" s="488"/>
      <c r="UNB61" s="488"/>
      <c r="UNC61" s="488"/>
      <c r="UND61" s="488"/>
      <c r="UNE61" s="488"/>
      <c r="UNF61" s="488"/>
      <c r="UNG61" s="488"/>
      <c r="UNH61" s="488"/>
      <c r="UNI61" s="488"/>
      <c r="UNJ61" s="488"/>
      <c r="UNK61" s="488"/>
      <c r="UNL61" s="488"/>
      <c r="UNM61" s="488"/>
      <c r="UNN61" s="488"/>
      <c r="UNO61" s="488"/>
      <c r="UNP61" s="488"/>
      <c r="UNQ61" s="488"/>
      <c r="UNR61" s="488"/>
      <c r="UNS61" s="488"/>
      <c r="UNT61" s="488"/>
      <c r="UNU61" s="488"/>
      <c r="UNV61" s="488"/>
      <c r="UNW61" s="488"/>
      <c r="UNX61" s="488"/>
      <c r="UNY61" s="488"/>
      <c r="UNZ61" s="488"/>
      <c r="UOA61" s="488"/>
      <c r="UOB61" s="488"/>
      <c r="UOC61" s="488"/>
      <c r="UOD61" s="488"/>
      <c r="UOE61" s="488"/>
      <c r="UOF61" s="488"/>
      <c r="UOG61" s="488"/>
      <c r="UOH61" s="488"/>
      <c r="UOI61" s="488"/>
      <c r="UOJ61" s="488"/>
      <c r="UOK61" s="488"/>
      <c r="UOL61" s="488"/>
      <c r="UOM61" s="488"/>
      <c r="UON61" s="488"/>
      <c r="UOO61" s="488"/>
      <c r="UOP61" s="488"/>
      <c r="UOQ61" s="488"/>
      <c r="UOR61" s="488"/>
      <c r="UOS61" s="488"/>
      <c r="UOT61" s="488"/>
      <c r="UOU61" s="488"/>
      <c r="UOV61" s="488"/>
      <c r="UOW61" s="488"/>
      <c r="UOX61" s="488"/>
      <c r="UOY61" s="488"/>
      <c r="UOZ61" s="488"/>
      <c r="UPA61" s="488"/>
      <c r="UPB61" s="488"/>
      <c r="UPC61" s="488"/>
      <c r="UPD61" s="488"/>
      <c r="UPE61" s="488"/>
      <c r="UPF61" s="488"/>
      <c r="UPG61" s="488"/>
      <c r="UPH61" s="488"/>
      <c r="UPI61" s="488"/>
      <c r="UPJ61" s="488"/>
      <c r="UPK61" s="488"/>
      <c r="UPL61" s="488"/>
      <c r="UPM61" s="488"/>
      <c r="UPN61" s="488"/>
      <c r="UPO61" s="488"/>
      <c r="UPP61" s="488"/>
      <c r="UPQ61" s="488"/>
      <c r="UPR61" s="488"/>
      <c r="UPS61" s="488"/>
      <c r="UPT61" s="488"/>
      <c r="UPU61" s="488"/>
      <c r="UPV61" s="488"/>
      <c r="UPW61" s="488"/>
      <c r="UPX61" s="488"/>
      <c r="UPY61" s="488"/>
      <c r="UPZ61" s="488"/>
      <c r="UQA61" s="488"/>
      <c r="UQB61" s="488"/>
      <c r="UQC61" s="488"/>
      <c r="UQD61" s="488"/>
      <c r="UQE61" s="488"/>
      <c r="UQF61" s="488"/>
      <c r="UQG61" s="488"/>
      <c r="UQH61" s="488"/>
      <c r="UQI61" s="488"/>
      <c r="UQJ61" s="488"/>
      <c r="UQK61" s="488"/>
      <c r="UQL61" s="488"/>
      <c r="UQM61" s="488"/>
      <c r="UQN61" s="488"/>
      <c r="UQO61" s="488"/>
      <c r="UQP61" s="488"/>
      <c r="UQQ61" s="488"/>
      <c r="UQR61" s="488"/>
      <c r="UQS61" s="488"/>
      <c r="UQT61" s="488"/>
      <c r="UQU61" s="488"/>
      <c r="UQV61" s="488"/>
      <c r="UQW61" s="488"/>
      <c r="UQX61" s="488"/>
      <c r="UQY61" s="488"/>
      <c r="UQZ61" s="488"/>
      <c r="URA61" s="488"/>
      <c r="URB61" s="488"/>
      <c r="URC61" s="488"/>
      <c r="URD61" s="488"/>
      <c r="URE61" s="488"/>
      <c r="URF61" s="488"/>
      <c r="URG61" s="488"/>
      <c r="URH61" s="488"/>
      <c r="URI61" s="488"/>
      <c r="URJ61" s="488"/>
      <c r="URK61" s="488"/>
      <c r="URL61" s="488"/>
      <c r="URM61" s="488"/>
      <c r="URN61" s="488"/>
      <c r="URO61" s="488"/>
      <c r="URP61" s="488"/>
      <c r="URQ61" s="488"/>
      <c r="URR61" s="488"/>
      <c r="URS61" s="488"/>
      <c r="URT61" s="488"/>
      <c r="URU61" s="488"/>
      <c r="URV61" s="488"/>
      <c r="URW61" s="488"/>
      <c r="URX61" s="488"/>
      <c r="URY61" s="488"/>
      <c r="URZ61" s="488"/>
      <c r="USA61" s="488"/>
      <c r="USB61" s="488"/>
      <c r="USC61" s="488"/>
      <c r="USD61" s="488"/>
      <c r="USE61" s="488"/>
      <c r="USF61" s="488"/>
      <c r="USG61" s="488"/>
      <c r="USH61" s="488"/>
      <c r="USI61" s="488"/>
      <c r="USJ61" s="488"/>
      <c r="USK61" s="488"/>
      <c r="USL61" s="488"/>
      <c r="USM61" s="488"/>
      <c r="USN61" s="488"/>
      <c r="USO61" s="488"/>
      <c r="USP61" s="488"/>
      <c r="USQ61" s="488"/>
      <c r="USR61" s="488"/>
      <c r="USS61" s="488"/>
      <c r="UST61" s="488"/>
      <c r="USU61" s="488"/>
      <c r="USV61" s="488"/>
      <c r="USW61" s="488"/>
      <c r="USX61" s="488"/>
      <c r="USY61" s="488"/>
      <c r="USZ61" s="488"/>
      <c r="UTA61" s="488"/>
      <c r="UTB61" s="488"/>
      <c r="UTC61" s="488"/>
      <c r="UTD61" s="488"/>
      <c r="UTE61" s="488"/>
      <c r="UTF61" s="488"/>
      <c r="UTG61" s="488"/>
      <c r="UTH61" s="488"/>
      <c r="UTI61" s="488"/>
      <c r="UTJ61" s="488"/>
      <c r="UTK61" s="488"/>
      <c r="UTL61" s="488"/>
      <c r="UTM61" s="488"/>
      <c r="UTN61" s="488"/>
      <c r="UTO61" s="488"/>
      <c r="UTP61" s="488"/>
      <c r="UTQ61" s="488"/>
      <c r="UTR61" s="488"/>
      <c r="UTS61" s="488"/>
      <c r="UTT61" s="488"/>
      <c r="UTU61" s="488"/>
      <c r="UTV61" s="488"/>
      <c r="UTW61" s="488"/>
      <c r="UTX61" s="488"/>
      <c r="UTY61" s="488"/>
      <c r="UTZ61" s="488"/>
      <c r="UUA61" s="488"/>
      <c r="UUB61" s="488"/>
      <c r="UUC61" s="488"/>
      <c r="UUD61" s="488"/>
      <c r="UUE61" s="488"/>
      <c r="UUF61" s="488"/>
      <c r="UUG61" s="488"/>
      <c r="UUH61" s="488"/>
      <c r="UUI61" s="488"/>
      <c r="UUJ61" s="488"/>
      <c r="UUK61" s="488"/>
      <c r="UUL61" s="488"/>
      <c r="UUM61" s="488"/>
      <c r="UUN61" s="488"/>
      <c r="UUO61" s="488"/>
      <c r="UUP61" s="488"/>
      <c r="UUQ61" s="488"/>
      <c r="UUR61" s="488"/>
      <c r="UUS61" s="488"/>
      <c r="UUT61" s="488"/>
      <c r="UUU61" s="488"/>
      <c r="UUV61" s="488"/>
      <c r="UUW61" s="488"/>
      <c r="UUX61" s="488"/>
      <c r="UUY61" s="488"/>
      <c r="UUZ61" s="488"/>
      <c r="UVA61" s="488"/>
      <c r="UVB61" s="488"/>
      <c r="UVC61" s="488"/>
      <c r="UVD61" s="488"/>
      <c r="UVE61" s="488"/>
      <c r="UVF61" s="488"/>
      <c r="UVG61" s="488"/>
      <c r="UVH61" s="488"/>
      <c r="UVI61" s="488"/>
      <c r="UVJ61" s="488"/>
      <c r="UVK61" s="488"/>
      <c r="UVL61" s="488"/>
      <c r="UVM61" s="488"/>
      <c r="UVN61" s="488"/>
      <c r="UVO61" s="488"/>
      <c r="UVP61" s="488"/>
      <c r="UVQ61" s="488"/>
      <c r="UVR61" s="488"/>
      <c r="UVS61" s="488"/>
      <c r="UVT61" s="488"/>
      <c r="UVU61" s="488"/>
      <c r="UVV61" s="488"/>
      <c r="UVW61" s="488"/>
      <c r="UVX61" s="488"/>
      <c r="UVY61" s="488"/>
      <c r="UVZ61" s="488"/>
      <c r="UWA61" s="488"/>
      <c r="UWB61" s="488"/>
      <c r="UWC61" s="488"/>
      <c r="UWD61" s="488"/>
      <c r="UWE61" s="488"/>
      <c r="UWF61" s="488"/>
      <c r="UWG61" s="488"/>
      <c r="UWH61" s="488"/>
      <c r="UWI61" s="488"/>
      <c r="UWJ61" s="488"/>
      <c r="UWK61" s="488"/>
      <c r="UWL61" s="488"/>
      <c r="UWM61" s="488"/>
      <c r="UWN61" s="488"/>
      <c r="UWO61" s="488"/>
      <c r="UWP61" s="488"/>
      <c r="UWQ61" s="488"/>
      <c r="UWR61" s="488"/>
      <c r="UWS61" s="488"/>
      <c r="UWT61" s="488"/>
      <c r="UWU61" s="488"/>
      <c r="UWV61" s="488"/>
      <c r="UWW61" s="488"/>
      <c r="UWX61" s="488"/>
      <c r="UWY61" s="488"/>
      <c r="UWZ61" s="488"/>
      <c r="UXA61" s="488"/>
      <c r="UXB61" s="488"/>
      <c r="UXC61" s="488"/>
      <c r="UXD61" s="488"/>
      <c r="UXE61" s="488"/>
      <c r="UXF61" s="488"/>
      <c r="UXG61" s="488"/>
      <c r="UXH61" s="488"/>
      <c r="UXI61" s="488"/>
      <c r="UXJ61" s="488"/>
      <c r="UXK61" s="488"/>
      <c r="UXL61" s="488"/>
      <c r="UXM61" s="488"/>
      <c r="UXN61" s="488"/>
      <c r="UXO61" s="488"/>
      <c r="UXP61" s="488"/>
      <c r="UXQ61" s="488"/>
      <c r="UXR61" s="488"/>
      <c r="UXS61" s="488"/>
      <c r="UXT61" s="488"/>
      <c r="UXU61" s="488"/>
      <c r="UXV61" s="488"/>
      <c r="UXW61" s="488"/>
      <c r="UXX61" s="488"/>
      <c r="UXY61" s="488"/>
      <c r="UXZ61" s="488"/>
      <c r="UYA61" s="488"/>
      <c r="UYB61" s="488"/>
      <c r="UYC61" s="488"/>
      <c r="UYD61" s="488"/>
      <c r="UYE61" s="488"/>
      <c r="UYF61" s="488"/>
      <c r="UYG61" s="488"/>
      <c r="UYH61" s="488"/>
      <c r="UYI61" s="488"/>
      <c r="UYJ61" s="488"/>
      <c r="UYK61" s="488"/>
      <c r="UYL61" s="488"/>
      <c r="UYM61" s="488"/>
      <c r="UYN61" s="488"/>
      <c r="UYO61" s="488"/>
      <c r="UYP61" s="488"/>
      <c r="UYQ61" s="488"/>
      <c r="UYR61" s="488"/>
      <c r="UYS61" s="488"/>
      <c r="UYT61" s="488"/>
      <c r="UYU61" s="488"/>
      <c r="UYV61" s="488"/>
      <c r="UYW61" s="488"/>
      <c r="UYX61" s="488"/>
      <c r="UYY61" s="488"/>
      <c r="UYZ61" s="488"/>
      <c r="UZA61" s="488"/>
      <c r="UZB61" s="488"/>
      <c r="UZC61" s="488"/>
      <c r="UZD61" s="488"/>
      <c r="UZE61" s="488"/>
      <c r="UZF61" s="488"/>
      <c r="UZG61" s="488"/>
      <c r="UZH61" s="488"/>
      <c r="UZI61" s="488"/>
      <c r="UZJ61" s="488"/>
      <c r="UZK61" s="488"/>
      <c r="UZL61" s="488"/>
      <c r="UZM61" s="488"/>
      <c r="UZN61" s="488"/>
      <c r="UZO61" s="488"/>
      <c r="UZP61" s="488"/>
      <c r="UZQ61" s="488"/>
      <c r="UZR61" s="488"/>
      <c r="UZS61" s="488"/>
      <c r="UZT61" s="488"/>
      <c r="UZU61" s="488"/>
      <c r="UZV61" s="488"/>
      <c r="UZW61" s="488"/>
      <c r="UZX61" s="488"/>
      <c r="UZY61" s="488"/>
      <c r="UZZ61" s="488"/>
      <c r="VAA61" s="488"/>
      <c r="VAB61" s="488"/>
      <c r="VAC61" s="488"/>
      <c r="VAD61" s="488"/>
      <c r="VAE61" s="488"/>
      <c r="VAF61" s="488"/>
      <c r="VAG61" s="488"/>
      <c r="VAH61" s="488"/>
      <c r="VAI61" s="488"/>
      <c r="VAJ61" s="488"/>
      <c r="VAK61" s="488"/>
      <c r="VAL61" s="488"/>
      <c r="VAM61" s="488"/>
      <c r="VAN61" s="488"/>
      <c r="VAO61" s="488"/>
      <c r="VAP61" s="488"/>
      <c r="VAQ61" s="488"/>
      <c r="VAR61" s="488"/>
      <c r="VAS61" s="488"/>
      <c r="VAT61" s="488"/>
      <c r="VAU61" s="488"/>
      <c r="VAV61" s="488"/>
      <c r="VAW61" s="488"/>
      <c r="VAX61" s="488"/>
      <c r="VAY61" s="488"/>
      <c r="VAZ61" s="488"/>
      <c r="VBA61" s="488"/>
      <c r="VBB61" s="488"/>
      <c r="VBC61" s="488"/>
      <c r="VBD61" s="488"/>
      <c r="VBE61" s="488"/>
      <c r="VBF61" s="488"/>
      <c r="VBG61" s="488"/>
      <c r="VBH61" s="488"/>
      <c r="VBI61" s="488"/>
      <c r="VBJ61" s="488"/>
      <c r="VBK61" s="488"/>
      <c r="VBL61" s="488"/>
      <c r="VBM61" s="488"/>
      <c r="VBN61" s="488"/>
      <c r="VBO61" s="488"/>
      <c r="VBP61" s="488"/>
      <c r="VBQ61" s="488"/>
      <c r="VBR61" s="488"/>
      <c r="VBS61" s="488"/>
      <c r="VBT61" s="488"/>
      <c r="VBU61" s="488"/>
      <c r="VBV61" s="488"/>
      <c r="VBW61" s="488"/>
      <c r="VBX61" s="488"/>
      <c r="VBY61" s="488"/>
      <c r="VBZ61" s="488"/>
      <c r="VCA61" s="488"/>
      <c r="VCB61" s="488"/>
      <c r="VCC61" s="488"/>
      <c r="VCD61" s="488"/>
      <c r="VCE61" s="488"/>
      <c r="VCF61" s="488"/>
      <c r="VCG61" s="488"/>
      <c r="VCH61" s="488"/>
      <c r="VCI61" s="488"/>
      <c r="VCJ61" s="488"/>
      <c r="VCK61" s="488"/>
      <c r="VCL61" s="488"/>
      <c r="VCM61" s="488"/>
      <c r="VCN61" s="488"/>
      <c r="VCO61" s="488"/>
      <c r="VCP61" s="488"/>
      <c r="VCQ61" s="488"/>
      <c r="VCR61" s="488"/>
      <c r="VCS61" s="488"/>
      <c r="VCT61" s="488"/>
      <c r="VCU61" s="488"/>
      <c r="VCV61" s="488"/>
      <c r="VCW61" s="488"/>
      <c r="VCX61" s="488"/>
      <c r="VCY61" s="488"/>
      <c r="VCZ61" s="488"/>
      <c r="VDA61" s="488"/>
      <c r="VDB61" s="488"/>
      <c r="VDC61" s="488"/>
      <c r="VDD61" s="488"/>
      <c r="VDE61" s="488"/>
      <c r="VDF61" s="488"/>
      <c r="VDG61" s="488"/>
      <c r="VDH61" s="488"/>
      <c r="VDI61" s="488"/>
      <c r="VDJ61" s="488"/>
      <c r="VDK61" s="488"/>
      <c r="VDL61" s="488"/>
      <c r="VDM61" s="488"/>
      <c r="VDN61" s="488"/>
      <c r="VDO61" s="488"/>
      <c r="VDP61" s="488"/>
      <c r="VDQ61" s="488"/>
      <c r="VDR61" s="488"/>
      <c r="VDS61" s="488"/>
      <c r="VDT61" s="488"/>
      <c r="VDU61" s="488"/>
      <c r="VDV61" s="488"/>
      <c r="VDW61" s="488"/>
      <c r="VDX61" s="488"/>
      <c r="VDY61" s="488"/>
      <c r="VDZ61" s="488"/>
      <c r="VEA61" s="488"/>
      <c r="VEB61" s="488"/>
      <c r="VEC61" s="488"/>
      <c r="VED61" s="488"/>
      <c r="VEE61" s="488"/>
      <c r="VEF61" s="488"/>
      <c r="VEG61" s="488"/>
      <c r="VEH61" s="488"/>
      <c r="VEI61" s="488"/>
      <c r="VEJ61" s="488"/>
      <c r="VEK61" s="488"/>
      <c r="VEL61" s="488"/>
      <c r="VEM61" s="488"/>
      <c r="VEN61" s="488"/>
      <c r="VEO61" s="488"/>
      <c r="VEP61" s="488"/>
      <c r="VEQ61" s="488"/>
      <c r="VER61" s="488"/>
      <c r="VES61" s="488"/>
      <c r="VET61" s="488"/>
      <c r="VEU61" s="488"/>
      <c r="VEV61" s="488"/>
      <c r="VEW61" s="488"/>
      <c r="VEX61" s="488"/>
      <c r="VEY61" s="488"/>
      <c r="VEZ61" s="488"/>
      <c r="VFA61" s="488"/>
      <c r="VFB61" s="488"/>
      <c r="VFC61" s="488"/>
      <c r="VFD61" s="488"/>
      <c r="VFE61" s="488"/>
      <c r="VFF61" s="488"/>
      <c r="VFG61" s="488"/>
      <c r="VFH61" s="488"/>
      <c r="VFI61" s="488"/>
      <c r="VFJ61" s="488"/>
      <c r="VFK61" s="488"/>
      <c r="VFL61" s="488"/>
      <c r="VFM61" s="488"/>
      <c r="VFN61" s="488"/>
      <c r="VFO61" s="488"/>
      <c r="VFP61" s="488"/>
      <c r="VFQ61" s="488"/>
      <c r="VFR61" s="488"/>
      <c r="VFS61" s="488"/>
      <c r="VFT61" s="488"/>
      <c r="VFU61" s="488"/>
      <c r="VFV61" s="488"/>
      <c r="VFW61" s="488"/>
      <c r="VFX61" s="488"/>
      <c r="VFY61" s="488"/>
      <c r="VFZ61" s="488"/>
      <c r="VGA61" s="488"/>
      <c r="VGB61" s="488"/>
      <c r="VGC61" s="488"/>
      <c r="VGD61" s="488"/>
      <c r="VGE61" s="488"/>
      <c r="VGF61" s="488"/>
      <c r="VGG61" s="488"/>
      <c r="VGH61" s="488"/>
      <c r="VGI61" s="488"/>
      <c r="VGJ61" s="488"/>
      <c r="VGK61" s="488"/>
      <c r="VGL61" s="488"/>
      <c r="VGM61" s="488"/>
      <c r="VGN61" s="488"/>
      <c r="VGO61" s="488"/>
      <c r="VGP61" s="488"/>
      <c r="VGQ61" s="488"/>
      <c r="VGR61" s="488"/>
      <c r="VGS61" s="488"/>
      <c r="VGT61" s="488"/>
      <c r="VGU61" s="488"/>
      <c r="VGV61" s="488"/>
      <c r="VGW61" s="488"/>
      <c r="VGX61" s="488"/>
      <c r="VGY61" s="488"/>
      <c r="VGZ61" s="488"/>
      <c r="VHA61" s="488"/>
      <c r="VHB61" s="488"/>
      <c r="VHC61" s="488"/>
      <c r="VHD61" s="488"/>
      <c r="VHE61" s="488"/>
      <c r="VHF61" s="488"/>
      <c r="VHG61" s="488"/>
      <c r="VHH61" s="488"/>
      <c r="VHI61" s="488"/>
      <c r="VHJ61" s="488"/>
      <c r="VHK61" s="488"/>
      <c r="VHL61" s="488"/>
      <c r="VHM61" s="488"/>
      <c r="VHN61" s="488"/>
      <c r="VHO61" s="488"/>
      <c r="VHP61" s="488"/>
      <c r="VHQ61" s="488"/>
      <c r="VHR61" s="488"/>
      <c r="VHS61" s="488"/>
      <c r="VHT61" s="488"/>
      <c r="VHU61" s="488"/>
      <c r="VHV61" s="488"/>
      <c r="VHW61" s="488"/>
      <c r="VHX61" s="488"/>
      <c r="VHY61" s="488"/>
      <c r="VHZ61" s="488"/>
      <c r="VIA61" s="488"/>
      <c r="VIB61" s="488"/>
      <c r="VIC61" s="488"/>
      <c r="VID61" s="488"/>
      <c r="VIE61" s="488"/>
      <c r="VIF61" s="488"/>
      <c r="VIG61" s="488"/>
      <c r="VIH61" s="488"/>
      <c r="VII61" s="488"/>
      <c r="VIJ61" s="488"/>
      <c r="VIK61" s="488"/>
      <c r="VIL61" s="488"/>
      <c r="VIM61" s="488"/>
      <c r="VIN61" s="488"/>
      <c r="VIO61" s="488"/>
      <c r="VIP61" s="488"/>
      <c r="VIQ61" s="488"/>
      <c r="VIR61" s="488"/>
      <c r="VIS61" s="488"/>
      <c r="VIT61" s="488"/>
      <c r="VIU61" s="488"/>
      <c r="VIV61" s="488"/>
      <c r="VIW61" s="488"/>
      <c r="VIX61" s="488"/>
      <c r="VIY61" s="488"/>
      <c r="VIZ61" s="488"/>
      <c r="VJA61" s="488"/>
      <c r="VJB61" s="488"/>
      <c r="VJC61" s="488"/>
      <c r="VJD61" s="488"/>
      <c r="VJE61" s="488"/>
      <c r="VJF61" s="488"/>
      <c r="VJG61" s="488"/>
      <c r="VJH61" s="488"/>
      <c r="VJI61" s="488"/>
      <c r="VJJ61" s="488"/>
      <c r="VJK61" s="488"/>
      <c r="VJL61" s="488"/>
      <c r="VJM61" s="488"/>
      <c r="VJN61" s="488"/>
      <c r="VJO61" s="488"/>
      <c r="VJP61" s="488"/>
      <c r="VJQ61" s="488"/>
      <c r="VJR61" s="488"/>
      <c r="VJS61" s="488"/>
      <c r="VJT61" s="488"/>
      <c r="VJU61" s="488"/>
      <c r="VJV61" s="488"/>
      <c r="VJW61" s="488"/>
      <c r="VJX61" s="488"/>
      <c r="VJY61" s="488"/>
      <c r="VJZ61" s="488"/>
      <c r="VKA61" s="488"/>
      <c r="VKB61" s="488"/>
      <c r="VKC61" s="488"/>
      <c r="VKD61" s="488"/>
      <c r="VKE61" s="488"/>
      <c r="VKF61" s="488"/>
      <c r="VKG61" s="488"/>
      <c r="VKH61" s="488"/>
      <c r="VKI61" s="488"/>
      <c r="VKJ61" s="488"/>
      <c r="VKK61" s="488"/>
      <c r="VKL61" s="488"/>
      <c r="VKM61" s="488"/>
      <c r="VKN61" s="488"/>
      <c r="VKO61" s="488"/>
      <c r="VKP61" s="488"/>
      <c r="VKQ61" s="488"/>
      <c r="VKR61" s="488"/>
      <c r="VKS61" s="488"/>
      <c r="VKT61" s="488"/>
      <c r="VKU61" s="488"/>
      <c r="VKV61" s="488"/>
      <c r="VKW61" s="488"/>
      <c r="VKX61" s="488"/>
      <c r="VKY61" s="488"/>
      <c r="VKZ61" s="488"/>
      <c r="VLA61" s="488"/>
      <c r="VLB61" s="488"/>
      <c r="VLC61" s="488"/>
      <c r="VLD61" s="488"/>
      <c r="VLE61" s="488"/>
      <c r="VLF61" s="488"/>
      <c r="VLG61" s="488"/>
      <c r="VLH61" s="488"/>
      <c r="VLI61" s="488"/>
      <c r="VLJ61" s="488"/>
      <c r="VLK61" s="488"/>
      <c r="VLL61" s="488"/>
      <c r="VLM61" s="488"/>
      <c r="VLN61" s="488"/>
      <c r="VLO61" s="488"/>
      <c r="VLP61" s="488"/>
      <c r="VLQ61" s="488"/>
      <c r="VLR61" s="488"/>
      <c r="VLS61" s="488"/>
      <c r="VLT61" s="488"/>
      <c r="VLU61" s="488"/>
      <c r="VLV61" s="488"/>
      <c r="VLW61" s="488"/>
      <c r="VLX61" s="488"/>
      <c r="VLY61" s="488"/>
      <c r="VLZ61" s="488"/>
      <c r="VMA61" s="488"/>
      <c r="VMB61" s="488"/>
      <c r="VMC61" s="488"/>
      <c r="VMD61" s="488"/>
      <c r="VME61" s="488"/>
      <c r="VMF61" s="488"/>
      <c r="VMG61" s="488"/>
      <c r="VMH61" s="488"/>
      <c r="VMI61" s="488"/>
      <c r="VMJ61" s="488"/>
      <c r="VMK61" s="488"/>
      <c r="VML61" s="488"/>
      <c r="VMM61" s="488"/>
      <c r="VMN61" s="488"/>
      <c r="VMO61" s="488"/>
      <c r="VMP61" s="488"/>
      <c r="VMQ61" s="488"/>
      <c r="VMR61" s="488"/>
      <c r="VMS61" s="488"/>
      <c r="VMT61" s="488"/>
      <c r="VMU61" s="488"/>
      <c r="VMV61" s="488"/>
      <c r="VMW61" s="488"/>
      <c r="VMX61" s="488"/>
      <c r="VMY61" s="488"/>
      <c r="VMZ61" s="488"/>
      <c r="VNA61" s="488"/>
      <c r="VNB61" s="488"/>
      <c r="VNC61" s="488"/>
      <c r="VND61" s="488"/>
      <c r="VNE61" s="488"/>
      <c r="VNF61" s="488"/>
      <c r="VNG61" s="488"/>
      <c r="VNH61" s="488"/>
      <c r="VNI61" s="488"/>
      <c r="VNJ61" s="488"/>
      <c r="VNK61" s="488"/>
      <c r="VNL61" s="488"/>
      <c r="VNM61" s="488"/>
      <c r="VNN61" s="488"/>
      <c r="VNO61" s="488"/>
      <c r="VNP61" s="488"/>
      <c r="VNQ61" s="488"/>
      <c r="VNR61" s="488"/>
      <c r="VNS61" s="488"/>
      <c r="VNT61" s="488"/>
      <c r="VNU61" s="488"/>
      <c r="VNV61" s="488"/>
      <c r="VNW61" s="488"/>
      <c r="VNX61" s="488"/>
      <c r="VNY61" s="488"/>
      <c r="VNZ61" s="488"/>
      <c r="VOA61" s="488"/>
      <c r="VOB61" s="488"/>
      <c r="VOC61" s="488"/>
      <c r="VOD61" s="488"/>
      <c r="VOE61" s="488"/>
      <c r="VOF61" s="488"/>
      <c r="VOG61" s="488"/>
      <c r="VOH61" s="488"/>
      <c r="VOI61" s="488"/>
      <c r="VOJ61" s="488"/>
      <c r="VOK61" s="488"/>
      <c r="VOL61" s="488"/>
      <c r="VOM61" s="488"/>
      <c r="VON61" s="488"/>
      <c r="VOO61" s="488"/>
      <c r="VOP61" s="488"/>
      <c r="VOQ61" s="488"/>
      <c r="VOR61" s="488"/>
      <c r="VOS61" s="488"/>
      <c r="VOT61" s="488"/>
      <c r="VOU61" s="488"/>
      <c r="VOV61" s="488"/>
      <c r="VOW61" s="488"/>
      <c r="VOX61" s="488"/>
      <c r="VOY61" s="488"/>
      <c r="VOZ61" s="488"/>
      <c r="VPA61" s="488"/>
      <c r="VPB61" s="488"/>
      <c r="VPC61" s="488"/>
      <c r="VPD61" s="488"/>
      <c r="VPE61" s="488"/>
      <c r="VPF61" s="488"/>
      <c r="VPG61" s="488"/>
      <c r="VPH61" s="488"/>
      <c r="VPI61" s="488"/>
      <c r="VPJ61" s="488"/>
      <c r="VPK61" s="488"/>
      <c r="VPL61" s="488"/>
      <c r="VPM61" s="488"/>
      <c r="VPN61" s="488"/>
      <c r="VPO61" s="488"/>
      <c r="VPP61" s="488"/>
      <c r="VPQ61" s="488"/>
      <c r="VPR61" s="488"/>
      <c r="VPS61" s="488"/>
      <c r="VPT61" s="488"/>
      <c r="VPU61" s="488"/>
      <c r="VPV61" s="488"/>
      <c r="VPW61" s="488"/>
      <c r="VPX61" s="488"/>
      <c r="VPY61" s="488"/>
      <c r="VPZ61" s="488"/>
      <c r="VQA61" s="488"/>
      <c r="VQB61" s="488"/>
      <c r="VQC61" s="488"/>
      <c r="VQD61" s="488"/>
      <c r="VQE61" s="488"/>
      <c r="VQF61" s="488"/>
      <c r="VQG61" s="488"/>
      <c r="VQH61" s="488"/>
      <c r="VQI61" s="488"/>
      <c r="VQJ61" s="488"/>
      <c r="VQK61" s="488"/>
      <c r="VQL61" s="488"/>
      <c r="VQM61" s="488"/>
      <c r="VQN61" s="488"/>
      <c r="VQO61" s="488"/>
      <c r="VQP61" s="488"/>
      <c r="VQQ61" s="488"/>
      <c r="VQR61" s="488"/>
      <c r="VQS61" s="488"/>
      <c r="VQT61" s="488"/>
      <c r="VQU61" s="488"/>
      <c r="VQV61" s="488"/>
      <c r="VQW61" s="488"/>
      <c r="VQX61" s="488"/>
      <c r="VQY61" s="488"/>
      <c r="VQZ61" s="488"/>
      <c r="VRA61" s="488"/>
      <c r="VRB61" s="488"/>
      <c r="VRC61" s="488"/>
      <c r="VRD61" s="488"/>
      <c r="VRE61" s="488"/>
      <c r="VRF61" s="488"/>
      <c r="VRG61" s="488"/>
      <c r="VRH61" s="488"/>
      <c r="VRI61" s="488"/>
      <c r="VRJ61" s="488"/>
      <c r="VRK61" s="488"/>
      <c r="VRL61" s="488"/>
      <c r="VRM61" s="488"/>
      <c r="VRN61" s="488"/>
      <c r="VRO61" s="488"/>
      <c r="VRP61" s="488"/>
      <c r="VRQ61" s="488"/>
      <c r="VRR61" s="488"/>
      <c r="VRS61" s="488"/>
      <c r="VRT61" s="488"/>
      <c r="VRU61" s="488"/>
      <c r="VRV61" s="488"/>
      <c r="VRW61" s="488"/>
      <c r="VRX61" s="488"/>
      <c r="VRY61" s="488"/>
      <c r="VRZ61" s="488"/>
      <c r="VSA61" s="488"/>
      <c r="VSB61" s="488"/>
      <c r="VSC61" s="488"/>
      <c r="VSD61" s="488"/>
      <c r="VSE61" s="488"/>
      <c r="VSF61" s="488"/>
      <c r="VSG61" s="488"/>
      <c r="VSH61" s="488"/>
      <c r="VSI61" s="488"/>
      <c r="VSJ61" s="488"/>
      <c r="VSK61" s="488"/>
      <c r="VSL61" s="488"/>
      <c r="VSM61" s="488"/>
      <c r="VSN61" s="488"/>
      <c r="VSO61" s="488"/>
      <c r="VSP61" s="488"/>
      <c r="VSQ61" s="488"/>
      <c r="VSR61" s="488"/>
      <c r="VSS61" s="488"/>
      <c r="VST61" s="488"/>
      <c r="VSU61" s="488"/>
      <c r="VSV61" s="488"/>
      <c r="VSW61" s="488"/>
      <c r="VSX61" s="488"/>
      <c r="VSY61" s="488"/>
      <c r="VSZ61" s="488"/>
      <c r="VTA61" s="488"/>
      <c r="VTB61" s="488"/>
      <c r="VTC61" s="488"/>
      <c r="VTD61" s="488"/>
      <c r="VTE61" s="488"/>
      <c r="VTF61" s="488"/>
      <c r="VTG61" s="488"/>
      <c r="VTH61" s="488"/>
      <c r="VTI61" s="488"/>
      <c r="VTJ61" s="488"/>
      <c r="VTK61" s="488"/>
      <c r="VTL61" s="488"/>
      <c r="VTM61" s="488"/>
      <c r="VTN61" s="488"/>
      <c r="VTO61" s="488"/>
      <c r="VTP61" s="488"/>
      <c r="VTQ61" s="488"/>
      <c r="VTR61" s="488"/>
      <c r="VTS61" s="488"/>
      <c r="VTT61" s="488"/>
      <c r="VTU61" s="488"/>
      <c r="VTV61" s="488"/>
      <c r="VTW61" s="488"/>
      <c r="VTX61" s="488"/>
      <c r="VTY61" s="488"/>
      <c r="VTZ61" s="488"/>
      <c r="VUA61" s="488"/>
      <c r="VUB61" s="488"/>
      <c r="VUC61" s="488"/>
      <c r="VUD61" s="488"/>
      <c r="VUE61" s="488"/>
      <c r="VUF61" s="488"/>
      <c r="VUG61" s="488"/>
      <c r="VUH61" s="488"/>
      <c r="VUI61" s="488"/>
      <c r="VUJ61" s="488"/>
      <c r="VUK61" s="488"/>
      <c r="VUL61" s="488"/>
      <c r="VUM61" s="488"/>
      <c r="VUN61" s="488"/>
      <c r="VUO61" s="488"/>
      <c r="VUP61" s="488"/>
      <c r="VUQ61" s="488"/>
      <c r="VUR61" s="488"/>
      <c r="VUS61" s="488"/>
      <c r="VUT61" s="488"/>
      <c r="VUU61" s="488"/>
      <c r="VUV61" s="488"/>
      <c r="VUW61" s="488"/>
      <c r="VUX61" s="488"/>
      <c r="VUY61" s="488"/>
      <c r="VUZ61" s="488"/>
      <c r="VVA61" s="488"/>
      <c r="VVB61" s="488"/>
      <c r="VVC61" s="488"/>
      <c r="VVD61" s="488"/>
      <c r="VVE61" s="488"/>
      <c r="VVF61" s="488"/>
      <c r="VVG61" s="488"/>
      <c r="VVH61" s="488"/>
      <c r="VVI61" s="488"/>
      <c r="VVJ61" s="488"/>
      <c r="VVK61" s="488"/>
      <c r="VVL61" s="488"/>
      <c r="VVM61" s="488"/>
      <c r="VVN61" s="488"/>
      <c r="VVO61" s="488"/>
      <c r="VVP61" s="488"/>
      <c r="VVQ61" s="488"/>
      <c r="VVR61" s="488"/>
      <c r="VVS61" s="488"/>
      <c r="VVT61" s="488"/>
      <c r="VVU61" s="488"/>
      <c r="VVV61" s="488"/>
      <c r="VVW61" s="488"/>
      <c r="VVX61" s="488"/>
      <c r="VVY61" s="488"/>
      <c r="VVZ61" s="488"/>
      <c r="VWA61" s="488"/>
      <c r="VWB61" s="488"/>
      <c r="VWC61" s="488"/>
      <c r="VWD61" s="488"/>
      <c r="VWE61" s="488"/>
      <c r="VWF61" s="488"/>
      <c r="VWG61" s="488"/>
      <c r="VWH61" s="488"/>
      <c r="VWI61" s="488"/>
      <c r="VWJ61" s="488"/>
      <c r="VWK61" s="488"/>
      <c r="VWL61" s="488"/>
      <c r="VWM61" s="488"/>
      <c r="VWN61" s="488"/>
      <c r="VWO61" s="488"/>
      <c r="VWP61" s="488"/>
      <c r="VWQ61" s="488"/>
      <c r="VWR61" s="488"/>
      <c r="VWS61" s="488"/>
      <c r="VWT61" s="488"/>
      <c r="VWU61" s="488"/>
      <c r="VWV61" s="488"/>
      <c r="VWW61" s="488"/>
      <c r="VWX61" s="488"/>
      <c r="VWY61" s="488"/>
      <c r="VWZ61" s="488"/>
      <c r="VXA61" s="488"/>
      <c r="VXB61" s="488"/>
      <c r="VXC61" s="488"/>
      <c r="VXD61" s="488"/>
      <c r="VXE61" s="488"/>
      <c r="VXF61" s="488"/>
      <c r="VXG61" s="488"/>
      <c r="VXH61" s="488"/>
      <c r="VXI61" s="488"/>
      <c r="VXJ61" s="488"/>
      <c r="VXK61" s="488"/>
      <c r="VXL61" s="488"/>
      <c r="VXM61" s="488"/>
      <c r="VXN61" s="488"/>
      <c r="VXO61" s="488"/>
      <c r="VXP61" s="488"/>
      <c r="VXQ61" s="488"/>
      <c r="VXR61" s="488"/>
      <c r="VXS61" s="488"/>
      <c r="VXT61" s="488"/>
      <c r="VXU61" s="488"/>
      <c r="VXV61" s="488"/>
      <c r="VXW61" s="488"/>
      <c r="VXX61" s="488"/>
      <c r="VXY61" s="488"/>
      <c r="VXZ61" s="488"/>
      <c r="VYA61" s="488"/>
      <c r="VYB61" s="488"/>
      <c r="VYC61" s="488"/>
      <c r="VYD61" s="488"/>
      <c r="VYE61" s="488"/>
      <c r="VYF61" s="488"/>
      <c r="VYG61" s="488"/>
      <c r="VYH61" s="488"/>
      <c r="VYI61" s="488"/>
      <c r="VYJ61" s="488"/>
      <c r="VYK61" s="488"/>
      <c r="VYL61" s="488"/>
      <c r="VYM61" s="488"/>
      <c r="VYN61" s="488"/>
      <c r="VYO61" s="488"/>
      <c r="VYP61" s="488"/>
      <c r="VYQ61" s="488"/>
      <c r="VYR61" s="488"/>
      <c r="VYS61" s="488"/>
      <c r="VYT61" s="488"/>
      <c r="VYU61" s="488"/>
      <c r="VYV61" s="488"/>
      <c r="VYW61" s="488"/>
      <c r="VYX61" s="488"/>
      <c r="VYY61" s="488"/>
      <c r="VYZ61" s="488"/>
      <c r="VZA61" s="488"/>
      <c r="VZB61" s="488"/>
      <c r="VZC61" s="488"/>
      <c r="VZD61" s="488"/>
      <c r="VZE61" s="488"/>
      <c r="VZF61" s="488"/>
      <c r="VZG61" s="488"/>
      <c r="VZH61" s="488"/>
      <c r="VZI61" s="488"/>
      <c r="VZJ61" s="488"/>
      <c r="VZK61" s="488"/>
      <c r="VZL61" s="488"/>
      <c r="VZM61" s="488"/>
      <c r="VZN61" s="488"/>
      <c r="VZO61" s="488"/>
      <c r="VZP61" s="488"/>
      <c r="VZQ61" s="488"/>
      <c r="VZR61" s="488"/>
      <c r="VZS61" s="488"/>
      <c r="VZT61" s="488"/>
      <c r="VZU61" s="488"/>
      <c r="VZV61" s="488"/>
      <c r="VZW61" s="488"/>
      <c r="VZX61" s="488"/>
      <c r="VZY61" s="488"/>
      <c r="VZZ61" s="488"/>
      <c r="WAA61" s="488"/>
      <c r="WAB61" s="488"/>
      <c r="WAC61" s="488"/>
      <c r="WAD61" s="488"/>
      <c r="WAE61" s="488"/>
      <c r="WAF61" s="488"/>
      <c r="WAG61" s="488"/>
      <c r="WAH61" s="488"/>
      <c r="WAI61" s="488"/>
      <c r="WAJ61" s="488"/>
      <c r="WAK61" s="488"/>
      <c r="WAL61" s="488"/>
      <c r="WAM61" s="488"/>
      <c r="WAN61" s="488"/>
      <c r="WAO61" s="488"/>
      <c r="WAP61" s="488"/>
      <c r="WAQ61" s="488"/>
      <c r="WAR61" s="488"/>
      <c r="WAS61" s="488"/>
      <c r="WAT61" s="488"/>
      <c r="WAU61" s="488"/>
      <c r="WAV61" s="488"/>
      <c r="WAW61" s="488"/>
      <c r="WAX61" s="488"/>
      <c r="WAY61" s="488"/>
      <c r="WAZ61" s="488"/>
      <c r="WBA61" s="488"/>
      <c r="WBB61" s="488"/>
      <c r="WBC61" s="488"/>
      <c r="WBD61" s="488"/>
      <c r="WBE61" s="488"/>
      <c r="WBF61" s="488"/>
      <c r="WBG61" s="488"/>
      <c r="WBH61" s="488"/>
      <c r="WBI61" s="488"/>
      <c r="WBJ61" s="488"/>
      <c r="WBK61" s="488"/>
      <c r="WBL61" s="488"/>
      <c r="WBM61" s="488"/>
      <c r="WBN61" s="488"/>
      <c r="WBO61" s="488"/>
      <c r="WBP61" s="488"/>
      <c r="WBQ61" s="488"/>
      <c r="WBR61" s="488"/>
      <c r="WBS61" s="488"/>
      <c r="WBT61" s="488"/>
      <c r="WBU61" s="488"/>
      <c r="WBV61" s="488"/>
      <c r="WBW61" s="488"/>
      <c r="WBX61" s="488"/>
      <c r="WBY61" s="488"/>
      <c r="WBZ61" s="488"/>
      <c r="WCA61" s="488"/>
      <c r="WCB61" s="488"/>
      <c r="WCC61" s="488"/>
      <c r="WCD61" s="488"/>
      <c r="WCE61" s="488"/>
      <c r="WCF61" s="488"/>
      <c r="WCG61" s="488"/>
      <c r="WCH61" s="488"/>
      <c r="WCI61" s="488"/>
      <c r="WCJ61" s="488"/>
      <c r="WCK61" s="488"/>
      <c r="WCL61" s="488"/>
      <c r="WCM61" s="488"/>
      <c r="WCN61" s="488"/>
      <c r="WCO61" s="488"/>
      <c r="WCP61" s="488"/>
      <c r="WCQ61" s="488"/>
      <c r="WCR61" s="488"/>
      <c r="WCS61" s="488"/>
      <c r="WCT61" s="488"/>
      <c r="WCU61" s="488"/>
      <c r="WCV61" s="488"/>
      <c r="WCW61" s="488"/>
      <c r="WCX61" s="488"/>
      <c r="WCY61" s="488"/>
      <c r="WCZ61" s="488"/>
      <c r="WDA61" s="488"/>
      <c r="WDB61" s="488"/>
      <c r="WDC61" s="488"/>
      <c r="WDD61" s="488"/>
      <c r="WDE61" s="488"/>
      <c r="WDF61" s="488"/>
      <c r="WDG61" s="488"/>
      <c r="WDH61" s="488"/>
      <c r="WDI61" s="488"/>
      <c r="WDJ61" s="488"/>
      <c r="WDK61" s="488"/>
      <c r="WDL61" s="488"/>
      <c r="WDM61" s="488"/>
      <c r="WDN61" s="488"/>
      <c r="WDO61" s="488"/>
      <c r="WDP61" s="488"/>
      <c r="WDQ61" s="488"/>
      <c r="WDR61" s="488"/>
      <c r="WDS61" s="488"/>
      <c r="WDT61" s="488"/>
      <c r="WDU61" s="488"/>
      <c r="WDV61" s="488"/>
      <c r="WDW61" s="488"/>
      <c r="WDX61" s="488"/>
      <c r="WDY61" s="488"/>
      <c r="WDZ61" s="488"/>
      <c r="WEA61" s="488"/>
      <c r="WEB61" s="488"/>
      <c r="WEC61" s="488"/>
      <c r="WED61" s="488"/>
      <c r="WEE61" s="488"/>
      <c r="WEF61" s="488"/>
      <c r="WEG61" s="488"/>
      <c r="WEH61" s="488"/>
      <c r="WEI61" s="488"/>
      <c r="WEJ61" s="488"/>
      <c r="WEK61" s="488"/>
      <c r="WEL61" s="488"/>
      <c r="WEM61" s="488"/>
      <c r="WEN61" s="488"/>
      <c r="WEO61" s="488"/>
      <c r="WEP61" s="488"/>
      <c r="WEQ61" s="488"/>
      <c r="WER61" s="488"/>
      <c r="WES61" s="488"/>
      <c r="WET61" s="488"/>
      <c r="WEU61" s="488"/>
      <c r="WEV61" s="488"/>
      <c r="WEW61" s="488"/>
      <c r="WEX61" s="488"/>
      <c r="WEY61" s="488"/>
      <c r="WEZ61" s="488"/>
      <c r="WFA61" s="488"/>
      <c r="WFB61" s="488"/>
      <c r="WFC61" s="488"/>
      <c r="WFD61" s="488"/>
      <c r="WFE61" s="488"/>
      <c r="WFF61" s="488"/>
      <c r="WFG61" s="488"/>
      <c r="WFH61" s="488"/>
      <c r="WFI61" s="488"/>
      <c r="WFJ61" s="488"/>
      <c r="WFK61" s="488"/>
      <c r="WFL61" s="488"/>
      <c r="WFM61" s="488"/>
      <c r="WFN61" s="488"/>
      <c r="WFO61" s="488"/>
      <c r="WFP61" s="488"/>
      <c r="WFQ61" s="488"/>
      <c r="WFR61" s="488"/>
      <c r="WFS61" s="488"/>
      <c r="WFT61" s="488"/>
      <c r="WFU61" s="488"/>
      <c r="WFV61" s="488"/>
      <c r="WFW61" s="488"/>
      <c r="WFX61" s="488"/>
      <c r="WFY61" s="488"/>
      <c r="WFZ61" s="488"/>
      <c r="WGA61" s="488"/>
      <c r="WGB61" s="488"/>
      <c r="WGC61" s="488"/>
      <c r="WGD61" s="488"/>
      <c r="WGE61" s="488"/>
      <c r="WGF61" s="488"/>
      <c r="WGG61" s="488"/>
      <c r="WGH61" s="488"/>
      <c r="WGI61" s="488"/>
      <c r="WGJ61" s="488"/>
      <c r="WGK61" s="488"/>
      <c r="WGL61" s="488"/>
      <c r="WGM61" s="488"/>
      <c r="WGN61" s="488"/>
      <c r="WGO61" s="488"/>
      <c r="WGP61" s="488"/>
      <c r="WGQ61" s="488"/>
      <c r="WGR61" s="488"/>
      <c r="WGS61" s="488"/>
      <c r="WGT61" s="488"/>
      <c r="WGU61" s="488"/>
      <c r="WGV61" s="488"/>
      <c r="WGW61" s="488"/>
      <c r="WGX61" s="488"/>
      <c r="WGY61" s="488"/>
      <c r="WGZ61" s="488"/>
      <c r="WHA61" s="488"/>
      <c r="WHB61" s="488"/>
      <c r="WHC61" s="488"/>
      <c r="WHD61" s="488"/>
      <c r="WHE61" s="488"/>
      <c r="WHF61" s="488"/>
      <c r="WHG61" s="488"/>
      <c r="WHH61" s="488"/>
      <c r="WHI61" s="488"/>
      <c r="WHJ61" s="488"/>
      <c r="WHK61" s="488"/>
      <c r="WHL61" s="488"/>
      <c r="WHM61" s="488"/>
      <c r="WHN61" s="488"/>
      <c r="WHO61" s="488"/>
      <c r="WHP61" s="488"/>
      <c r="WHQ61" s="488"/>
      <c r="WHR61" s="488"/>
      <c r="WHS61" s="488"/>
      <c r="WHT61" s="488"/>
      <c r="WHU61" s="488"/>
      <c r="WHV61" s="488"/>
      <c r="WHW61" s="488"/>
      <c r="WHX61" s="488"/>
      <c r="WHY61" s="488"/>
      <c r="WHZ61" s="488"/>
      <c r="WIA61" s="488"/>
      <c r="WIB61" s="488"/>
      <c r="WIC61" s="488"/>
      <c r="WID61" s="488"/>
      <c r="WIE61" s="488"/>
      <c r="WIF61" s="488"/>
      <c r="WIG61" s="488"/>
      <c r="WIH61" s="488"/>
      <c r="WII61" s="488"/>
      <c r="WIJ61" s="488"/>
      <c r="WIK61" s="488"/>
      <c r="WIL61" s="488"/>
      <c r="WIM61" s="488"/>
      <c r="WIN61" s="488"/>
      <c r="WIO61" s="488"/>
      <c r="WIP61" s="488"/>
      <c r="WIQ61" s="488"/>
      <c r="WIR61" s="488"/>
      <c r="WIS61" s="488"/>
      <c r="WIT61" s="488"/>
      <c r="WIU61" s="488"/>
      <c r="WIV61" s="488"/>
      <c r="WIW61" s="488"/>
      <c r="WIX61" s="488"/>
      <c r="WIY61" s="488"/>
      <c r="WIZ61" s="488"/>
      <c r="WJA61" s="488"/>
      <c r="WJB61" s="488"/>
      <c r="WJC61" s="488"/>
      <c r="WJD61" s="488"/>
      <c r="WJE61" s="488"/>
      <c r="WJF61" s="488"/>
      <c r="WJG61" s="488"/>
      <c r="WJH61" s="488"/>
      <c r="WJI61" s="488"/>
      <c r="WJJ61" s="488"/>
      <c r="WJK61" s="488"/>
      <c r="WJL61" s="488"/>
      <c r="WJM61" s="488"/>
      <c r="WJN61" s="488"/>
      <c r="WJO61" s="488"/>
      <c r="WJP61" s="488"/>
      <c r="WJQ61" s="488"/>
      <c r="WJR61" s="488"/>
      <c r="WJS61" s="488"/>
      <c r="WJT61" s="488"/>
      <c r="WJU61" s="488"/>
      <c r="WJV61" s="488"/>
      <c r="WJW61" s="488"/>
      <c r="WJX61" s="488"/>
      <c r="WJY61" s="488"/>
      <c r="WJZ61" s="488"/>
      <c r="WKA61" s="488"/>
      <c r="WKB61" s="488"/>
      <c r="WKC61" s="488"/>
      <c r="WKD61" s="488"/>
      <c r="WKE61" s="488"/>
      <c r="WKF61" s="488"/>
      <c r="WKG61" s="488"/>
      <c r="WKH61" s="488"/>
      <c r="WKI61" s="488"/>
      <c r="WKJ61" s="488"/>
      <c r="WKK61" s="488"/>
      <c r="WKL61" s="488"/>
      <c r="WKM61" s="488"/>
      <c r="WKN61" s="488"/>
      <c r="WKO61" s="488"/>
      <c r="WKP61" s="488"/>
      <c r="WKQ61" s="488"/>
      <c r="WKR61" s="488"/>
      <c r="WKS61" s="488"/>
      <c r="WKT61" s="488"/>
      <c r="WKU61" s="488"/>
      <c r="WKV61" s="488"/>
      <c r="WKW61" s="488"/>
      <c r="WKX61" s="488"/>
      <c r="WKY61" s="488"/>
      <c r="WKZ61" s="488"/>
      <c r="WLA61" s="488"/>
      <c r="WLB61" s="488"/>
      <c r="WLC61" s="488"/>
      <c r="WLD61" s="488"/>
      <c r="WLE61" s="488"/>
      <c r="WLF61" s="488"/>
      <c r="WLG61" s="488"/>
      <c r="WLH61" s="488"/>
      <c r="WLI61" s="488"/>
      <c r="WLJ61" s="488"/>
      <c r="WLK61" s="488"/>
      <c r="WLL61" s="488"/>
      <c r="WLM61" s="488"/>
      <c r="WLN61" s="488"/>
      <c r="WLO61" s="488"/>
      <c r="WLP61" s="488"/>
      <c r="WLQ61" s="488"/>
      <c r="WLR61" s="488"/>
      <c r="WLS61" s="488"/>
      <c r="WLT61" s="488"/>
      <c r="WLU61" s="488"/>
      <c r="WLV61" s="488"/>
      <c r="WLW61" s="488"/>
      <c r="WLX61" s="488"/>
      <c r="WLY61" s="488"/>
      <c r="WLZ61" s="488"/>
      <c r="WMA61" s="488"/>
      <c r="WMB61" s="488"/>
      <c r="WMC61" s="488"/>
      <c r="WMD61" s="488"/>
      <c r="WME61" s="488"/>
      <c r="WMF61" s="488"/>
      <c r="WMG61" s="488"/>
      <c r="WMH61" s="488"/>
      <c r="WMI61" s="488"/>
      <c r="WMJ61" s="488"/>
      <c r="WMK61" s="488"/>
      <c r="WML61" s="488"/>
      <c r="WMM61" s="488"/>
      <c r="WMN61" s="488"/>
      <c r="WMO61" s="488"/>
      <c r="WMP61" s="488"/>
      <c r="WMQ61" s="488"/>
      <c r="WMR61" s="488"/>
      <c r="WMS61" s="488"/>
      <c r="WMT61" s="488"/>
      <c r="WMU61" s="488"/>
      <c r="WMV61" s="488"/>
      <c r="WMW61" s="488"/>
      <c r="WMX61" s="488"/>
      <c r="WMY61" s="488"/>
      <c r="WMZ61" s="488"/>
      <c r="WNA61" s="488"/>
      <c r="WNB61" s="488"/>
      <c r="WNC61" s="488"/>
      <c r="WND61" s="488"/>
      <c r="WNE61" s="488"/>
      <c r="WNF61" s="488"/>
      <c r="WNG61" s="488"/>
      <c r="WNH61" s="488"/>
      <c r="WNI61" s="488"/>
      <c r="WNJ61" s="488"/>
      <c r="WNK61" s="488"/>
      <c r="WNL61" s="488"/>
      <c r="WNM61" s="488"/>
      <c r="WNN61" s="488"/>
      <c r="WNO61" s="488"/>
      <c r="WNP61" s="488"/>
      <c r="WNQ61" s="488"/>
      <c r="WNR61" s="488"/>
      <c r="WNS61" s="488"/>
      <c r="WNT61" s="488"/>
      <c r="WNU61" s="488"/>
      <c r="WNV61" s="488"/>
      <c r="WNW61" s="488"/>
      <c r="WNX61" s="488"/>
      <c r="WNY61" s="488"/>
      <c r="WNZ61" s="488"/>
      <c r="WOA61" s="488"/>
      <c r="WOB61" s="488"/>
      <c r="WOC61" s="488"/>
      <c r="WOD61" s="488"/>
      <c r="WOE61" s="488"/>
      <c r="WOF61" s="488"/>
      <c r="WOG61" s="488"/>
      <c r="WOH61" s="488"/>
      <c r="WOI61" s="488"/>
      <c r="WOJ61" s="488"/>
      <c r="WOK61" s="488"/>
      <c r="WOL61" s="488"/>
      <c r="WOM61" s="488"/>
      <c r="WON61" s="488"/>
      <c r="WOO61" s="488"/>
      <c r="WOP61" s="488"/>
      <c r="WOQ61" s="488"/>
      <c r="WOR61" s="488"/>
      <c r="WOS61" s="488"/>
      <c r="WOT61" s="488"/>
      <c r="WOU61" s="488"/>
      <c r="WOV61" s="488"/>
      <c r="WOW61" s="488"/>
      <c r="WOX61" s="488"/>
      <c r="WOY61" s="488"/>
      <c r="WOZ61" s="488"/>
      <c r="WPA61" s="488"/>
      <c r="WPB61" s="488"/>
      <c r="WPC61" s="488"/>
      <c r="WPD61" s="488"/>
      <c r="WPE61" s="488"/>
      <c r="WPF61" s="488"/>
      <c r="WPG61" s="488"/>
      <c r="WPH61" s="488"/>
      <c r="WPI61" s="488"/>
      <c r="WPJ61" s="488"/>
      <c r="WPK61" s="488"/>
      <c r="WPL61" s="488"/>
      <c r="WPM61" s="488"/>
      <c r="WPN61" s="488"/>
      <c r="WPO61" s="488"/>
      <c r="WPP61" s="488"/>
      <c r="WPQ61" s="488"/>
      <c r="WPR61" s="488"/>
      <c r="WPS61" s="488"/>
      <c r="WPT61" s="488"/>
      <c r="WPU61" s="488"/>
      <c r="WPV61" s="488"/>
      <c r="WPW61" s="488"/>
      <c r="WPX61" s="488"/>
      <c r="WPY61" s="488"/>
      <c r="WPZ61" s="488"/>
      <c r="WQA61" s="488"/>
      <c r="WQB61" s="488"/>
      <c r="WQC61" s="488"/>
      <c r="WQD61" s="488"/>
      <c r="WQE61" s="488"/>
      <c r="WQF61" s="488"/>
      <c r="WQG61" s="488"/>
      <c r="WQH61" s="488"/>
      <c r="WQI61" s="488"/>
      <c r="WQJ61" s="488"/>
      <c r="WQK61" s="488"/>
      <c r="WQL61" s="488"/>
      <c r="WQM61" s="488"/>
      <c r="WQN61" s="488"/>
      <c r="WQO61" s="488"/>
      <c r="WQP61" s="488"/>
      <c r="WQQ61" s="488"/>
      <c r="WQR61" s="488"/>
      <c r="WQS61" s="488"/>
      <c r="WQT61" s="488"/>
      <c r="WQU61" s="488"/>
      <c r="WQV61" s="488"/>
      <c r="WQW61" s="488"/>
      <c r="WQX61" s="488"/>
      <c r="WQY61" s="488"/>
      <c r="WQZ61" s="488"/>
      <c r="WRA61" s="488"/>
      <c r="WRB61" s="488"/>
      <c r="WRC61" s="488"/>
      <c r="WRD61" s="488"/>
      <c r="WRE61" s="488"/>
      <c r="WRF61" s="488"/>
      <c r="WRG61" s="488"/>
      <c r="WRH61" s="488"/>
      <c r="WRI61" s="488"/>
      <c r="WRJ61" s="488"/>
      <c r="WRK61" s="488"/>
      <c r="WRL61" s="488"/>
      <c r="WRM61" s="488"/>
      <c r="WRN61" s="488"/>
      <c r="WRO61" s="488"/>
      <c r="WRP61" s="488"/>
      <c r="WRQ61" s="488"/>
      <c r="WRR61" s="488"/>
      <c r="WRS61" s="488"/>
      <c r="WRT61" s="488"/>
      <c r="WRU61" s="488"/>
      <c r="WRV61" s="488"/>
      <c r="WRW61" s="488"/>
      <c r="WRX61" s="488"/>
      <c r="WRY61" s="488"/>
      <c r="WRZ61" s="488"/>
      <c r="WSA61" s="488"/>
      <c r="WSB61" s="488"/>
      <c r="WSC61" s="488"/>
      <c r="WSD61" s="488"/>
      <c r="WSE61" s="488"/>
      <c r="WSF61" s="488"/>
      <c r="WSG61" s="488"/>
      <c r="WSH61" s="488"/>
      <c r="WSI61" s="488"/>
      <c r="WSJ61" s="488"/>
      <c r="WSK61" s="488"/>
      <c r="WSL61" s="488"/>
      <c r="WSM61" s="488"/>
      <c r="WSN61" s="488"/>
      <c r="WSO61" s="488"/>
      <c r="WSP61" s="488"/>
      <c r="WSQ61" s="488"/>
      <c r="WSR61" s="488"/>
      <c r="WSS61" s="488"/>
      <c r="WST61" s="488"/>
      <c r="WSU61" s="488"/>
      <c r="WSV61" s="488"/>
      <c r="WSW61" s="488"/>
      <c r="WSX61" s="488"/>
      <c r="WSY61" s="488"/>
      <c r="WSZ61" s="488"/>
      <c r="WTA61" s="488"/>
      <c r="WTB61" s="488"/>
      <c r="WTC61" s="488"/>
      <c r="WTD61" s="488"/>
      <c r="WTE61" s="488"/>
      <c r="WTF61" s="488"/>
      <c r="WTG61" s="488"/>
      <c r="WTH61" s="488"/>
      <c r="WTI61" s="488"/>
      <c r="WTJ61" s="488"/>
      <c r="WTK61" s="488"/>
      <c r="WTL61" s="488"/>
      <c r="WTM61" s="488"/>
      <c r="WTN61" s="488"/>
      <c r="WTO61" s="488"/>
      <c r="WTP61" s="488"/>
      <c r="WTQ61" s="488"/>
      <c r="WTR61" s="488"/>
      <c r="WTS61" s="488"/>
      <c r="WTT61" s="488"/>
      <c r="WTU61" s="488"/>
      <c r="WTV61" s="488"/>
      <c r="WTW61" s="488"/>
      <c r="WTX61" s="488"/>
      <c r="WTY61" s="488"/>
      <c r="WTZ61" s="488"/>
      <c r="WUA61" s="488"/>
      <c r="WUB61" s="488"/>
      <c r="WUC61" s="488"/>
      <c r="WUD61" s="488"/>
      <c r="WUE61" s="488"/>
      <c r="WUF61" s="488"/>
      <c r="WUG61" s="488"/>
      <c r="WUH61" s="488"/>
      <c r="WUI61" s="488"/>
      <c r="WUJ61" s="488"/>
      <c r="WUK61" s="488"/>
      <c r="WUL61" s="488"/>
      <c r="WUM61" s="488"/>
      <c r="WUN61" s="488"/>
      <c r="WUO61" s="488"/>
      <c r="WUP61" s="488"/>
      <c r="WUQ61" s="488"/>
      <c r="WUR61" s="488"/>
      <c r="WUS61" s="488"/>
      <c r="WUT61" s="488"/>
      <c r="WUU61" s="488"/>
      <c r="WUV61" s="488"/>
      <c r="WUW61" s="488"/>
      <c r="WUX61" s="488"/>
      <c r="WUY61" s="488"/>
      <c r="WUZ61" s="488"/>
      <c r="WVA61" s="488"/>
      <c r="WVB61" s="488"/>
      <c r="WVC61" s="488"/>
      <c r="WVD61" s="488"/>
      <c r="WVE61" s="488"/>
      <c r="WVF61" s="488"/>
      <c r="WVG61" s="488"/>
      <c r="WVH61" s="488"/>
      <c r="WVI61" s="488"/>
      <c r="WVJ61" s="488"/>
      <c r="WVK61" s="488"/>
      <c r="WVL61" s="488"/>
      <c r="WVM61" s="488"/>
      <c r="WVN61" s="488"/>
      <c r="WVO61" s="488"/>
      <c r="WVP61" s="488"/>
      <c r="WVQ61" s="488"/>
      <c r="WVR61" s="488"/>
      <c r="WVS61" s="488"/>
      <c r="WVT61" s="488"/>
      <c r="WVU61" s="488"/>
      <c r="WVV61" s="488"/>
      <c r="WVW61" s="488"/>
      <c r="WVX61" s="488"/>
      <c r="WVY61" s="488"/>
      <c r="WVZ61" s="488"/>
      <c r="WWA61" s="488"/>
      <c r="WWB61" s="488"/>
      <c r="WWC61" s="488"/>
      <c r="WWD61" s="488"/>
      <c r="WWE61" s="488"/>
      <c r="WWF61" s="488"/>
      <c r="WWG61" s="488"/>
      <c r="WWH61" s="488"/>
      <c r="WWI61" s="488"/>
      <c r="WWJ61" s="488"/>
      <c r="WWK61" s="488"/>
      <c r="WWL61" s="488"/>
      <c r="WWM61" s="488"/>
      <c r="WWN61" s="488"/>
      <c r="WWO61" s="488"/>
      <c r="WWP61" s="488"/>
      <c r="WWQ61" s="488"/>
      <c r="WWR61" s="488"/>
      <c r="WWS61" s="488"/>
      <c r="WWT61" s="488"/>
      <c r="WWU61" s="488"/>
      <c r="WWV61" s="488"/>
      <c r="WWW61" s="488"/>
      <c r="WWX61" s="488"/>
      <c r="WWY61" s="488"/>
      <c r="WWZ61" s="488"/>
      <c r="WXA61" s="488"/>
      <c r="WXB61" s="488"/>
      <c r="WXC61" s="488"/>
      <c r="WXD61" s="488"/>
      <c r="WXE61" s="488"/>
      <c r="WXF61" s="488"/>
      <c r="WXG61" s="488"/>
      <c r="WXH61" s="488"/>
      <c r="WXI61" s="488"/>
      <c r="WXJ61" s="488"/>
      <c r="WXK61" s="488"/>
      <c r="WXL61" s="488"/>
      <c r="WXM61" s="488"/>
      <c r="WXN61" s="488"/>
      <c r="WXO61" s="488"/>
      <c r="WXP61" s="488"/>
      <c r="WXQ61" s="488"/>
      <c r="WXR61" s="488"/>
      <c r="WXS61" s="488"/>
      <c r="WXT61" s="488"/>
      <c r="WXU61" s="488"/>
      <c r="WXV61" s="488"/>
      <c r="WXW61" s="488"/>
      <c r="WXX61" s="488"/>
      <c r="WXY61" s="488"/>
      <c r="WXZ61" s="488"/>
      <c r="WYA61" s="488"/>
      <c r="WYB61" s="488"/>
      <c r="WYC61" s="488"/>
      <c r="WYD61" s="488"/>
      <c r="WYE61" s="488"/>
      <c r="WYF61" s="488"/>
      <c r="WYG61" s="488"/>
      <c r="WYH61" s="488"/>
      <c r="WYI61" s="488"/>
      <c r="WYJ61" s="488"/>
      <c r="WYK61" s="488"/>
      <c r="WYL61" s="488"/>
      <c r="WYM61" s="488"/>
      <c r="WYN61" s="488"/>
      <c r="WYO61" s="488"/>
      <c r="WYP61" s="488"/>
      <c r="WYQ61" s="488"/>
      <c r="WYR61" s="488"/>
      <c r="WYS61" s="488"/>
      <c r="WYT61" s="488"/>
      <c r="WYU61" s="488"/>
      <c r="WYV61" s="488"/>
      <c r="WYW61" s="488"/>
      <c r="WYX61" s="488"/>
      <c r="WYY61" s="488"/>
      <c r="WYZ61" s="488"/>
      <c r="WZA61" s="488"/>
      <c r="WZB61" s="488"/>
      <c r="WZC61" s="488"/>
      <c r="WZD61" s="488"/>
      <c r="WZE61" s="488"/>
      <c r="WZF61" s="488"/>
      <c r="WZG61" s="488"/>
      <c r="WZH61" s="488"/>
      <c r="WZI61" s="488"/>
      <c r="WZJ61" s="488"/>
      <c r="WZK61" s="488"/>
      <c r="WZL61" s="488"/>
      <c r="WZM61" s="488"/>
      <c r="WZN61" s="488"/>
      <c r="WZO61" s="488"/>
      <c r="WZP61" s="488"/>
      <c r="WZQ61" s="488"/>
      <c r="WZR61" s="488"/>
      <c r="WZS61" s="488"/>
      <c r="WZT61" s="488"/>
      <c r="WZU61" s="488"/>
      <c r="WZV61" s="488"/>
      <c r="WZW61" s="488"/>
      <c r="WZX61" s="488"/>
      <c r="WZY61" s="488"/>
      <c r="WZZ61" s="488"/>
      <c r="XAA61" s="488"/>
      <c r="XAB61" s="488"/>
      <c r="XAC61" s="488"/>
      <c r="XAD61" s="488"/>
      <c r="XAE61" s="488"/>
      <c r="XAF61" s="488"/>
      <c r="XAG61" s="488"/>
      <c r="XAH61" s="488"/>
      <c r="XAI61" s="488"/>
      <c r="XAJ61" s="488"/>
      <c r="XAK61" s="488"/>
      <c r="XAL61" s="488"/>
      <c r="XAM61" s="488"/>
      <c r="XAN61" s="488"/>
      <c r="XAO61" s="488"/>
      <c r="XAP61" s="488"/>
      <c r="XAQ61" s="488"/>
      <c r="XAR61" s="488"/>
      <c r="XAS61" s="488"/>
      <c r="XAT61" s="488"/>
      <c r="XAU61" s="488"/>
      <c r="XAV61" s="488"/>
      <c r="XAW61" s="488"/>
      <c r="XAX61" s="488"/>
      <c r="XAY61" s="488"/>
      <c r="XAZ61" s="488"/>
      <c r="XBA61" s="488"/>
      <c r="XBB61" s="488"/>
      <c r="XBC61" s="488"/>
      <c r="XBD61" s="488"/>
      <c r="XBE61" s="488"/>
      <c r="XBF61" s="488"/>
      <c r="XBG61" s="488"/>
      <c r="XBH61" s="488"/>
      <c r="XBI61" s="488"/>
      <c r="XBJ61" s="488"/>
      <c r="XBK61" s="488"/>
      <c r="XBL61" s="488"/>
      <c r="XBM61" s="488"/>
      <c r="XBN61" s="488"/>
      <c r="XBO61" s="488"/>
      <c r="XBP61" s="488"/>
      <c r="XBQ61" s="488"/>
      <c r="XBR61" s="488"/>
      <c r="XBS61" s="488"/>
      <c r="XBT61" s="488"/>
      <c r="XBU61" s="488"/>
      <c r="XBV61" s="488"/>
      <c r="XBW61" s="488"/>
      <c r="XBX61" s="488"/>
      <c r="XBY61" s="488"/>
      <c r="XBZ61" s="488"/>
      <c r="XCA61" s="488"/>
      <c r="XCB61" s="488"/>
      <c r="XCC61" s="488"/>
      <c r="XCD61" s="488"/>
      <c r="XCE61" s="488"/>
      <c r="XCF61" s="488"/>
      <c r="XCG61" s="488"/>
      <c r="XCH61" s="488"/>
      <c r="XCI61" s="488"/>
      <c r="XCJ61" s="488"/>
      <c r="XCK61" s="488"/>
      <c r="XCL61" s="488"/>
      <c r="XCM61" s="488"/>
      <c r="XCN61" s="488"/>
      <c r="XCO61" s="488"/>
      <c r="XCP61" s="488"/>
      <c r="XCQ61" s="488"/>
      <c r="XCR61" s="488"/>
      <c r="XCS61" s="488"/>
      <c r="XCT61" s="488"/>
      <c r="XCU61" s="488"/>
      <c r="XCV61" s="488"/>
      <c r="XCW61" s="488"/>
      <c r="XCX61" s="488"/>
      <c r="XCY61" s="488"/>
      <c r="XCZ61" s="488"/>
      <c r="XDA61" s="488"/>
      <c r="XDB61" s="488"/>
      <c r="XDC61" s="488"/>
      <c r="XDD61" s="488"/>
      <c r="XDE61" s="488"/>
      <c r="XDF61" s="488"/>
      <c r="XDG61" s="488"/>
      <c r="XDH61" s="488"/>
      <c r="XDI61" s="488"/>
      <c r="XDJ61" s="488"/>
      <c r="XDK61" s="488"/>
      <c r="XDL61" s="488"/>
      <c r="XDM61" s="488"/>
      <c r="XDN61" s="488"/>
      <c r="XDO61" s="488"/>
      <c r="XDP61" s="488"/>
      <c r="XDQ61" s="488"/>
      <c r="XDR61" s="488"/>
      <c r="XDS61" s="488"/>
      <c r="XDT61" s="488"/>
      <c r="XDU61" s="488"/>
      <c r="XDV61" s="488"/>
      <c r="XDW61" s="488"/>
      <c r="XDX61" s="488"/>
      <c r="XDY61" s="488"/>
      <c r="XDZ61" s="488"/>
      <c r="XEA61" s="488"/>
      <c r="XEB61" s="488"/>
      <c r="XEC61" s="488"/>
      <c r="XED61" s="488"/>
      <c r="XEE61" s="488"/>
      <c r="XEF61" s="488"/>
      <c r="XEG61" s="488"/>
      <c r="XEH61" s="488"/>
      <c r="XEI61" s="488"/>
      <c r="XEJ61" s="488"/>
      <c r="XEK61" s="488"/>
      <c r="XEL61" s="488"/>
      <c r="XEM61" s="488"/>
      <c r="XEN61" s="488"/>
      <c r="XEO61" s="488"/>
      <c r="XEP61" s="488"/>
      <c r="XEQ61" s="488"/>
      <c r="XER61" s="488"/>
      <c r="XES61" s="488"/>
      <c r="XET61" s="488"/>
      <c r="XEU61" s="488"/>
      <c r="XEV61" s="488"/>
      <c r="XEW61" s="488"/>
      <c r="XEX61" s="488"/>
      <c r="XEY61" s="488"/>
      <c r="XEZ61" s="488"/>
      <c r="XFA61" s="488"/>
      <c r="XFB61" s="488"/>
    </row>
    <row r="62" spans="1:16382" ht="60">
      <c r="A62" s="483" t="s">
        <v>6389</v>
      </c>
      <c r="B62" s="31">
        <v>80419560588</v>
      </c>
      <c r="C62" s="1" t="s">
        <v>8787</v>
      </c>
      <c r="D62" s="483" t="s">
        <v>6527</v>
      </c>
      <c r="E62" s="483" t="s">
        <v>8794</v>
      </c>
      <c r="F62" s="483" t="s">
        <v>8789</v>
      </c>
      <c r="G62" s="483" t="s">
        <v>4424</v>
      </c>
      <c r="H62" s="483" t="s">
        <v>2859</v>
      </c>
      <c r="I62" s="377" t="s">
        <v>2859</v>
      </c>
      <c r="J62" s="466" t="s">
        <v>8744</v>
      </c>
      <c r="K62" s="466" t="s">
        <v>8744</v>
      </c>
      <c r="L62" s="490">
        <v>18500</v>
      </c>
      <c r="M62" s="468">
        <v>45070</v>
      </c>
      <c r="N62" s="468">
        <v>45272</v>
      </c>
      <c r="O62" s="490">
        <v>18500</v>
      </c>
    </row>
    <row r="63" spans="1:16382" ht="48">
      <c r="A63" s="377" t="s">
        <v>6390</v>
      </c>
      <c r="B63" s="31">
        <v>80419560588</v>
      </c>
      <c r="C63" s="1" t="s">
        <v>8787</v>
      </c>
      <c r="D63" s="377" t="s">
        <v>6528</v>
      </c>
      <c r="E63" s="377" t="s">
        <v>8791</v>
      </c>
      <c r="F63" s="377" t="s">
        <v>8789</v>
      </c>
      <c r="G63" s="377" t="s">
        <v>4339</v>
      </c>
      <c r="H63" s="377" t="s">
        <v>2859</v>
      </c>
      <c r="I63" s="377" t="s">
        <v>2859</v>
      </c>
      <c r="J63" s="469" t="s">
        <v>8745</v>
      </c>
      <c r="K63" s="469" t="s">
        <v>8745</v>
      </c>
      <c r="L63" s="486">
        <v>30000</v>
      </c>
      <c r="M63" s="90">
        <v>45071</v>
      </c>
      <c r="N63" s="90">
        <v>45437</v>
      </c>
      <c r="O63" s="486">
        <v>2733.64</v>
      </c>
    </row>
    <row r="64" spans="1:16382" ht="48">
      <c r="A64" s="377" t="s">
        <v>6392</v>
      </c>
      <c r="B64" s="31">
        <v>80419560588</v>
      </c>
      <c r="C64" s="1" t="s">
        <v>8787</v>
      </c>
      <c r="D64" s="377" t="s">
        <v>6530</v>
      </c>
      <c r="E64" s="377" t="s">
        <v>8791</v>
      </c>
      <c r="F64" s="377" t="s">
        <v>8789</v>
      </c>
      <c r="G64" s="377" t="s">
        <v>4339</v>
      </c>
      <c r="H64" s="377" t="s">
        <v>2859</v>
      </c>
      <c r="I64" s="377" t="s">
        <v>2859</v>
      </c>
      <c r="J64" s="132" t="s">
        <v>8716</v>
      </c>
      <c r="K64" s="132" t="s">
        <v>8716</v>
      </c>
      <c r="L64" s="486">
        <v>132</v>
      </c>
      <c r="M64" s="90">
        <v>45083</v>
      </c>
      <c r="N64" s="90">
        <v>45083</v>
      </c>
      <c r="O64" s="486">
        <v>132</v>
      </c>
    </row>
    <row r="65" spans="1:15">
      <c r="A65" s="373" t="s">
        <v>6391</v>
      </c>
      <c r="B65" s="31">
        <v>80419560588</v>
      </c>
      <c r="C65" s="1" t="s">
        <v>8787</v>
      </c>
      <c r="D65" s="373" t="s">
        <v>6529</v>
      </c>
      <c r="E65" s="377"/>
      <c r="F65" s="377"/>
      <c r="G65" s="377"/>
      <c r="H65" s="377"/>
      <c r="I65" s="377" t="s">
        <v>2859</v>
      </c>
      <c r="J65" s="132" t="s">
        <v>8746</v>
      </c>
      <c r="K65" s="132" t="s">
        <v>8746</v>
      </c>
      <c r="L65" s="486">
        <v>600</v>
      </c>
      <c r="M65" s="90">
        <v>45083</v>
      </c>
      <c r="N65" s="90">
        <v>45197</v>
      </c>
      <c r="O65" s="486">
        <v>600</v>
      </c>
    </row>
    <row r="66" spans="1:15" ht="36">
      <c r="A66" s="377" t="s">
        <v>6467</v>
      </c>
      <c r="B66" s="31">
        <v>80419560588</v>
      </c>
      <c r="C66" s="1" t="s">
        <v>8787</v>
      </c>
      <c r="D66" s="377" t="s">
        <v>6531</v>
      </c>
      <c r="E66" s="377"/>
      <c r="F66" s="377" t="s">
        <v>3517</v>
      </c>
      <c r="G66" s="377" t="s">
        <v>4339</v>
      </c>
      <c r="H66" s="377" t="s">
        <v>3106</v>
      </c>
      <c r="I66" s="377" t="s">
        <v>2859</v>
      </c>
      <c r="J66" s="469" t="s">
        <v>8747</v>
      </c>
      <c r="K66" s="469" t="s">
        <v>8747</v>
      </c>
      <c r="L66" s="486">
        <v>1900</v>
      </c>
      <c r="M66" s="90">
        <v>45084</v>
      </c>
      <c r="N66" s="90">
        <v>46180</v>
      </c>
      <c r="O66" s="486">
        <v>161.06</v>
      </c>
    </row>
    <row r="67" spans="1:15" ht="36">
      <c r="A67" s="377" t="s">
        <v>6468</v>
      </c>
      <c r="B67" s="31">
        <v>80419560588</v>
      </c>
      <c r="C67" s="1" t="s">
        <v>8787</v>
      </c>
      <c r="D67" s="377" t="s">
        <v>6533</v>
      </c>
      <c r="E67" s="377"/>
      <c r="F67" s="377" t="s">
        <v>3517</v>
      </c>
      <c r="G67" s="377" t="s">
        <v>4339</v>
      </c>
      <c r="H67" s="377" t="s">
        <v>6593</v>
      </c>
      <c r="I67" s="377" t="s">
        <v>3106</v>
      </c>
      <c r="J67" s="132" t="s">
        <v>988</v>
      </c>
      <c r="K67" s="132" t="s">
        <v>988</v>
      </c>
      <c r="L67" s="486">
        <v>2950</v>
      </c>
      <c r="M67" s="90">
        <v>45084</v>
      </c>
      <c r="N67" s="90">
        <v>46180</v>
      </c>
      <c r="O67" s="486">
        <v>983</v>
      </c>
    </row>
    <row r="68" spans="1:15" ht="79.5" customHeight="1">
      <c r="A68" s="377" t="s">
        <v>6469</v>
      </c>
      <c r="B68" s="31">
        <v>80419560588</v>
      </c>
      <c r="C68" s="1" t="s">
        <v>8787</v>
      </c>
      <c r="D68" s="377" t="s">
        <v>6534</v>
      </c>
      <c r="E68" s="377"/>
      <c r="F68" s="377" t="s">
        <v>8795</v>
      </c>
      <c r="G68" s="377" t="s">
        <v>4344</v>
      </c>
      <c r="H68" s="377" t="s">
        <v>6594</v>
      </c>
      <c r="I68" s="377" t="s">
        <v>2859</v>
      </c>
      <c r="J68" s="377" t="s">
        <v>6596</v>
      </c>
      <c r="K68" s="377" t="s">
        <v>6599</v>
      </c>
      <c r="L68" s="496">
        <v>4219511.8</v>
      </c>
      <c r="M68" s="469"/>
      <c r="N68" s="469"/>
      <c r="O68" s="486">
        <v>0</v>
      </c>
    </row>
    <row r="69" spans="1:15" ht="72">
      <c r="A69" s="377" t="s">
        <v>6470</v>
      </c>
      <c r="B69" s="31">
        <v>80419560588</v>
      </c>
      <c r="C69" s="1" t="s">
        <v>8787</v>
      </c>
      <c r="D69" s="377" t="s">
        <v>6534</v>
      </c>
      <c r="E69" s="377"/>
      <c r="F69" s="377" t="s">
        <v>8795</v>
      </c>
      <c r="G69" s="377" t="s">
        <v>4344</v>
      </c>
      <c r="H69" s="377" t="s">
        <v>6594</v>
      </c>
      <c r="I69" s="377" t="s">
        <v>6593</v>
      </c>
      <c r="J69" s="377" t="s">
        <v>6597</v>
      </c>
      <c r="K69" s="377" t="s">
        <v>6600</v>
      </c>
      <c r="L69" s="486">
        <v>9134568.8699999992</v>
      </c>
      <c r="M69" s="90">
        <v>45292</v>
      </c>
      <c r="N69" s="90">
        <v>46022</v>
      </c>
      <c r="O69" s="486">
        <v>0</v>
      </c>
    </row>
    <row r="70" spans="1:15" ht="36">
      <c r="A70" s="373" t="s">
        <v>6393</v>
      </c>
      <c r="B70" s="31">
        <v>80419560588</v>
      </c>
      <c r="C70" s="1" t="s">
        <v>8787</v>
      </c>
      <c r="D70" s="373" t="s">
        <v>6532</v>
      </c>
      <c r="E70" s="377"/>
      <c r="F70" s="377"/>
      <c r="G70" s="377"/>
      <c r="H70" s="377"/>
      <c r="I70" s="377" t="s">
        <v>6594</v>
      </c>
      <c r="J70" s="377" t="s">
        <v>8748</v>
      </c>
      <c r="K70" s="377" t="s">
        <v>8748</v>
      </c>
      <c r="L70" s="486">
        <v>2800</v>
      </c>
      <c r="M70" s="90">
        <v>45085</v>
      </c>
      <c r="N70" s="90">
        <v>45253</v>
      </c>
      <c r="O70" s="486">
        <v>2800</v>
      </c>
    </row>
    <row r="71" spans="1:15" ht="235.5" customHeight="1">
      <c r="A71" s="377" t="s">
        <v>6394</v>
      </c>
      <c r="B71" s="31">
        <v>80419560588</v>
      </c>
      <c r="C71" s="1" t="s">
        <v>8787</v>
      </c>
      <c r="D71" s="377" t="s">
        <v>6535</v>
      </c>
      <c r="E71" s="377" t="s">
        <v>8788</v>
      </c>
      <c r="F71" s="377" t="s">
        <v>8789</v>
      </c>
      <c r="G71" s="377" t="s">
        <v>4344</v>
      </c>
      <c r="H71" s="377" t="s">
        <v>2859</v>
      </c>
      <c r="I71" s="377" t="s">
        <v>6594</v>
      </c>
      <c r="J71" s="377" t="s">
        <v>6595</v>
      </c>
      <c r="K71" s="377" t="s">
        <v>6595</v>
      </c>
      <c r="L71" s="496">
        <v>1650</v>
      </c>
      <c r="M71" s="90">
        <v>45090</v>
      </c>
      <c r="N71" s="90">
        <v>45090</v>
      </c>
      <c r="O71" s="486">
        <v>1650</v>
      </c>
    </row>
    <row r="72" spans="1:15" ht="60">
      <c r="A72" s="377" t="s">
        <v>6395</v>
      </c>
      <c r="B72" s="31">
        <v>80419560588</v>
      </c>
      <c r="C72" s="1" t="s">
        <v>8787</v>
      </c>
      <c r="D72" s="377" t="s">
        <v>6536</v>
      </c>
      <c r="E72" s="377" t="s">
        <v>8794</v>
      </c>
      <c r="F72" s="377" t="s">
        <v>8789</v>
      </c>
      <c r="G72" s="377" t="s">
        <v>4344</v>
      </c>
      <c r="H72" s="377" t="s">
        <v>2859</v>
      </c>
      <c r="I72" s="377" t="s">
        <v>2859</v>
      </c>
      <c r="J72" s="469" t="s">
        <v>5795</v>
      </c>
      <c r="K72" s="469" t="s">
        <v>5795</v>
      </c>
      <c r="L72" s="486">
        <v>270</v>
      </c>
      <c r="M72" s="90">
        <v>45096</v>
      </c>
      <c r="N72" s="90">
        <v>45096</v>
      </c>
      <c r="O72" s="486">
        <v>270</v>
      </c>
    </row>
    <row r="73" spans="1:15" ht="48">
      <c r="A73" s="377" t="s">
        <v>6396</v>
      </c>
      <c r="B73" s="31">
        <v>80419560588</v>
      </c>
      <c r="C73" s="1" t="s">
        <v>8787</v>
      </c>
      <c r="D73" s="377" t="s">
        <v>6537</v>
      </c>
      <c r="E73" s="377" t="s">
        <v>8788</v>
      </c>
      <c r="F73" s="377" t="s">
        <v>8789</v>
      </c>
      <c r="G73" s="377" t="s">
        <v>4424</v>
      </c>
      <c r="H73" s="377" t="s">
        <v>2859</v>
      </c>
      <c r="I73" s="377" t="s">
        <v>2859</v>
      </c>
      <c r="J73" s="132" t="s">
        <v>8749</v>
      </c>
      <c r="K73" s="132" t="s">
        <v>8749</v>
      </c>
      <c r="L73" s="486">
        <v>15</v>
      </c>
      <c r="M73" s="90">
        <v>45096</v>
      </c>
      <c r="N73" s="90">
        <v>45107</v>
      </c>
      <c r="O73" s="486">
        <v>12.29</v>
      </c>
    </row>
    <row r="74" spans="1:15" ht="48">
      <c r="A74" s="377" t="s">
        <v>6397</v>
      </c>
      <c r="B74" s="31">
        <v>80419560588</v>
      </c>
      <c r="C74" s="1" t="s">
        <v>8787</v>
      </c>
      <c r="D74" s="377" t="s">
        <v>6538</v>
      </c>
      <c r="E74" s="377" t="s">
        <v>8788</v>
      </c>
      <c r="F74" s="377" t="s">
        <v>8789</v>
      </c>
      <c r="G74" s="377" t="s">
        <v>4339</v>
      </c>
      <c r="H74" s="377" t="s">
        <v>2859</v>
      </c>
      <c r="I74" s="377" t="s">
        <v>2859</v>
      </c>
      <c r="J74" s="132" t="s">
        <v>193</v>
      </c>
      <c r="K74" s="132" t="s">
        <v>193</v>
      </c>
      <c r="L74" s="486">
        <v>1100</v>
      </c>
      <c r="M74" s="90">
        <v>45099</v>
      </c>
      <c r="N74" s="90">
        <v>45139</v>
      </c>
      <c r="O74" s="486">
        <v>1100</v>
      </c>
    </row>
    <row r="75" spans="1:15" ht="48">
      <c r="A75" s="377" t="s">
        <v>6399</v>
      </c>
      <c r="B75" s="31">
        <v>80419560588</v>
      </c>
      <c r="C75" s="1" t="s">
        <v>8787</v>
      </c>
      <c r="D75" s="377" t="s">
        <v>6540</v>
      </c>
      <c r="E75" s="377" t="s">
        <v>8788</v>
      </c>
      <c r="F75" s="377" t="s">
        <v>8789</v>
      </c>
      <c r="G75" s="377" t="s">
        <v>4424</v>
      </c>
      <c r="H75" s="377" t="s">
        <v>2859</v>
      </c>
      <c r="I75" s="377" t="s">
        <v>2859</v>
      </c>
      <c r="J75" s="132" t="s">
        <v>193</v>
      </c>
      <c r="K75" s="132" t="s">
        <v>193</v>
      </c>
      <c r="L75" s="486">
        <v>500</v>
      </c>
      <c r="M75" s="90">
        <v>45099</v>
      </c>
      <c r="N75" s="90">
        <v>45139</v>
      </c>
      <c r="O75" s="486">
        <v>500</v>
      </c>
    </row>
    <row r="76" spans="1:15" ht="45">
      <c r="A76" s="373" t="s">
        <v>6398</v>
      </c>
      <c r="B76" s="31">
        <v>80419560588</v>
      </c>
      <c r="C76" s="1" t="s">
        <v>8787</v>
      </c>
      <c r="D76" s="373" t="s">
        <v>6539</v>
      </c>
      <c r="E76" s="377"/>
      <c r="F76" s="377"/>
      <c r="G76" s="377"/>
      <c r="H76" s="377"/>
      <c r="I76" s="377" t="s">
        <v>2859</v>
      </c>
      <c r="J76" s="132" t="s">
        <v>8750</v>
      </c>
      <c r="K76" s="132" t="s">
        <v>8750</v>
      </c>
      <c r="L76" s="486">
        <v>4500</v>
      </c>
      <c r="M76" s="90">
        <v>45085</v>
      </c>
      <c r="N76" s="90">
        <v>45257</v>
      </c>
      <c r="O76" s="486">
        <v>4500</v>
      </c>
    </row>
    <row r="77" spans="1:15" ht="30">
      <c r="A77" s="373" t="s">
        <v>6400</v>
      </c>
      <c r="B77" s="31">
        <v>80419560588</v>
      </c>
      <c r="C77" s="1" t="s">
        <v>8787</v>
      </c>
      <c r="D77" s="373" t="s">
        <v>6541</v>
      </c>
      <c r="E77" s="377"/>
      <c r="F77" s="377"/>
      <c r="G77" s="377"/>
      <c r="H77" s="377"/>
      <c r="I77" s="377" t="s">
        <v>2859</v>
      </c>
      <c r="J77" s="132" t="s">
        <v>8751</v>
      </c>
      <c r="K77" s="132" t="s">
        <v>8751</v>
      </c>
      <c r="L77" s="486">
        <v>1200</v>
      </c>
      <c r="M77" s="90">
        <v>45103</v>
      </c>
      <c r="N77" s="90">
        <v>45216</v>
      </c>
      <c r="O77" s="486">
        <v>1200</v>
      </c>
    </row>
    <row r="78" spans="1:15">
      <c r="A78" s="373" t="s">
        <v>6401</v>
      </c>
      <c r="B78" s="31">
        <v>80419560588</v>
      </c>
      <c r="C78" s="1" t="s">
        <v>8787</v>
      </c>
      <c r="D78" s="373" t="s">
        <v>6542</v>
      </c>
      <c r="E78" s="377"/>
      <c r="F78" s="377"/>
      <c r="G78" s="377"/>
      <c r="H78" s="377"/>
      <c r="I78" s="377" t="s">
        <v>2859</v>
      </c>
      <c r="J78" s="132" t="s">
        <v>8752</v>
      </c>
      <c r="K78" s="132" t="s">
        <v>8752</v>
      </c>
      <c r="L78" s="486">
        <v>5100</v>
      </c>
      <c r="M78" s="90">
        <v>45107</v>
      </c>
      <c r="N78" s="90">
        <v>45264</v>
      </c>
      <c r="O78" s="486">
        <v>5100</v>
      </c>
    </row>
    <row r="79" spans="1:15" ht="30">
      <c r="A79" s="373" t="s">
        <v>6402</v>
      </c>
      <c r="B79" s="31">
        <v>80419560588</v>
      </c>
      <c r="C79" s="1" t="s">
        <v>8787</v>
      </c>
      <c r="D79" s="373" t="s">
        <v>6543</v>
      </c>
      <c r="E79" s="377"/>
      <c r="F79" s="377"/>
      <c r="G79" s="377"/>
      <c r="H79" s="377"/>
      <c r="I79" s="377" t="s">
        <v>2859</v>
      </c>
      <c r="J79" s="132" t="s">
        <v>8753</v>
      </c>
      <c r="K79" s="132" t="s">
        <v>8753</v>
      </c>
      <c r="L79" s="486">
        <v>839.7</v>
      </c>
      <c r="M79" s="90">
        <v>45127</v>
      </c>
      <c r="N79" s="90">
        <v>45169</v>
      </c>
      <c r="O79" s="486">
        <v>839.7</v>
      </c>
    </row>
    <row r="80" spans="1:15" ht="30">
      <c r="A80" s="373" t="s">
        <v>6403</v>
      </c>
      <c r="B80" s="31">
        <v>80419560588</v>
      </c>
      <c r="C80" s="1" t="s">
        <v>8787</v>
      </c>
      <c r="D80" s="373" t="s">
        <v>8785</v>
      </c>
      <c r="E80" s="377"/>
      <c r="F80" s="377"/>
      <c r="G80" s="377"/>
      <c r="H80" s="377"/>
      <c r="I80" s="377" t="s">
        <v>2859</v>
      </c>
      <c r="J80" s="132" t="s">
        <v>8753</v>
      </c>
      <c r="K80" s="132" t="s">
        <v>8753</v>
      </c>
      <c r="L80" s="486">
        <v>811.2</v>
      </c>
      <c r="M80" s="90">
        <v>45127</v>
      </c>
      <c r="N80" s="90">
        <v>45169</v>
      </c>
      <c r="O80" s="486">
        <v>811.2</v>
      </c>
    </row>
    <row r="81" spans="1:15" ht="48">
      <c r="A81" s="377" t="s">
        <v>6404</v>
      </c>
      <c r="B81" s="31">
        <v>80419560588</v>
      </c>
      <c r="C81" s="1" t="s">
        <v>8787</v>
      </c>
      <c r="D81" s="377" t="s">
        <v>6544</v>
      </c>
      <c r="E81" s="377" t="s">
        <v>8791</v>
      </c>
      <c r="F81" s="377" t="s">
        <v>8789</v>
      </c>
      <c r="G81" s="377" t="s">
        <v>4339</v>
      </c>
      <c r="H81" s="377" t="s">
        <v>2859</v>
      </c>
      <c r="I81" s="377" t="s">
        <v>2859</v>
      </c>
      <c r="J81" s="470" t="s">
        <v>1634</v>
      </c>
      <c r="K81" s="470" t="s">
        <v>1634</v>
      </c>
      <c r="L81" s="496">
        <v>25</v>
      </c>
      <c r="M81" s="377" t="s">
        <v>8804</v>
      </c>
      <c r="N81" s="495">
        <v>45139</v>
      </c>
      <c r="O81" s="486">
        <v>25</v>
      </c>
    </row>
    <row r="82" spans="1:15" ht="48">
      <c r="A82" s="377" t="s">
        <v>6405</v>
      </c>
      <c r="B82" s="31">
        <v>80419560588</v>
      </c>
      <c r="C82" s="1" t="s">
        <v>8787</v>
      </c>
      <c r="D82" s="377" t="s">
        <v>6545</v>
      </c>
      <c r="E82" s="377" t="s">
        <v>8791</v>
      </c>
      <c r="F82" s="377" t="s">
        <v>8789</v>
      </c>
      <c r="G82" s="377" t="s">
        <v>4339</v>
      </c>
      <c r="H82" s="377" t="s">
        <v>2859</v>
      </c>
      <c r="I82" s="377" t="s">
        <v>2859</v>
      </c>
      <c r="J82" s="471" t="s">
        <v>8754</v>
      </c>
      <c r="K82" s="471" t="s">
        <v>8754</v>
      </c>
      <c r="L82" s="496">
        <v>35</v>
      </c>
      <c r="M82" s="377" t="s">
        <v>8804</v>
      </c>
      <c r="N82" s="377" t="s">
        <v>8804</v>
      </c>
      <c r="O82" s="486">
        <v>35</v>
      </c>
    </row>
    <row r="83" spans="1:15" ht="48">
      <c r="A83" s="377" t="s">
        <v>6406</v>
      </c>
      <c r="B83" s="31">
        <v>80419560588</v>
      </c>
      <c r="C83" s="1" t="s">
        <v>8787</v>
      </c>
      <c r="D83" s="377" t="s">
        <v>6546</v>
      </c>
      <c r="E83" s="377" t="s">
        <v>8791</v>
      </c>
      <c r="F83" s="377" t="s">
        <v>8789</v>
      </c>
      <c r="G83" s="377" t="s">
        <v>4339</v>
      </c>
      <c r="H83" s="377" t="s">
        <v>2859</v>
      </c>
      <c r="I83" s="377" t="s">
        <v>2859</v>
      </c>
      <c r="J83" s="472" t="s">
        <v>8755</v>
      </c>
      <c r="K83" s="472" t="s">
        <v>8755</v>
      </c>
      <c r="L83" s="496">
        <v>156.16</v>
      </c>
      <c r="M83" s="90">
        <v>45131</v>
      </c>
      <c r="N83" s="90">
        <v>45131</v>
      </c>
      <c r="O83" s="486">
        <v>156.16</v>
      </c>
    </row>
    <row r="84" spans="1:15" ht="48">
      <c r="A84" s="377" t="s">
        <v>6407</v>
      </c>
      <c r="B84" s="31">
        <v>80419560588</v>
      </c>
      <c r="C84" s="1" t="s">
        <v>8787</v>
      </c>
      <c r="D84" s="377" t="s">
        <v>6547</v>
      </c>
      <c r="E84" s="377" t="s">
        <v>8791</v>
      </c>
      <c r="F84" s="377" t="s">
        <v>8789</v>
      </c>
      <c r="G84" s="377" t="s">
        <v>4339</v>
      </c>
      <c r="H84" s="377" t="s">
        <v>2859</v>
      </c>
      <c r="I84" s="377" t="s">
        <v>2859</v>
      </c>
      <c r="J84" s="473" t="s">
        <v>8716</v>
      </c>
      <c r="K84" s="473" t="s">
        <v>8716</v>
      </c>
      <c r="L84" s="496">
        <v>251</v>
      </c>
      <c r="M84" s="377" t="s">
        <v>8805</v>
      </c>
      <c r="N84" s="377" t="s">
        <v>8805</v>
      </c>
      <c r="O84" s="486">
        <v>251</v>
      </c>
    </row>
    <row r="85" spans="1:15">
      <c r="A85" s="373" t="s">
        <v>6408</v>
      </c>
      <c r="B85" s="31">
        <v>80419560588</v>
      </c>
      <c r="C85" s="1" t="s">
        <v>8787</v>
      </c>
      <c r="D85" s="373" t="s">
        <v>6548</v>
      </c>
      <c r="E85" s="377"/>
      <c r="F85" s="377"/>
      <c r="G85" s="377"/>
      <c r="H85" s="377"/>
      <c r="I85" s="377" t="s">
        <v>2859</v>
      </c>
      <c r="J85" s="473" t="s">
        <v>8756</v>
      </c>
      <c r="K85" s="473" t="s">
        <v>8756</v>
      </c>
      <c r="L85" s="496">
        <v>77.459999999999994</v>
      </c>
      <c r="M85" s="495">
        <v>45146</v>
      </c>
      <c r="N85" s="495">
        <v>45259</v>
      </c>
      <c r="O85" s="486">
        <v>77.459999999999994</v>
      </c>
    </row>
    <row r="86" spans="1:15" ht="36">
      <c r="A86" s="373" t="s">
        <v>6409</v>
      </c>
      <c r="B86" s="31">
        <v>80419560588</v>
      </c>
      <c r="C86" s="1" t="s">
        <v>8787</v>
      </c>
      <c r="D86" s="373" t="s">
        <v>6549</v>
      </c>
      <c r="E86" s="377"/>
      <c r="F86" s="377"/>
      <c r="G86" s="377"/>
      <c r="H86" s="377"/>
      <c r="I86" s="377" t="s">
        <v>2859</v>
      </c>
      <c r="J86" s="473" t="s">
        <v>8716</v>
      </c>
      <c r="K86" s="473" t="s">
        <v>8716</v>
      </c>
      <c r="L86" s="496">
        <v>2023.1</v>
      </c>
      <c r="M86" s="495">
        <v>45169</v>
      </c>
      <c r="N86" s="495">
        <v>45169</v>
      </c>
      <c r="O86" s="486">
        <v>2023.1</v>
      </c>
    </row>
    <row r="87" spans="1:15">
      <c r="A87" s="484" t="s">
        <v>6410</v>
      </c>
      <c r="B87" s="31">
        <v>80419560588</v>
      </c>
      <c r="C87" s="1" t="s">
        <v>8787</v>
      </c>
      <c r="D87" s="484" t="s">
        <v>6550</v>
      </c>
      <c r="E87" s="377"/>
      <c r="F87" s="377"/>
      <c r="G87" s="377"/>
      <c r="H87" s="377"/>
      <c r="I87" s="377" t="s">
        <v>2859</v>
      </c>
      <c r="J87" s="473" t="s">
        <v>8757</v>
      </c>
      <c r="K87" s="473" t="s">
        <v>8757</v>
      </c>
      <c r="L87" s="496">
        <v>1208.5999999999999</v>
      </c>
      <c r="M87" s="495">
        <v>45177</v>
      </c>
      <c r="N87" s="495">
        <v>45224</v>
      </c>
      <c r="O87" s="486">
        <v>1208.5999999999999</v>
      </c>
    </row>
    <row r="88" spans="1:15">
      <c r="A88" s="373" t="s">
        <v>6411</v>
      </c>
      <c r="B88" s="31">
        <v>80419560588</v>
      </c>
      <c r="C88" s="1" t="s">
        <v>8787</v>
      </c>
      <c r="D88" s="484" t="s">
        <v>6550</v>
      </c>
      <c r="E88" s="377"/>
      <c r="F88" s="377"/>
      <c r="G88" s="377"/>
      <c r="H88" s="377"/>
      <c r="I88" s="377" t="s">
        <v>2859</v>
      </c>
      <c r="J88" s="473" t="s">
        <v>8758</v>
      </c>
      <c r="K88" s="473" t="s">
        <v>8758</v>
      </c>
      <c r="L88" s="496">
        <v>1208.5999999999999</v>
      </c>
      <c r="M88" s="495">
        <v>45180</v>
      </c>
      <c r="N88" s="495">
        <v>45231</v>
      </c>
      <c r="O88" s="486">
        <v>1208.5999999999999</v>
      </c>
    </row>
    <row r="89" spans="1:15">
      <c r="A89" s="373" t="s">
        <v>6413</v>
      </c>
      <c r="B89" s="31">
        <v>80419560588</v>
      </c>
      <c r="C89" s="1" t="s">
        <v>8787</v>
      </c>
      <c r="D89" s="484" t="s">
        <v>6550</v>
      </c>
      <c r="E89" s="377"/>
      <c r="F89" s="377"/>
      <c r="G89" s="377"/>
      <c r="H89" s="377"/>
      <c r="I89" s="377" t="s">
        <v>2859</v>
      </c>
      <c r="J89" s="473" t="s">
        <v>8759</v>
      </c>
      <c r="K89" s="473" t="s">
        <v>8759</v>
      </c>
      <c r="L89" s="496">
        <v>557.82000000000005</v>
      </c>
      <c r="M89" s="495">
        <v>45180</v>
      </c>
      <c r="N89" s="495">
        <v>45188</v>
      </c>
      <c r="O89" s="486">
        <v>557.82000000000005</v>
      </c>
    </row>
    <row r="90" spans="1:15">
      <c r="A90" s="373" t="s">
        <v>6414</v>
      </c>
      <c r="B90" s="31">
        <v>80419560588</v>
      </c>
      <c r="C90" s="1" t="s">
        <v>8787</v>
      </c>
      <c r="D90" s="484" t="s">
        <v>6550</v>
      </c>
      <c r="E90" s="377"/>
      <c r="F90" s="377"/>
      <c r="G90" s="377"/>
      <c r="H90" s="377"/>
      <c r="I90" s="377" t="s">
        <v>2859</v>
      </c>
      <c r="J90" s="473" t="s">
        <v>8760</v>
      </c>
      <c r="K90" s="473" t="s">
        <v>8760</v>
      </c>
      <c r="L90" s="496">
        <v>867.72</v>
      </c>
      <c r="M90" s="495">
        <v>45180</v>
      </c>
      <c r="N90" s="495">
        <v>45226</v>
      </c>
      <c r="O90" s="486">
        <v>867.72</v>
      </c>
    </row>
    <row r="91" spans="1:15">
      <c r="A91" s="373" t="s">
        <v>6415</v>
      </c>
      <c r="B91" s="31">
        <v>80419560588</v>
      </c>
      <c r="C91" s="1" t="s">
        <v>8787</v>
      </c>
      <c r="D91" s="484" t="s">
        <v>6550</v>
      </c>
      <c r="E91" s="377"/>
      <c r="F91" s="377"/>
      <c r="G91" s="377"/>
      <c r="H91" s="377"/>
      <c r="I91" s="377" t="s">
        <v>2859</v>
      </c>
      <c r="J91" s="473" t="s">
        <v>8761</v>
      </c>
      <c r="K91" s="473" t="s">
        <v>8761</v>
      </c>
      <c r="L91" s="496">
        <v>557.82000000000005</v>
      </c>
      <c r="M91" s="495">
        <v>45180</v>
      </c>
      <c r="N91" s="495">
        <v>45226</v>
      </c>
      <c r="O91" s="486">
        <v>557.82000000000005</v>
      </c>
    </row>
    <row r="92" spans="1:15" ht="30">
      <c r="A92" s="373" t="s">
        <v>6416</v>
      </c>
      <c r="B92" s="31">
        <v>80419560588</v>
      </c>
      <c r="C92" s="1" t="s">
        <v>8787</v>
      </c>
      <c r="D92" s="484" t="s">
        <v>6550</v>
      </c>
      <c r="E92" s="377"/>
      <c r="F92" s="377"/>
      <c r="G92" s="377"/>
      <c r="H92" s="377"/>
      <c r="I92" s="377" t="s">
        <v>2859</v>
      </c>
      <c r="J92" s="473" t="s">
        <v>8762</v>
      </c>
      <c r="K92" s="473" t="s">
        <v>8762</v>
      </c>
      <c r="L92" s="496">
        <v>185.94</v>
      </c>
      <c r="M92" s="495">
        <v>45180</v>
      </c>
      <c r="N92" s="495">
        <v>45229</v>
      </c>
      <c r="O92" s="486">
        <v>185.94</v>
      </c>
    </row>
    <row r="93" spans="1:15" ht="48">
      <c r="A93" s="377" t="s">
        <v>6412</v>
      </c>
      <c r="B93" s="31">
        <v>80419560588</v>
      </c>
      <c r="C93" s="1" t="s">
        <v>8787</v>
      </c>
      <c r="D93" s="377" t="s">
        <v>303</v>
      </c>
      <c r="E93" s="377" t="s">
        <v>8791</v>
      </c>
      <c r="F93" s="377" t="s">
        <v>8789</v>
      </c>
      <c r="G93" s="377" t="s">
        <v>4339</v>
      </c>
      <c r="H93" s="377" t="s">
        <v>2859</v>
      </c>
      <c r="I93" s="377" t="s">
        <v>2859</v>
      </c>
      <c r="J93" s="474" t="s">
        <v>8763</v>
      </c>
      <c r="K93" s="474" t="s">
        <v>8763</v>
      </c>
      <c r="L93" s="496">
        <v>590.80999999999995</v>
      </c>
      <c r="M93" s="377" t="s">
        <v>8806</v>
      </c>
      <c r="N93" s="495">
        <v>45224</v>
      </c>
      <c r="O93" s="486">
        <v>590.80999999999995</v>
      </c>
    </row>
    <row r="94" spans="1:15" ht="48">
      <c r="A94" s="377" t="s">
        <v>6417</v>
      </c>
      <c r="B94" s="31">
        <v>80419560588</v>
      </c>
      <c r="C94" s="1" t="s">
        <v>8787</v>
      </c>
      <c r="D94" s="377" t="s">
        <v>6551</v>
      </c>
      <c r="E94" s="377" t="s">
        <v>8791</v>
      </c>
      <c r="F94" s="377" t="s">
        <v>8789</v>
      </c>
      <c r="G94" s="377" t="s">
        <v>4339</v>
      </c>
      <c r="H94" s="377" t="s">
        <v>2859</v>
      </c>
      <c r="I94" s="377" t="s">
        <v>2859</v>
      </c>
      <c r="J94" s="474" t="s">
        <v>8733</v>
      </c>
      <c r="K94" s="474" t="s">
        <v>8733</v>
      </c>
      <c r="L94" s="496">
        <v>900</v>
      </c>
      <c r="M94" s="377" t="s">
        <v>8807</v>
      </c>
      <c r="N94" s="377" t="s">
        <v>8807</v>
      </c>
      <c r="O94" s="486">
        <v>900</v>
      </c>
    </row>
    <row r="95" spans="1:15" ht="48">
      <c r="A95" s="377" t="s">
        <v>6418</v>
      </c>
      <c r="B95" s="31">
        <v>80419560588</v>
      </c>
      <c r="C95" s="1" t="s">
        <v>8787</v>
      </c>
      <c r="D95" s="377" t="s">
        <v>6552</v>
      </c>
      <c r="E95" s="377" t="s">
        <v>8791</v>
      </c>
      <c r="F95" s="377" t="s">
        <v>8789</v>
      </c>
      <c r="G95" s="377" t="s">
        <v>4344</v>
      </c>
      <c r="H95" s="377" t="s">
        <v>2859</v>
      </c>
      <c r="I95" s="377" t="s">
        <v>2859</v>
      </c>
      <c r="J95" s="475" t="s">
        <v>8764</v>
      </c>
      <c r="K95" s="475" t="s">
        <v>8764</v>
      </c>
      <c r="L95" s="496">
        <v>600</v>
      </c>
      <c r="M95" s="377" t="s">
        <v>8807</v>
      </c>
      <c r="N95" s="90">
        <v>45275</v>
      </c>
      <c r="O95" s="486">
        <v>600</v>
      </c>
    </row>
    <row r="96" spans="1:15" ht="48">
      <c r="A96" s="377" t="s">
        <v>6419</v>
      </c>
      <c r="B96" s="31">
        <v>80419560588</v>
      </c>
      <c r="C96" s="1" t="s">
        <v>8787</v>
      </c>
      <c r="D96" s="377" t="s">
        <v>5920</v>
      </c>
      <c r="E96" s="377" t="s">
        <v>8791</v>
      </c>
      <c r="F96" s="377" t="s">
        <v>8789</v>
      </c>
      <c r="G96" s="377" t="s">
        <v>4339</v>
      </c>
      <c r="H96" s="377" t="s">
        <v>2859</v>
      </c>
      <c r="I96" s="377" t="s">
        <v>2859</v>
      </c>
      <c r="J96" s="475" t="s">
        <v>8765</v>
      </c>
      <c r="K96" s="475" t="s">
        <v>8765</v>
      </c>
      <c r="L96" s="496">
        <v>2002.46</v>
      </c>
      <c r="M96" s="377" t="s">
        <v>8807</v>
      </c>
      <c r="N96" s="495">
        <v>45264</v>
      </c>
      <c r="O96" s="486">
        <v>2002.46</v>
      </c>
    </row>
    <row r="97" spans="1:15" ht="48">
      <c r="A97" s="377" t="s">
        <v>6420</v>
      </c>
      <c r="B97" s="31">
        <v>80419560588</v>
      </c>
      <c r="C97" s="1" t="s">
        <v>8787</v>
      </c>
      <c r="D97" s="377" t="s">
        <v>6553</v>
      </c>
      <c r="E97" s="377" t="s">
        <v>8791</v>
      </c>
      <c r="F97" s="377" t="s">
        <v>8789</v>
      </c>
      <c r="G97" s="377" t="s">
        <v>4424</v>
      </c>
      <c r="H97" s="377" t="s">
        <v>2859</v>
      </c>
      <c r="I97" s="377" t="s">
        <v>2859</v>
      </c>
      <c r="J97" s="470" t="s">
        <v>1634</v>
      </c>
      <c r="K97" s="470" t="s">
        <v>1634</v>
      </c>
      <c r="L97" s="496">
        <v>80</v>
      </c>
      <c r="M97" s="90">
        <v>45188</v>
      </c>
      <c r="N97" s="90">
        <v>45218</v>
      </c>
      <c r="O97" s="486">
        <v>80</v>
      </c>
    </row>
    <row r="98" spans="1:15">
      <c r="A98" s="373" t="s">
        <v>6421</v>
      </c>
      <c r="B98" s="31">
        <v>80419560588</v>
      </c>
      <c r="C98" s="1" t="s">
        <v>8787</v>
      </c>
      <c r="D98" s="373" t="s">
        <v>6494</v>
      </c>
      <c r="E98" s="377"/>
      <c r="F98" s="377"/>
      <c r="G98" s="377"/>
      <c r="H98" s="377"/>
      <c r="I98" s="377" t="s">
        <v>2859</v>
      </c>
      <c r="J98" s="470" t="s">
        <v>8766</v>
      </c>
      <c r="K98" s="470" t="s">
        <v>8766</v>
      </c>
      <c r="L98" s="496">
        <v>3000</v>
      </c>
      <c r="M98" s="90">
        <v>45189</v>
      </c>
      <c r="N98" s="90">
        <v>45243</v>
      </c>
      <c r="O98" s="486">
        <v>3000</v>
      </c>
    </row>
    <row r="99" spans="1:15" ht="48">
      <c r="A99" s="377" t="s">
        <v>6422</v>
      </c>
      <c r="B99" s="31">
        <v>80419560588</v>
      </c>
      <c r="C99" s="1" t="s">
        <v>8787</v>
      </c>
      <c r="D99" s="377" t="s">
        <v>6554</v>
      </c>
      <c r="E99" s="377" t="s">
        <v>8791</v>
      </c>
      <c r="F99" s="377" t="s">
        <v>8789</v>
      </c>
      <c r="G99" s="377" t="s">
        <v>4424</v>
      </c>
      <c r="H99" s="377" t="s">
        <v>2859</v>
      </c>
      <c r="I99" s="377" t="s">
        <v>2859</v>
      </c>
      <c r="J99" s="470" t="s">
        <v>1634</v>
      </c>
      <c r="K99" s="470" t="s">
        <v>1634</v>
      </c>
      <c r="L99" s="496">
        <v>327.87</v>
      </c>
      <c r="M99" s="90">
        <v>45194</v>
      </c>
      <c r="N99" s="90">
        <v>45218</v>
      </c>
      <c r="O99" s="486">
        <v>327.87</v>
      </c>
    </row>
    <row r="100" spans="1:15" ht="131.25" customHeight="1">
      <c r="A100" s="377" t="s">
        <v>416</v>
      </c>
      <c r="B100" s="31">
        <v>80419560588</v>
      </c>
      <c r="C100" s="1" t="s">
        <v>8787</v>
      </c>
      <c r="D100" s="377" t="s">
        <v>6555</v>
      </c>
      <c r="E100" s="377" t="s">
        <v>8788</v>
      </c>
      <c r="F100" s="377" t="s">
        <v>8789</v>
      </c>
      <c r="G100" s="377" t="s">
        <v>4344</v>
      </c>
      <c r="H100" s="377" t="s">
        <v>2859</v>
      </c>
      <c r="I100" s="377" t="s">
        <v>2859</v>
      </c>
      <c r="J100" s="377" t="s">
        <v>6598</v>
      </c>
      <c r="K100" s="377" t="s">
        <v>6601</v>
      </c>
      <c r="L100" s="496">
        <v>0.01</v>
      </c>
      <c r="M100" s="90">
        <v>45200</v>
      </c>
      <c r="N100" s="90">
        <v>45565</v>
      </c>
      <c r="O100" s="486">
        <v>0</v>
      </c>
    </row>
    <row r="101" spans="1:15" ht="25.5" customHeight="1">
      <c r="A101" s="373" t="s">
        <v>6423</v>
      </c>
      <c r="B101" s="31">
        <v>80419560588</v>
      </c>
      <c r="C101" s="1" t="s">
        <v>8787</v>
      </c>
      <c r="D101" s="373" t="s">
        <v>6529</v>
      </c>
      <c r="E101" s="377"/>
      <c r="F101" s="377"/>
      <c r="G101" s="377"/>
      <c r="H101" s="377"/>
      <c r="I101" s="377" t="s">
        <v>2859</v>
      </c>
      <c r="J101" s="470" t="s">
        <v>8767</v>
      </c>
      <c r="K101" s="470" t="s">
        <v>8767</v>
      </c>
      <c r="L101" s="496">
        <v>350</v>
      </c>
      <c r="M101" s="90">
        <v>45197</v>
      </c>
      <c r="N101" s="90">
        <v>45247</v>
      </c>
      <c r="O101" s="486">
        <v>350</v>
      </c>
    </row>
    <row r="102" spans="1:15" ht="25.5" customHeight="1">
      <c r="A102" s="373" t="s">
        <v>6424</v>
      </c>
      <c r="B102" s="31">
        <v>80419560588</v>
      </c>
      <c r="C102" s="1" t="s">
        <v>8787</v>
      </c>
      <c r="D102" s="373" t="s">
        <v>6529</v>
      </c>
      <c r="E102" s="377"/>
      <c r="F102" s="377"/>
      <c r="G102" s="377"/>
      <c r="H102" s="377"/>
      <c r="I102" s="377" t="s">
        <v>2859</v>
      </c>
      <c r="J102" s="470" t="s">
        <v>8768</v>
      </c>
      <c r="K102" s="470" t="s">
        <v>8768</v>
      </c>
      <c r="L102" s="496">
        <v>700</v>
      </c>
      <c r="M102" s="90">
        <v>45197</v>
      </c>
      <c r="N102" s="90">
        <v>45238</v>
      </c>
      <c r="O102" s="486">
        <v>700</v>
      </c>
    </row>
    <row r="103" spans="1:15" ht="48">
      <c r="A103" s="377" t="s">
        <v>6425</v>
      </c>
      <c r="B103" s="31">
        <v>80419560588</v>
      </c>
      <c r="C103" s="1" t="s">
        <v>8787</v>
      </c>
      <c r="D103" s="377" t="s">
        <v>6556</v>
      </c>
      <c r="E103" s="377" t="s">
        <v>8791</v>
      </c>
      <c r="F103" s="377" t="s">
        <v>8789</v>
      </c>
      <c r="G103" s="377" t="s">
        <v>4339</v>
      </c>
      <c r="H103" s="377" t="s">
        <v>2859</v>
      </c>
      <c r="I103" s="377" t="s">
        <v>2859</v>
      </c>
      <c r="J103" s="476" t="s">
        <v>8769</v>
      </c>
      <c r="K103" s="476" t="s">
        <v>8769</v>
      </c>
      <c r="L103" s="496">
        <v>293.75</v>
      </c>
      <c r="M103" s="90">
        <v>45198</v>
      </c>
      <c r="N103" s="90">
        <v>45218</v>
      </c>
      <c r="O103" s="486">
        <v>293.75</v>
      </c>
    </row>
    <row r="104" spans="1:15" ht="48">
      <c r="A104" s="377" t="s">
        <v>6426</v>
      </c>
      <c r="B104" s="31">
        <v>80419560588</v>
      </c>
      <c r="C104" s="1" t="s">
        <v>8787</v>
      </c>
      <c r="D104" s="377" t="s">
        <v>6557</v>
      </c>
      <c r="E104" s="377" t="s">
        <v>8791</v>
      </c>
      <c r="F104" s="377" t="s">
        <v>8789</v>
      </c>
      <c r="G104" s="377" t="s">
        <v>4339</v>
      </c>
      <c r="H104" s="377" t="s">
        <v>2859</v>
      </c>
      <c r="I104" s="377" t="s">
        <v>2859</v>
      </c>
      <c r="J104" s="476" t="s">
        <v>8724</v>
      </c>
      <c r="K104" s="476" t="s">
        <v>8724</v>
      </c>
      <c r="L104" s="496">
        <v>86.29</v>
      </c>
      <c r="M104" s="377" t="s">
        <v>8808</v>
      </c>
      <c r="N104" s="377" t="s">
        <v>8808</v>
      </c>
      <c r="O104" s="486">
        <v>86.29</v>
      </c>
    </row>
    <row r="105" spans="1:15" ht="48">
      <c r="A105" s="377" t="s">
        <v>6427</v>
      </c>
      <c r="B105" s="31">
        <v>80419560588</v>
      </c>
      <c r="C105" s="1" t="s">
        <v>8787</v>
      </c>
      <c r="D105" s="377" t="s">
        <v>6558</v>
      </c>
      <c r="E105" s="377" t="s">
        <v>8791</v>
      </c>
      <c r="F105" s="377" t="s">
        <v>8789</v>
      </c>
      <c r="G105" s="377" t="s">
        <v>4344</v>
      </c>
      <c r="H105" s="377" t="s">
        <v>2859</v>
      </c>
      <c r="I105" s="377" t="s">
        <v>2859</v>
      </c>
      <c r="J105" s="132" t="s">
        <v>8770</v>
      </c>
      <c r="K105" s="132" t="s">
        <v>8770</v>
      </c>
      <c r="L105" s="496">
        <v>500</v>
      </c>
      <c r="M105" s="377" t="s">
        <v>8809</v>
      </c>
      <c r="N105" s="495">
        <v>45291</v>
      </c>
      <c r="O105" s="486">
        <v>500</v>
      </c>
    </row>
    <row r="106" spans="1:15" ht="48">
      <c r="A106" s="377" t="s">
        <v>6428</v>
      </c>
      <c r="B106" s="31">
        <v>80419560588</v>
      </c>
      <c r="C106" s="1" t="s">
        <v>8787</v>
      </c>
      <c r="D106" s="377" t="s">
        <v>6559</v>
      </c>
      <c r="E106" s="377" t="s">
        <v>8791</v>
      </c>
      <c r="F106" s="377" t="s">
        <v>8789</v>
      </c>
      <c r="G106" s="377" t="s">
        <v>4339</v>
      </c>
      <c r="H106" s="377" t="s">
        <v>2859</v>
      </c>
      <c r="I106" s="377" t="s">
        <v>2859</v>
      </c>
      <c r="J106" s="470" t="s">
        <v>6059</v>
      </c>
      <c r="K106" s="470" t="s">
        <v>6059</v>
      </c>
      <c r="L106" s="496">
        <v>1065.43</v>
      </c>
      <c r="M106" s="90">
        <v>45201</v>
      </c>
      <c r="N106" s="90">
        <v>45218</v>
      </c>
      <c r="O106" s="486">
        <v>1065.43</v>
      </c>
    </row>
    <row r="107" spans="1:15" ht="48">
      <c r="A107" s="377" t="s">
        <v>6429</v>
      </c>
      <c r="B107" s="31">
        <v>80419560588</v>
      </c>
      <c r="C107" s="1" t="s">
        <v>8787</v>
      </c>
      <c r="D107" s="377" t="s">
        <v>6560</v>
      </c>
      <c r="E107" s="377" t="s">
        <v>8791</v>
      </c>
      <c r="F107" s="377" t="s">
        <v>8789</v>
      </c>
      <c r="G107" s="377" t="s">
        <v>4424</v>
      </c>
      <c r="H107" s="377" t="s">
        <v>2859</v>
      </c>
      <c r="I107" s="377" t="s">
        <v>2859</v>
      </c>
      <c r="J107" s="469" t="s">
        <v>1634</v>
      </c>
      <c r="K107" s="469" t="s">
        <v>1634</v>
      </c>
      <c r="L107" s="496">
        <v>22</v>
      </c>
      <c r="M107" s="90">
        <v>45202</v>
      </c>
      <c r="N107" s="90">
        <v>45223</v>
      </c>
      <c r="O107" s="486">
        <v>22</v>
      </c>
    </row>
    <row r="108" spans="1:15" ht="48">
      <c r="A108" s="377" t="s">
        <v>6430</v>
      </c>
      <c r="B108" s="31">
        <v>80419560588</v>
      </c>
      <c r="C108" s="1" t="s">
        <v>8787</v>
      </c>
      <c r="D108" s="377" t="s">
        <v>6561</v>
      </c>
      <c r="E108" s="377" t="s">
        <v>8791</v>
      </c>
      <c r="F108" s="377" t="s">
        <v>8789</v>
      </c>
      <c r="G108" s="377" t="s">
        <v>4344</v>
      </c>
      <c r="H108" s="377" t="s">
        <v>2859</v>
      </c>
      <c r="I108" s="377" t="s">
        <v>2859</v>
      </c>
      <c r="J108" s="469" t="s">
        <v>8739</v>
      </c>
      <c r="K108" s="469" t="s">
        <v>8739</v>
      </c>
      <c r="L108" s="496">
        <v>450.04</v>
      </c>
      <c r="M108" s="90">
        <v>45203</v>
      </c>
      <c r="N108" s="90">
        <v>45211</v>
      </c>
      <c r="O108" s="486">
        <v>450.04</v>
      </c>
    </row>
    <row r="109" spans="1:15">
      <c r="A109" s="373" t="s">
        <v>6431</v>
      </c>
      <c r="B109" s="31">
        <v>80419560588</v>
      </c>
      <c r="C109" s="1" t="s">
        <v>8787</v>
      </c>
      <c r="D109" s="373" t="s">
        <v>6562</v>
      </c>
      <c r="E109" s="377"/>
      <c r="F109" s="377"/>
      <c r="G109" s="377"/>
      <c r="H109" s="377"/>
      <c r="I109" s="377" t="s">
        <v>2859</v>
      </c>
      <c r="J109" s="469" t="s">
        <v>8771</v>
      </c>
      <c r="K109" s="469" t="s">
        <v>8771</v>
      </c>
      <c r="L109" s="496">
        <v>1637.92</v>
      </c>
      <c r="M109" s="90">
        <v>45209</v>
      </c>
      <c r="N109" s="90">
        <v>45240</v>
      </c>
      <c r="O109" s="486">
        <v>1637.92</v>
      </c>
    </row>
    <row r="110" spans="1:15" ht="48">
      <c r="A110" s="377" t="s">
        <v>6432</v>
      </c>
      <c r="B110" s="31">
        <v>80419560588</v>
      </c>
      <c r="C110" s="1" t="s">
        <v>8787</v>
      </c>
      <c r="D110" s="377" t="s">
        <v>6563</v>
      </c>
      <c r="E110" s="377" t="s">
        <v>8791</v>
      </c>
      <c r="F110" s="377" t="s">
        <v>8789</v>
      </c>
      <c r="G110" s="377" t="s">
        <v>4424</v>
      </c>
      <c r="H110" s="377" t="s">
        <v>2859</v>
      </c>
      <c r="I110" s="377" t="s">
        <v>2859</v>
      </c>
      <c r="J110" s="469" t="s">
        <v>1634</v>
      </c>
      <c r="K110" s="469" t="s">
        <v>1634</v>
      </c>
      <c r="L110" s="496">
        <v>40</v>
      </c>
      <c r="M110" s="90">
        <v>45210</v>
      </c>
      <c r="N110" s="90">
        <v>45236</v>
      </c>
      <c r="O110" s="486">
        <v>40</v>
      </c>
    </row>
    <row r="111" spans="1:15">
      <c r="A111" s="373" t="s">
        <v>6433</v>
      </c>
      <c r="B111" s="31">
        <v>80419560588</v>
      </c>
      <c r="C111" s="1" t="s">
        <v>8787</v>
      </c>
      <c r="D111" s="373" t="s">
        <v>6564</v>
      </c>
      <c r="E111" s="377"/>
      <c r="F111" s="377"/>
      <c r="G111" s="377"/>
      <c r="H111" s="377"/>
      <c r="I111" s="377" t="s">
        <v>2859</v>
      </c>
      <c r="J111" s="469" t="s">
        <v>8771</v>
      </c>
      <c r="K111" s="469" t="s">
        <v>8771</v>
      </c>
      <c r="L111" s="496">
        <v>1468.44</v>
      </c>
      <c r="M111" s="90">
        <v>45212</v>
      </c>
      <c r="N111" s="90"/>
      <c r="O111" s="486"/>
    </row>
    <row r="112" spans="1:15" ht="48">
      <c r="A112" s="377" t="s">
        <v>6434</v>
      </c>
      <c r="B112" s="31">
        <v>80419560588</v>
      </c>
      <c r="C112" s="1" t="s">
        <v>8787</v>
      </c>
      <c r="D112" s="377" t="s">
        <v>6565</v>
      </c>
      <c r="E112" s="377" t="s">
        <v>8791</v>
      </c>
      <c r="F112" s="377" t="s">
        <v>8789</v>
      </c>
      <c r="G112" s="377" t="s">
        <v>4344</v>
      </c>
      <c r="H112" s="377" t="s">
        <v>2859</v>
      </c>
      <c r="I112" s="377" t="s">
        <v>2859</v>
      </c>
      <c r="J112" s="476" t="s">
        <v>8772</v>
      </c>
      <c r="K112" s="476" t="s">
        <v>8772</v>
      </c>
      <c r="L112" s="496">
        <v>1800</v>
      </c>
      <c r="M112" s="90">
        <v>45217</v>
      </c>
      <c r="N112" s="90">
        <v>45217</v>
      </c>
      <c r="O112" s="486">
        <v>1800</v>
      </c>
    </row>
    <row r="113" spans="1:15" ht="48">
      <c r="A113" s="377" t="s">
        <v>6435</v>
      </c>
      <c r="B113" s="31">
        <v>80419560588</v>
      </c>
      <c r="C113" s="1" t="s">
        <v>8787</v>
      </c>
      <c r="D113" s="377" t="s">
        <v>6566</v>
      </c>
      <c r="E113" s="377" t="s">
        <v>8791</v>
      </c>
      <c r="F113" s="377" t="s">
        <v>8789</v>
      </c>
      <c r="G113" s="377" t="s">
        <v>4339</v>
      </c>
      <c r="H113" s="377" t="s">
        <v>2859</v>
      </c>
      <c r="I113" s="377" t="s">
        <v>2859</v>
      </c>
      <c r="J113" s="476" t="s">
        <v>8741</v>
      </c>
      <c r="K113" s="476" t="s">
        <v>8741</v>
      </c>
      <c r="L113" s="496">
        <v>450</v>
      </c>
      <c r="M113" s="90">
        <v>45217</v>
      </c>
      <c r="N113" s="90">
        <v>45273</v>
      </c>
      <c r="O113" s="486">
        <v>450</v>
      </c>
    </row>
    <row r="114" spans="1:15" ht="48">
      <c r="A114" s="377" t="s">
        <v>6436</v>
      </c>
      <c r="B114" s="31">
        <v>80419560588</v>
      </c>
      <c r="C114" s="1" t="s">
        <v>8787</v>
      </c>
      <c r="D114" s="377" t="s">
        <v>6567</v>
      </c>
      <c r="E114" s="377" t="s">
        <v>8791</v>
      </c>
      <c r="F114" s="377" t="s">
        <v>8789</v>
      </c>
      <c r="G114" s="377" t="s">
        <v>4339</v>
      </c>
      <c r="H114" s="377" t="s">
        <v>2859</v>
      </c>
      <c r="I114" s="377" t="s">
        <v>2859</v>
      </c>
      <c r="J114" s="476" t="s">
        <v>8724</v>
      </c>
      <c r="K114" s="476" t="s">
        <v>8724</v>
      </c>
      <c r="L114" s="496">
        <v>550</v>
      </c>
      <c r="M114" s="90">
        <v>45223</v>
      </c>
      <c r="N114" s="90">
        <v>45279</v>
      </c>
      <c r="O114" s="486">
        <v>533.9</v>
      </c>
    </row>
    <row r="115" spans="1:15" ht="48">
      <c r="A115" s="377" t="s">
        <v>6437</v>
      </c>
      <c r="B115" s="31">
        <v>80419560588</v>
      </c>
      <c r="C115" s="1" t="s">
        <v>8787</v>
      </c>
      <c r="D115" s="377" t="s">
        <v>6568</v>
      </c>
      <c r="E115" s="377" t="s">
        <v>8791</v>
      </c>
      <c r="F115" s="377" t="s">
        <v>8789</v>
      </c>
      <c r="G115" s="377" t="s">
        <v>4339</v>
      </c>
      <c r="H115" s="377" t="s">
        <v>2859</v>
      </c>
      <c r="I115" s="377" t="s">
        <v>2859</v>
      </c>
      <c r="J115" s="469" t="s">
        <v>8773</v>
      </c>
      <c r="K115" s="469" t="s">
        <v>8773</v>
      </c>
      <c r="L115" s="496">
        <v>577.15</v>
      </c>
      <c r="M115" s="90">
        <v>45223</v>
      </c>
      <c r="N115" s="90">
        <v>45236</v>
      </c>
      <c r="O115" s="486">
        <v>577.15</v>
      </c>
    </row>
    <row r="116" spans="1:15" ht="48">
      <c r="A116" s="377" t="s">
        <v>6438</v>
      </c>
      <c r="B116" s="31">
        <v>80419560588</v>
      </c>
      <c r="C116" s="1" t="s">
        <v>8787</v>
      </c>
      <c r="D116" s="377" t="s">
        <v>6569</v>
      </c>
      <c r="E116" s="377" t="s">
        <v>8791</v>
      </c>
      <c r="F116" s="377" t="s">
        <v>8789</v>
      </c>
      <c r="G116" s="377" t="s">
        <v>4424</v>
      </c>
      <c r="H116" s="377" t="s">
        <v>2859</v>
      </c>
      <c r="I116" s="377" t="s">
        <v>2859</v>
      </c>
      <c r="J116" s="469" t="s">
        <v>8726</v>
      </c>
      <c r="K116" s="469" t="s">
        <v>8726</v>
      </c>
      <c r="L116" s="496">
        <v>905</v>
      </c>
      <c r="M116" s="90">
        <v>45225</v>
      </c>
      <c r="N116" s="90">
        <v>45259</v>
      </c>
      <c r="O116" s="486">
        <v>905</v>
      </c>
    </row>
    <row r="117" spans="1:15" ht="48">
      <c r="A117" s="377" t="s">
        <v>6440</v>
      </c>
      <c r="B117" s="31">
        <v>80419560588</v>
      </c>
      <c r="C117" s="1" t="s">
        <v>8787</v>
      </c>
      <c r="D117" s="377" t="s">
        <v>6570</v>
      </c>
      <c r="E117" s="377" t="s">
        <v>8791</v>
      </c>
      <c r="F117" s="377" t="s">
        <v>8789</v>
      </c>
      <c r="G117" s="377" t="s">
        <v>4339</v>
      </c>
      <c r="H117" s="377" t="s">
        <v>2859</v>
      </c>
      <c r="I117" s="377" t="s">
        <v>2859</v>
      </c>
      <c r="J117" s="469" t="s">
        <v>1634</v>
      </c>
      <c r="K117" s="469" t="s">
        <v>1634</v>
      </c>
      <c r="L117" s="496">
        <v>327.87</v>
      </c>
      <c r="M117" s="90">
        <v>45232</v>
      </c>
      <c r="N117" s="90">
        <v>45259</v>
      </c>
      <c r="O117" s="486">
        <v>327.87</v>
      </c>
    </row>
    <row r="118" spans="1:15" ht="48">
      <c r="A118" s="377" t="s">
        <v>6441</v>
      </c>
      <c r="B118" s="31">
        <v>80419560588</v>
      </c>
      <c r="C118" s="1" t="s">
        <v>8787</v>
      </c>
      <c r="D118" s="377" t="s">
        <v>6571</v>
      </c>
      <c r="E118" s="377" t="s">
        <v>8791</v>
      </c>
      <c r="F118" s="377" t="s">
        <v>8789</v>
      </c>
      <c r="G118" s="377" t="s">
        <v>4424</v>
      </c>
      <c r="H118" s="377" t="s">
        <v>2859</v>
      </c>
      <c r="I118" s="377" t="s">
        <v>2859</v>
      </c>
      <c r="J118" s="469" t="s">
        <v>1634</v>
      </c>
      <c r="K118" s="469" t="s">
        <v>1634</v>
      </c>
      <c r="L118" s="496">
        <v>280</v>
      </c>
      <c r="M118" s="90">
        <v>45232</v>
      </c>
      <c r="N118" s="90">
        <v>45232</v>
      </c>
      <c r="O118" s="486">
        <v>196</v>
      </c>
    </row>
    <row r="119" spans="1:15" ht="48">
      <c r="A119" s="377" t="s">
        <v>6442</v>
      </c>
      <c r="B119" s="31">
        <v>80419560588</v>
      </c>
      <c r="C119" s="1" t="s">
        <v>8787</v>
      </c>
      <c r="D119" s="377" t="s">
        <v>6572</v>
      </c>
      <c r="E119" s="377" t="s">
        <v>8791</v>
      </c>
      <c r="F119" s="377" t="s">
        <v>8789</v>
      </c>
      <c r="G119" s="377" t="s">
        <v>4339</v>
      </c>
      <c r="H119" s="377" t="s">
        <v>2859</v>
      </c>
      <c r="I119" s="377" t="s">
        <v>2859</v>
      </c>
      <c r="J119" s="469" t="s">
        <v>8774</v>
      </c>
      <c r="K119" s="469" t="s">
        <v>8774</v>
      </c>
      <c r="L119" s="496">
        <v>480</v>
      </c>
      <c r="M119" s="90">
        <v>45232</v>
      </c>
      <c r="N119" s="90">
        <v>45242</v>
      </c>
      <c r="O119" s="486">
        <v>480</v>
      </c>
    </row>
    <row r="120" spans="1:15" ht="30">
      <c r="A120" s="373" t="s">
        <v>6439</v>
      </c>
      <c r="B120" s="31">
        <v>80419560588</v>
      </c>
      <c r="C120" s="1" t="s">
        <v>8787</v>
      </c>
      <c r="D120" s="373" t="s">
        <v>6505</v>
      </c>
      <c r="E120" s="377"/>
      <c r="F120" s="377"/>
      <c r="G120" s="377"/>
      <c r="H120" s="377"/>
      <c r="I120" s="377" t="s">
        <v>2859</v>
      </c>
      <c r="J120" s="132" t="s">
        <v>8720</v>
      </c>
      <c r="K120" s="132" t="s">
        <v>8720</v>
      </c>
      <c r="L120" s="496">
        <v>336</v>
      </c>
      <c r="M120" s="90">
        <v>45230</v>
      </c>
      <c r="N120" s="90">
        <v>45260</v>
      </c>
      <c r="O120" s="486">
        <v>252</v>
      </c>
    </row>
    <row r="121" spans="1:15" ht="58.5" customHeight="1">
      <c r="A121" s="377" t="s">
        <v>6471</v>
      </c>
      <c r="B121" s="31">
        <v>80419560588</v>
      </c>
      <c r="C121" s="1" t="s">
        <v>8787</v>
      </c>
      <c r="D121" s="485" t="s">
        <v>8786</v>
      </c>
      <c r="E121" s="377"/>
      <c r="F121" s="377" t="s">
        <v>8790</v>
      </c>
      <c r="G121" s="377" t="s">
        <v>4344</v>
      </c>
      <c r="H121" s="377" t="s">
        <v>3106</v>
      </c>
      <c r="I121" s="377" t="s">
        <v>2859</v>
      </c>
      <c r="J121" s="469" t="s">
        <v>8775</v>
      </c>
      <c r="K121" s="469" t="s">
        <v>8775</v>
      </c>
      <c r="L121" s="377" t="s">
        <v>8810</v>
      </c>
      <c r="M121" s="90">
        <v>45237</v>
      </c>
      <c r="N121" s="90">
        <v>45783</v>
      </c>
      <c r="O121" s="486" t="s">
        <v>3646</v>
      </c>
    </row>
    <row r="122" spans="1:15" ht="56.25" customHeight="1">
      <c r="A122" s="377" t="s">
        <v>6443</v>
      </c>
      <c r="B122" s="31">
        <v>80419560588</v>
      </c>
      <c r="C122" s="1" t="s">
        <v>8787</v>
      </c>
      <c r="D122" s="377" t="s">
        <v>6573</v>
      </c>
      <c r="E122" s="377" t="s">
        <v>8791</v>
      </c>
      <c r="F122" s="377" t="s">
        <v>8789</v>
      </c>
      <c r="G122" s="377" t="s">
        <v>4339</v>
      </c>
      <c r="H122" s="377" t="s">
        <v>2859</v>
      </c>
      <c r="I122" s="377" t="s">
        <v>3106</v>
      </c>
      <c r="J122" s="132" t="s">
        <v>8776</v>
      </c>
      <c r="K122" s="132" t="s">
        <v>8776</v>
      </c>
      <c r="L122" s="496">
        <v>1129.46</v>
      </c>
      <c r="M122" s="90">
        <v>45238</v>
      </c>
      <c r="N122" s="90">
        <v>45265</v>
      </c>
      <c r="O122" s="486">
        <v>1129.46</v>
      </c>
    </row>
    <row r="123" spans="1:15" ht="84">
      <c r="A123" s="377" t="s">
        <v>6444</v>
      </c>
      <c r="B123" s="31">
        <v>80419560588</v>
      </c>
      <c r="C123" s="1" t="s">
        <v>8787</v>
      </c>
      <c r="D123" s="377" t="s">
        <v>6574</v>
      </c>
      <c r="E123" s="377" t="s">
        <v>8788</v>
      </c>
      <c r="F123" s="377" t="s">
        <v>8789</v>
      </c>
      <c r="G123" s="377" t="s">
        <v>4344</v>
      </c>
      <c r="H123" s="377" t="s">
        <v>2859</v>
      </c>
      <c r="I123" s="377" t="s">
        <v>2859</v>
      </c>
      <c r="J123" s="377" t="s">
        <v>6595</v>
      </c>
      <c r="K123" s="377" t="s">
        <v>6595</v>
      </c>
      <c r="L123" s="496">
        <v>1550</v>
      </c>
      <c r="M123" s="90">
        <v>45239</v>
      </c>
      <c r="N123" s="90">
        <v>45239</v>
      </c>
      <c r="O123" s="486">
        <v>1550</v>
      </c>
    </row>
    <row r="124" spans="1:15" ht="48">
      <c r="A124" s="377" t="s">
        <v>6446</v>
      </c>
      <c r="B124" s="31">
        <v>80419560588</v>
      </c>
      <c r="C124" s="1" t="s">
        <v>8787</v>
      </c>
      <c r="D124" s="377" t="s">
        <v>6576</v>
      </c>
      <c r="E124" s="377" t="s">
        <v>8791</v>
      </c>
      <c r="F124" s="377" t="s">
        <v>8789</v>
      </c>
      <c r="G124" s="377" t="s">
        <v>4344</v>
      </c>
      <c r="H124" s="377" t="s">
        <v>2859</v>
      </c>
      <c r="I124" s="377" t="s">
        <v>2859</v>
      </c>
      <c r="J124" s="469" t="s">
        <v>8739</v>
      </c>
      <c r="K124" s="469" t="s">
        <v>8739</v>
      </c>
      <c r="L124" s="496">
        <v>1068</v>
      </c>
      <c r="M124" s="90">
        <v>45244</v>
      </c>
      <c r="N124" s="90">
        <v>45268</v>
      </c>
      <c r="O124" s="486">
        <v>1068</v>
      </c>
    </row>
    <row r="125" spans="1:15">
      <c r="A125" s="373" t="s">
        <v>6445</v>
      </c>
      <c r="B125" s="31">
        <v>80419560588</v>
      </c>
      <c r="C125" s="1" t="s">
        <v>8787</v>
      </c>
      <c r="D125" s="373" t="s">
        <v>6575</v>
      </c>
      <c r="E125" s="377"/>
      <c r="F125" s="377"/>
      <c r="G125" s="377"/>
      <c r="H125" s="377"/>
      <c r="I125" s="377" t="s">
        <v>2859</v>
      </c>
      <c r="J125" s="469" t="s">
        <v>8771</v>
      </c>
      <c r="K125" s="469" t="s">
        <v>8771</v>
      </c>
      <c r="L125" s="496">
        <v>1242.95</v>
      </c>
      <c r="M125" s="90">
        <v>45244</v>
      </c>
      <c r="N125" s="90"/>
      <c r="O125" s="486"/>
    </row>
    <row r="126" spans="1:15">
      <c r="A126" s="373" t="s">
        <v>6447</v>
      </c>
      <c r="B126" s="31">
        <v>80419560588</v>
      </c>
      <c r="C126" s="1" t="s">
        <v>8787</v>
      </c>
      <c r="D126" s="373" t="s">
        <v>6577</v>
      </c>
      <c r="E126" s="377"/>
      <c r="F126" s="377"/>
      <c r="G126" s="377"/>
      <c r="H126" s="377"/>
      <c r="I126" s="377" t="s">
        <v>2859</v>
      </c>
      <c r="J126" s="469" t="s">
        <v>8727</v>
      </c>
      <c r="K126" s="469" t="s">
        <v>8727</v>
      </c>
      <c r="L126" s="496">
        <v>2500</v>
      </c>
      <c r="M126" s="90">
        <v>45245</v>
      </c>
      <c r="N126" s="90">
        <v>45274</v>
      </c>
      <c r="O126" s="486">
        <v>2500</v>
      </c>
    </row>
    <row r="127" spans="1:15" ht="24">
      <c r="A127" s="373" t="s">
        <v>6448</v>
      </c>
      <c r="B127" s="31">
        <v>80419560588</v>
      </c>
      <c r="C127" s="1" t="s">
        <v>8787</v>
      </c>
      <c r="D127" s="373" t="s">
        <v>6487</v>
      </c>
      <c r="E127" s="377"/>
      <c r="F127" s="377"/>
      <c r="G127" s="377"/>
      <c r="H127" s="377"/>
      <c r="I127" s="377" t="s">
        <v>2859</v>
      </c>
      <c r="J127" s="469" t="s">
        <v>8756</v>
      </c>
      <c r="K127" s="469" t="s">
        <v>8756</v>
      </c>
      <c r="L127" s="496">
        <v>77.459999999999994</v>
      </c>
      <c r="M127" s="90">
        <v>45251</v>
      </c>
      <c r="N127" s="90">
        <v>45259</v>
      </c>
      <c r="O127" s="486">
        <v>77.459999999999994</v>
      </c>
    </row>
    <row r="128" spans="1:15" ht="30">
      <c r="A128" s="373" t="s">
        <v>6449</v>
      </c>
      <c r="B128" s="31">
        <v>80419560588</v>
      </c>
      <c r="C128" s="1" t="s">
        <v>8787</v>
      </c>
      <c r="D128" s="373" t="s">
        <v>6578</v>
      </c>
      <c r="E128" s="377"/>
      <c r="F128" s="377"/>
      <c r="G128" s="377"/>
      <c r="H128" s="377"/>
      <c r="I128" s="377" t="s">
        <v>2859</v>
      </c>
      <c r="J128" s="132" t="s">
        <v>8777</v>
      </c>
      <c r="K128" s="132" t="s">
        <v>8777</v>
      </c>
      <c r="L128" s="496">
        <v>2459</v>
      </c>
      <c r="M128" s="90">
        <v>45251</v>
      </c>
      <c r="N128" s="90">
        <v>45235</v>
      </c>
      <c r="O128" s="486">
        <v>2459</v>
      </c>
    </row>
    <row r="129" spans="1:15" ht="48">
      <c r="A129" s="377" t="s">
        <v>6450</v>
      </c>
      <c r="B129" s="31">
        <v>80419560588</v>
      </c>
      <c r="C129" s="1" t="s">
        <v>8787</v>
      </c>
      <c r="D129" s="377" t="s">
        <v>6579</v>
      </c>
      <c r="E129" s="377" t="s">
        <v>8791</v>
      </c>
      <c r="F129" s="377" t="s">
        <v>8789</v>
      </c>
      <c r="G129" s="377" t="s">
        <v>4339</v>
      </c>
      <c r="H129" s="377" t="s">
        <v>2859</v>
      </c>
      <c r="I129" s="377" t="s">
        <v>2859</v>
      </c>
      <c r="J129" s="469" t="s">
        <v>1634</v>
      </c>
      <c r="K129" s="469" t="s">
        <v>1634</v>
      </c>
      <c r="L129" s="496">
        <v>120</v>
      </c>
      <c r="M129" s="90">
        <v>45252</v>
      </c>
      <c r="N129" s="90">
        <v>45282</v>
      </c>
      <c r="O129" s="486">
        <v>120</v>
      </c>
    </row>
    <row r="130" spans="1:15" ht="48">
      <c r="A130" s="377" t="s">
        <v>6451</v>
      </c>
      <c r="B130" s="31">
        <v>80419560588</v>
      </c>
      <c r="C130" s="1" t="s">
        <v>8787</v>
      </c>
      <c r="D130" s="377" t="s">
        <v>6580</v>
      </c>
      <c r="E130" s="377" t="s">
        <v>8791</v>
      </c>
      <c r="F130" s="377" t="s">
        <v>8789</v>
      </c>
      <c r="G130" s="377" t="s">
        <v>4339</v>
      </c>
      <c r="H130" s="377" t="s">
        <v>2859</v>
      </c>
      <c r="I130" s="377" t="s">
        <v>2859</v>
      </c>
      <c r="J130" s="473" t="s">
        <v>8716</v>
      </c>
      <c r="K130" s="473" t="s">
        <v>8716</v>
      </c>
      <c r="L130" s="496">
        <v>164</v>
      </c>
      <c r="M130" s="90">
        <v>45253</v>
      </c>
      <c r="N130" s="90">
        <v>45253</v>
      </c>
      <c r="O130" s="486">
        <v>164</v>
      </c>
    </row>
    <row r="131" spans="1:15" ht="48">
      <c r="A131" s="377" t="s">
        <v>6452</v>
      </c>
      <c r="B131" s="31">
        <v>80419560588</v>
      </c>
      <c r="C131" s="1" t="s">
        <v>8787</v>
      </c>
      <c r="D131" s="377" t="s">
        <v>6581</v>
      </c>
      <c r="E131" s="377" t="s">
        <v>8791</v>
      </c>
      <c r="F131" s="377" t="s">
        <v>8789</v>
      </c>
      <c r="G131" s="377" t="s">
        <v>4339</v>
      </c>
      <c r="H131" s="377" t="s">
        <v>2859</v>
      </c>
      <c r="I131" s="377" t="s">
        <v>2859</v>
      </c>
      <c r="J131" s="475" t="s">
        <v>8778</v>
      </c>
      <c r="K131" s="475" t="s">
        <v>8778</v>
      </c>
      <c r="L131" s="496">
        <v>4640</v>
      </c>
      <c r="M131" s="90">
        <v>45257</v>
      </c>
      <c r="N131" s="90">
        <v>45270</v>
      </c>
      <c r="O131" s="486">
        <v>4640</v>
      </c>
    </row>
    <row r="132" spans="1:15" ht="48">
      <c r="A132" s="377" t="s">
        <v>6454</v>
      </c>
      <c r="B132" s="31">
        <v>80419560588</v>
      </c>
      <c r="C132" s="1" t="s">
        <v>8787</v>
      </c>
      <c r="D132" s="377" t="s">
        <v>6583</v>
      </c>
      <c r="E132" s="377" t="s">
        <v>8791</v>
      </c>
      <c r="F132" s="377" t="s">
        <v>8789</v>
      </c>
      <c r="G132" s="377" t="s">
        <v>4339</v>
      </c>
      <c r="H132" s="377" t="s">
        <v>2859</v>
      </c>
      <c r="I132" s="377" t="s">
        <v>2859</v>
      </c>
      <c r="J132" s="469" t="s">
        <v>1634</v>
      </c>
      <c r="K132" s="469" t="s">
        <v>1634</v>
      </c>
      <c r="L132" s="496">
        <v>1314.8</v>
      </c>
      <c r="M132" s="90">
        <v>45258</v>
      </c>
      <c r="N132" s="90">
        <v>45282</v>
      </c>
      <c r="O132" s="486">
        <v>1314.8</v>
      </c>
    </row>
    <row r="133" spans="1:15" ht="36">
      <c r="A133" s="373" t="s">
        <v>6453</v>
      </c>
      <c r="B133" s="31">
        <v>80419560588</v>
      </c>
      <c r="C133" s="1" t="s">
        <v>8787</v>
      </c>
      <c r="D133" s="373" t="s">
        <v>6582</v>
      </c>
      <c r="E133" s="377"/>
      <c r="F133" s="377"/>
      <c r="G133" s="377"/>
      <c r="H133" s="377"/>
      <c r="I133" s="377" t="s">
        <v>2859</v>
      </c>
      <c r="J133" s="469" t="s">
        <v>8779</v>
      </c>
      <c r="K133" s="469" t="s">
        <v>8779</v>
      </c>
      <c r="L133" s="496">
        <v>650</v>
      </c>
      <c r="M133" s="90">
        <v>45258</v>
      </c>
      <c r="N133" s="90">
        <v>45264</v>
      </c>
      <c r="O133" s="486">
        <v>650</v>
      </c>
    </row>
    <row r="134" spans="1:15" ht="48">
      <c r="A134" s="377" t="s">
        <v>6455</v>
      </c>
      <c r="B134" s="31">
        <v>80419560588</v>
      </c>
      <c r="C134" s="1" t="s">
        <v>8787</v>
      </c>
      <c r="D134" s="377" t="s">
        <v>6584</v>
      </c>
      <c r="E134" s="377" t="s">
        <v>8791</v>
      </c>
      <c r="F134" s="377" t="s">
        <v>8789</v>
      </c>
      <c r="G134" s="377" t="s">
        <v>4344</v>
      </c>
      <c r="H134" s="377" t="s">
        <v>2859</v>
      </c>
      <c r="I134" s="377" t="s">
        <v>2859</v>
      </c>
      <c r="J134" s="473" t="s">
        <v>8749</v>
      </c>
      <c r="K134" s="473" t="s">
        <v>8749</v>
      </c>
      <c r="L134" s="496">
        <v>21.96</v>
      </c>
      <c r="M134" s="90">
        <v>45260</v>
      </c>
      <c r="N134" s="90">
        <v>45260</v>
      </c>
      <c r="O134" s="486">
        <v>18</v>
      </c>
    </row>
    <row r="135" spans="1:15" ht="48">
      <c r="A135" s="377" t="s">
        <v>6456</v>
      </c>
      <c r="B135" s="31">
        <v>80419560588</v>
      </c>
      <c r="C135" s="1" t="s">
        <v>8787</v>
      </c>
      <c r="D135" s="377" t="s">
        <v>6585</v>
      </c>
      <c r="E135" s="377" t="s">
        <v>8791</v>
      </c>
      <c r="F135" s="377" t="s">
        <v>8789</v>
      </c>
      <c r="G135" s="377" t="s">
        <v>4424</v>
      </c>
      <c r="H135" s="377" t="s">
        <v>2859</v>
      </c>
      <c r="I135" s="377" t="s">
        <v>2859</v>
      </c>
      <c r="J135" s="476" t="s">
        <v>8741</v>
      </c>
      <c r="K135" s="476" t="s">
        <v>8741</v>
      </c>
      <c r="L135" s="496">
        <v>200</v>
      </c>
      <c r="M135" s="90">
        <v>45271</v>
      </c>
      <c r="N135" s="90">
        <v>45356</v>
      </c>
      <c r="O135" s="486">
        <v>0</v>
      </c>
    </row>
    <row r="136" spans="1:15" ht="48">
      <c r="A136" s="377" t="s">
        <v>6458</v>
      </c>
      <c r="B136" s="31">
        <v>80419560588</v>
      </c>
      <c r="C136" s="1" t="s">
        <v>8787</v>
      </c>
      <c r="D136" s="377" t="s">
        <v>6587</v>
      </c>
      <c r="E136" s="377" t="s">
        <v>8791</v>
      </c>
      <c r="F136" s="377" t="s">
        <v>8789</v>
      </c>
      <c r="G136" s="377" t="s">
        <v>4424</v>
      </c>
      <c r="H136" s="377" t="s">
        <v>2859</v>
      </c>
      <c r="I136" s="377" t="s">
        <v>2859</v>
      </c>
      <c r="J136" s="476" t="s">
        <v>8741</v>
      </c>
      <c r="K136" s="476" t="s">
        <v>8741</v>
      </c>
      <c r="L136" s="496">
        <v>1100</v>
      </c>
      <c r="M136" s="90">
        <v>45271</v>
      </c>
      <c r="N136" s="90">
        <v>45291</v>
      </c>
      <c r="O136" s="486">
        <v>0</v>
      </c>
    </row>
    <row r="137" spans="1:15" ht="28.5">
      <c r="A137" s="373" t="s">
        <v>6457</v>
      </c>
      <c r="B137" s="31">
        <v>80419560588</v>
      </c>
      <c r="C137" s="1" t="s">
        <v>8787</v>
      </c>
      <c r="D137" s="373" t="s">
        <v>6586</v>
      </c>
      <c r="E137" s="377"/>
      <c r="F137" s="377"/>
      <c r="G137" s="377"/>
      <c r="H137" s="377"/>
      <c r="I137" s="377" t="s">
        <v>2859</v>
      </c>
      <c r="J137" s="476" t="s">
        <v>8780</v>
      </c>
      <c r="K137" s="476" t="s">
        <v>8753</v>
      </c>
      <c r="L137" s="496">
        <v>741.5</v>
      </c>
      <c r="M137" s="90">
        <v>45271</v>
      </c>
      <c r="N137" s="90">
        <v>45274</v>
      </c>
      <c r="O137" s="486">
        <v>741.5</v>
      </c>
    </row>
    <row r="138" spans="1:15" ht="28.5">
      <c r="A138" s="373" t="s">
        <v>6459</v>
      </c>
      <c r="B138" s="31">
        <v>80419560588</v>
      </c>
      <c r="C138" s="1" t="s">
        <v>8787</v>
      </c>
      <c r="D138" s="373" t="s">
        <v>6586</v>
      </c>
      <c r="E138" s="377"/>
      <c r="F138" s="377"/>
      <c r="G138" s="377"/>
      <c r="H138" s="377"/>
      <c r="I138" s="377" t="s">
        <v>2859</v>
      </c>
      <c r="J138" s="476" t="s">
        <v>8780</v>
      </c>
      <c r="K138" s="476" t="s">
        <v>8753</v>
      </c>
      <c r="L138" s="496">
        <v>1610.38</v>
      </c>
      <c r="M138" s="90">
        <v>45271</v>
      </c>
      <c r="N138" s="90">
        <v>45274</v>
      </c>
      <c r="O138" s="486">
        <v>1610.38</v>
      </c>
    </row>
    <row r="139" spans="1:15" ht="48">
      <c r="A139" s="377" t="s">
        <v>6460</v>
      </c>
      <c r="B139" s="31">
        <v>80419560588</v>
      </c>
      <c r="C139" s="1" t="s">
        <v>8787</v>
      </c>
      <c r="D139" s="377" t="s">
        <v>6588</v>
      </c>
      <c r="E139" s="377" t="s">
        <v>8791</v>
      </c>
      <c r="F139" s="377" t="s">
        <v>8789</v>
      </c>
      <c r="G139" s="377" t="s">
        <v>4344</v>
      </c>
      <c r="H139" s="377" t="s">
        <v>2859</v>
      </c>
      <c r="I139" s="377" t="s">
        <v>2859</v>
      </c>
      <c r="J139" s="469" t="s">
        <v>8739</v>
      </c>
      <c r="K139" s="469" t="s">
        <v>8739</v>
      </c>
      <c r="L139" s="496">
        <v>1912.6</v>
      </c>
      <c r="M139" s="90">
        <v>45272</v>
      </c>
      <c r="N139" s="90">
        <v>45322</v>
      </c>
      <c r="O139" s="486" t="s">
        <v>3646</v>
      </c>
    </row>
    <row r="140" spans="1:15" ht="48">
      <c r="A140" s="377" t="s">
        <v>6461</v>
      </c>
      <c r="B140" s="31">
        <v>80419560588</v>
      </c>
      <c r="C140" s="1" t="s">
        <v>8787</v>
      </c>
      <c r="D140" s="377" t="s">
        <v>6589</v>
      </c>
      <c r="E140" s="377" t="s">
        <v>8791</v>
      </c>
      <c r="F140" s="377" t="s">
        <v>8789</v>
      </c>
      <c r="G140" s="377" t="s">
        <v>4339</v>
      </c>
      <c r="H140" s="377" t="s">
        <v>2859</v>
      </c>
      <c r="I140" s="377" t="s">
        <v>2859</v>
      </c>
      <c r="J140" s="476" t="s">
        <v>8781</v>
      </c>
      <c r="K140" s="476" t="s">
        <v>8781</v>
      </c>
      <c r="L140" s="496">
        <v>59</v>
      </c>
      <c r="M140" s="90">
        <v>45279</v>
      </c>
      <c r="N140" s="90">
        <v>45282</v>
      </c>
      <c r="O140" s="496">
        <v>59</v>
      </c>
    </row>
    <row r="141" spans="1:15" ht="48">
      <c r="A141" s="377" t="s">
        <v>6462</v>
      </c>
      <c r="B141" s="31">
        <v>80419560588</v>
      </c>
      <c r="C141" s="1" t="s">
        <v>8787</v>
      </c>
      <c r="D141" s="377" t="s">
        <v>6590</v>
      </c>
      <c r="E141" s="377" t="s">
        <v>8791</v>
      </c>
      <c r="F141" s="377" t="s">
        <v>8789</v>
      </c>
      <c r="G141" s="377" t="s">
        <v>4339</v>
      </c>
      <c r="H141" s="377" t="s">
        <v>2859</v>
      </c>
      <c r="I141" s="377" t="s">
        <v>2859</v>
      </c>
      <c r="J141" s="132" t="s">
        <v>8726</v>
      </c>
      <c r="K141" s="132" t="s">
        <v>8726</v>
      </c>
      <c r="L141" s="496">
        <v>5055</v>
      </c>
      <c r="M141" s="90">
        <v>45280</v>
      </c>
      <c r="N141" s="90">
        <v>45427</v>
      </c>
      <c r="O141" s="1">
        <v>0</v>
      </c>
    </row>
    <row r="142" spans="1:15" ht="48">
      <c r="A142" s="377" t="s">
        <v>6463</v>
      </c>
      <c r="B142" s="31">
        <v>80419560588</v>
      </c>
      <c r="C142" s="1" t="s">
        <v>8787</v>
      </c>
      <c r="D142" s="377" t="s">
        <v>6591</v>
      </c>
      <c r="E142" s="377" t="s">
        <v>8791</v>
      </c>
      <c r="F142" s="377" t="s">
        <v>8789</v>
      </c>
      <c r="G142" s="377" t="s">
        <v>4339</v>
      </c>
      <c r="H142" s="377" t="s">
        <v>2859</v>
      </c>
      <c r="I142" s="377" t="s">
        <v>2859</v>
      </c>
      <c r="J142" s="469" t="s">
        <v>1634</v>
      </c>
      <c r="K142" s="469" t="s">
        <v>1634</v>
      </c>
      <c r="L142" s="496">
        <v>1639.2</v>
      </c>
      <c r="M142" s="90">
        <v>45281</v>
      </c>
      <c r="N142" s="90">
        <v>45387</v>
      </c>
      <c r="O142" s="1">
        <v>0</v>
      </c>
    </row>
    <row r="143" spans="1:15" ht="48">
      <c r="A143" s="377" t="s">
        <v>6464</v>
      </c>
      <c r="B143" s="31">
        <v>80419560588</v>
      </c>
      <c r="C143" s="1" t="s">
        <v>8787</v>
      </c>
      <c r="D143" s="377" t="s">
        <v>6592</v>
      </c>
      <c r="E143" s="377" t="s">
        <v>8791</v>
      </c>
      <c r="F143" s="377" t="s">
        <v>8789</v>
      </c>
      <c r="G143" s="377" t="s">
        <v>4424</v>
      </c>
      <c r="H143" s="377" t="s">
        <v>2859</v>
      </c>
      <c r="I143" s="377" t="s">
        <v>2859</v>
      </c>
      <c r="J143" s="476" t="s">
        <v>8755</v>
      </c>
      <c r="K143" s="476" t="s">
        <v>8755</v>
      </c>
      <c r="L143" s="496">
        <v>378</v>
      </c>
      <c r="M143" s="90">
        <v>45281</v>
      </c>
      <c r="N143" s="90" t="s">
        <v>3646</v>
      </c>
      <c r="O143" s="1">
        <v>0</v>
      </c>
    </row>
  </sheetData>
  <mergeCells count="2">
    <mergeCell ref="A1:M1"/>
    <mergeCell ref="A2:M2"/>
  </mergeCells>
  <dataValidations count="1">
    <dataValidation type="textLength" operator="lessThanOrEqual" allowBlank="1" showInputMessage="1" showErrorMessage="1" error="descrizione troppo lunga (max 250 car)" sqref="L82 IT82 SP82 ACL82 AMH82 AWD82 BFZ82 BPV82 BZR82 CJN82 CTJ82 DDF82 DNB82 DWX82 EGT82 EQP82 FAL82 FKH82 FUD82 GDZ82 GNV82 GXR82 HHN82 HRJ82 IBF82 ILB82 IUX82 JET82 JOP82 JYL82 KIH82 KSD82 LBZ82 LLV82 LVR82 MFN82 MPJ82 MZF82 NJB82 NSX82 OCT82 OMP82 OWL82 PGH82 PQD82 PZZ82 QJV82 QTR82 RDN82 RNJ82 RXF82 SHB82 SQX82 TAT82 TKP82 TUL82 UEH82 UOD82 UXZ82 VHV82 VRR82 WBN82 WLJ82 WVF82 L65617 IT65617 SP65617 ACL65617 AMH65617 AWD65617 BFZ65617 BPV65617 BZR65617 CJN65617 CTJ65617 DDF65617 DNB65617 DWX65617 EGT65617 EQP65617 FAL65617 FKH65617 FUD65617 GDZ65617 GNV65617 GXR65617 HHN65617 HRJ65617 IBF65617 ILB65617 IUX65617 JET65617 JOP65617 JYL65617 KIH65617 KSD65617 LBZ65617 LLV65617 LVR65617 MFN65617 MPJ65617 MZF65617 NJB65617 NSX65617 OCT65617 OMP65617 OWL65617 PGH65617 PQD65617 PZZ65617 QJV65617 QTR65617 RDN65617 RNJ65617 RXF65617 SHB65617 SQX65617 TAT65617 TKP65617 TUL65617 UEH65617 UOD65617 UXZ65617 VHV65617 VRR65617 WBN65617 WLJ65617 WVF65617 L131153 IT131153 SP131153 ACL131153 AMH131153 AWD131153 BFZ131153 BPV131153 BZR131153 CJN131153 CTJ131153 DDF131153 DNB131153 DWX131153 EGT131153 EQP131153 FAL131153 FKH131153 FUD131153 GDZ131153 GNV131153 GXR131153 HHN131153 HRJ131153 IBF131153 ILB131153 IUX131153 JET131153 JOP131153 JYL131153 KIH131153 KSD131153 LBZ131153 LLV131153 LVR131153 MFN131153 MPJ131153 MZF131153 NJB131153 NSX131153 OCT131153 OMP131153 OWL131153 PGH131153 PQD131153 PZZ131153 QJV131153 QTR131153 RDN131153 RNJ131153 RXF131153 SHB131153 SQX131153 TAT131153 TKP131153 TUL131153 UEH131153 UOD131153 UXZ131153 VHV131153 VRR131153 WBN131153 WLJ131153 WVF131153 L196689 IT196689 SP196689 ACL196689 AMH196689 AWD196689 BFZ196689 BPV196689 BZR196689 CJN196689 CTJ196689 DDF196689 DNB196689 DWX196689 EGT196689 EQP196689 FAL196689 FKH196689 FUD196689 GDZ196689 GNV196689 GXR196689 HHN196689 HRJ196689 IBF196689 ILB196689 IUX196689 JET196689 JOP196689 JYL196689 KIH196689 KSD196689 LBZ196689 LLV196689 LVR196689 MFN196689 MPJ196689 MZF196689 NJB196689 NSX196689 OCT196689 OMP196689 OWL196689 PGH196689 PQD196689 PZZ196689 QJV196689 QTR196689 RDN196689 RNJ196689 RXF196689 SHB196689 SQX196689 TAT196689 TKP196689 TUL196689 UEH196689 UOD196689 UXZ196689 VHV196689 VRR196689 WBN196689 WLJ196689 WVF196689 L262225 IT262225 SP262225 ACL262225 AMH262225 AWD262225 BFZ262225 BPV262225 BZR262225 CJN262225 CTJ262225 DDF262225 DNB262225 DWX262225 EGT262225 EQP262225 FAL262225 FKH262225 FUD262225 GDZ262225 GNV262225 GXR262225 HHN262225 HRJ262225 IBF262225 ILB262225 IUX262225 JET262225 JOP262225 JYL262225 KIH262225 KSD262225 LBZ262225 LLV262225 LVR262225 MFN262225 MPJ262225 MZF262225 NJB262225 NSX262225 OCT262225 OMP262225 OWL262225 PGH262225 PQD262225 PZZ262225 QJV262225 QTR262225 RDN262225 RNJ262225 RXF262225 SHB262225 SQX262225 TAT262225 TKP262225 TUL262225 UEH262225 UOD262225 UXZ262225 VHV262225 VRR262225 WBN262225 WLJ262225 WVF262225 L327761 IT327761 SP327761 ACL327761 AMH327761 AWD327761 BFZ327761 BPV327761 BZR327761 CJN327761 CTJ327761 DDF327761 DNB327761 DWX327761 EGT327761 EQP327761 FAL327761 FKH327761 FUD327761 GDZ327761 GNV327761 GXR327761 HHN327761 HRJ327761 IBF327761 ILB327761 IUX327761 JET327761 JOP327761 JYL327761 KIH327761 KSD327761 LBZ327761 LLV327761 LVR327761 MFN327761 MPJ327761 MZF327761 NJB327761 NSX327761 OCT327761 OMP327761 OWL327761 PGH327761 PQD327761 PZZ327761 QJV327761 QTR327761 RDN327761 RNJ327761 RXF327761 SHB327761 SQX327761 TAT327761 TKP327761 TUL327761 UEH327761 UOD327761 UXZ327761 VHV327761 VRR327761 WBN327761 WLJ327761 WVF327761 L393297 IT393297 SP393297 ACL393297 AMH393297 AWD393297 BFZ393297 BPV393297 BZR393297 CJN393297 CTJ393297 DDF393297 DNB393297 DWX393297 EGT393297 EQP393297 FAL393297 FKH393297 FUD393297 GDZ393297 GNV393297 GXR393297 HHN393297 HRJ393297 IBF393297 ILB393297 IUX393297 JET393297 JOP393297 JYL393297 KIH393297 KSD393297 LBZ393297 LLV393297 LVR393297 MFN393297 MPJ393297 MZF393297 NJB393297 NSX393297 OCT393297 OMP393297 OWL393297 PGH393297 PQD393297 PZZ393297 QJV393297 QTR393297 RDN393297 RNJ393297 RXF393297 SHB393297 SQX393297 TAT393297 TKP393297 TUL393297 UEH393297 UOD393297 UXZ393297 VHV393297 VRR393297 WBN393297 WLJ393297 WVF393297 L458833 IT458833 SP458833 ACL458833 AMH458833 AWD458833 BFZ458833 BPV458833 BZR458833 CJN458833 CTJ458833 DDF458833 DNB458833 DWX458833 EGT458833 EQP458833 FAL458833 FKH458833 FUD458833 GDZ458833 GNV458833 GXR458833 HHN458833 HRJ458833 IBF458833 ILB458833 IUX458833 JET458833 JOP458833 JYL458833 KIH458833 KSD458833 LBZ458833 LLV458833 LVR458833 MFN458833 MPJ458833 MZF458833 NJB458833 NSX458833 OCT458833 OMP458833 OWL458833 PGH458833 PQD458833 PZZ458833 QJV458833 QTR458833 RDN458833 RNJ458833 RXF458833 SHB458833 SQX458833 TAT458833 TKP458833 TUL458833 UEH458833 UOD458833 UXZ458833 VHV458833 VRR458833 WBN458833 WLJ458833 WVF458833 L524369 IT524369 SP524369 ACL524369 AMH524369 AWD524369 BFZ524369 BPV524369 BZR524369 CJN524369 CTJ524369 DDF524369 DNB524369 DWX524369 EGT524369 EQP524369 FAL524369 FKH524369 FUD524369 GDZ524369 GNV524369 GXR524369 HHN524369 HRJ524369 IBF524369 ILB524369 IUX524369 JET524369 JOP524369 JYL524369 KIH524369 KSD524369 LBZ524369 LLV524369 LVR524369 MFN524369 MPJ524369 MZF524369 NJB524369 NSX524369 OCT524369 OMP524369 OWL524369 PGH524369 PQD524369 PZZ524369 QJV524369 QTR524369 RDN524369 RNJ524369 RXF524369 SHB524369 SQX524369 TAT524369 TKP524369 TUL524369 UEH524369 UOD524369 UXZ524369 VHV524369 VRR524369 WBN524369 WLJ524369 WVF524369 L589905 IT589905 SP589905 ACL589905 AMH589905 AWD589905 BFZ589905 BPV589905 BZR589905 CJN589905 CTJ589905 DDF589905 DNB589905 DWX589905 EGT589905 EQP589905 FAL589905 FKH589905 FUD589905 GDZ589905 GNV589905 GXR589905 HHN589905 HRJ589905 IBF589905 ILB589905 IUX589905 JET589905 JOP589905 JYL589905 KIH589905 KSD589905 LBZ589905 LLV589905 LVR589905 MFN589905 MPJ589905 MZF589905 NJB589905 NSX589905 OCT589905 OMP589905 OWL589905 PGH589905 PQD589905 PZZ589905 QJV589905 QTR589905 RDN589905 RNJ589905 RXF589905 SHB589905 SQX589905 TAT589905 TKP589905 TUL589905 UEH589905 UOD589905 UXZ589905 VHV589905 VRR589905 WBN589905 WLJ589905 WVF589905 L655441 IT655441 SP655441 ACL655441 AMH655441 AWD655441 BFZ655441 BPV655441 BZR655441 CJN655441 CTJ655441 DDF655441 DNB655441 DWX655441 EGT655441 EQP655441 FAL655441 FKH655441 FUD655441 GDZ655441 GNV655441 GXR655441 HHN655441 HRJ655441 IBF655441 ILB655441 IUX655441 JET655441 JOP655441 JYL655441 KIH655441 KSD655441 LBZ655441 LLV655441 LVR655441 MFN655441 MPJ655441 MZF655441 NJB655441 NSX655441 OCT655441 OMP655441 OWL655441 PGH655441 PQD655441 PZZ655441 QJV655441 QTR655441 RDN655441 RNJ655441 RXF655441 SHB655441 SQX655441 TAT655441 TKP655441 TUL655441 UEH655441 UOD655441 UXZ655441 VHV655441 VRR655441 WBN655441 WLJ655441 WVF655441 L720977 IT720977 SP720977 ACL720977 AMH720977 AWD720977 BFZ720977 BPV720977 BZR720977 CJN720977 CTJ720977 DDF720977 DNB720977 DWX720977 EGT720977 EQP720977 FAL720977 FKH720977 FUD720977 GDZ720977 GNV720977 GXR720977 HHN720977 HRJ720977 IBF720977 ILB720977 IUX720977 JET720977 JOP720977 JYL720977 KIH720977 KSD720977 LBZ720977 LLV720977 LVR720977 MFN720977 MPJ720977 MZF720977 NJB720977 NSX720977 OCT720977 OMP720977 OWL720977 PGH720977 PQD720977 PZZ720977 QJV720977 QTR720977 RDN720977 RNJ720977 RXF720977 SHB720977 SQX720977 TAT720977 TKP720977 TUL720977 UEH720977 UOD720977 UXZ720977 VHV720977 VRR720977 WBN720977 WLJ720977 WVF720977 L786513 IT786513 SP786513 ACL786513 AMH786513 AWD786513 BFZ786513 BPV786513 BZR786513 CJN786513 CTJ786513 DDF786513 DNB786513 DWX786513 EGT786513 EQP786513 FAL786513 FKH786513 FUD786513 GDZ786513 GNV786513 GXR786513 HHN786513 HRJ786513 IBF786513 ILB786513 IUX786513 JET786513 JOP786513 JYL786513 KIH786513 KSD786513 LBZ786513 LLV786513 LVR786513 MFN786513 MPJ786513 MZF786513 NJB786513 NSX786513 OCT786513 OMP786513 OWL786513 PGH786513 PQD786513 PZZ786513 QJV786513 QTR786513 RDN786513 RNJ786513 RXF786513 SHB786513 SQX786513 TAT786513 TKP786513 TUL786513 UEH786513 UOD786513 UXZ786513 VHV786513 VRR786513 WBN786513 WLJ786513 WVF786513 L852049 IT852049 SP852049 ACL852049 AMH852049 AWD852049 BFZ852049 BPV852049 BZR852049 CJN852049 CTJ852049 DDF852049 DNB852049 DWX852049 EGT852049 EQP852049 FAL852049 FKH852049 FUD852049 GDZ852049 GNV852049 GXR852049 HHN852049 HRJ852049 IBF852049 ILB852049 IUX852049 JET852049 JOP852049 JYL852049 KIH852049 KSD852049 LBZ852049 LLV852049 LVR852049 MFN852049 MPJ852049 MZF852049 NJB852049 NSX852049 OCT852049 OMP852049 OWL852049 PGH852049 PQD852049 PZZ852049 QJV852049 QTR852049 RDN852049 RNJ852049 RXF852049 SHB852049 SQX852049 TAT852049 TKP852049 TUL852049 UEH852049 UOD852049 UXZ852049 VHV852049 VRR852049 WBN852049 WLJ852049 WVF852049 L917585 IT917585 SP917585 ACL917585 AMH917585 AWD917585 BFZ917585 BPV917585 BZR917585 CJN917585 CTJ917585 DDF917585 DNB917585 DWX917585 EGT917585 EQP917585 FAL917585 FKH917585 FUD917585 GDZ917585 GNV917585 GXR917585 HHN917585 HRJ917585 IBF917585 ILB917585 IUX917585 JET917585 JOP917585 JYL917585 KIH917585 KSD917585 LBZ917585 LLV917585 LVR917585 MFN917585 MPJ917585 MZF917585 NJB917585 NSX917585 OCT917585 OMP917585 OWL917585 PGH917585 PQD917585 PZZ917585 QJV917585 QTR917585 RDN917585 RNJ917585 RXF917585 SHB917585 SQX917585 TAT917585 TKP917585 TUL917585 UEH917585 UOD917585 UXZ917585 VHV917585 VRR917585 WBN917585 WLJ917585 WVF917585 L983121 IT983121 SP983121 ACL983121 AMH983121 AWD983121 BFZ983121 BPV983121 BZR983121 CJN983121 CTJ983121 DDF983121 DNB983121 DWX983121 EGT983121 EQP983121 FAL983121 FKH983121 FUD983121 GDZ983121 GNV983121 GXR983121 HHN983121 HRJ983121 IBF983121 ILB983121 IUX983121 JET983121 JOP983121 JYL983121 KIH983121 KSD983121 LBZ983121 LLV983121 LVR983121 MFN983121 MPJ983121 MZF983121 NJB983121 NSX983121 OCT983121 OMP983121 OWL983121 PGH983121 PQD983121 PZZ983121 QJV983121 QTR983121 RDN983121 RNJ983121 RXF983121 SHB983121 SQX983121 TAT983121 TKP983121 TUL983121 UEH983121 UOD983121 UXZ983121 VHV983121 VRR983121 WBN983121 WLJ983121 WVF983121" xr:uid="{FA28C887-0CAD-4B6A-BE4D-CF95800E4617}">
      <formula1>250</formula1>
    </dataValidation>
  </dataValidation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0A917-95A9-408A-AA87-B464F02A0332}">
  <dimension ref="A1:K220"/>
  <sheetViews>
    <sheetView topLeftCell="C1" workbookViewId="0">
      <selection sqref="A1:K1"/>
    </sheetView>
  </sheetViews>
  <sheetFormatPr defaultRowHeight="15"/>
  <cols>
    <col min="1" max="1" width="34.85546875" customWidth="1"/>
    <col min="2" max="2" width="18.5703125" customWidth="1"/>
    <col min="3" max="3" width="24" customWidth="1"/>
    <col min="4" max="4" width="31.7109375" customWidth="1"/>
    <col min="5" max="5" width="53" customWidth="1"/>
    <col min="6" max="6" width="59.140625" customWidth="1"/>
    <col min="7" max="7" width="24.28515625" customWidth="1"/>
    <col min="8" max="8" width="20.140625" customWidth="1"/>
    <col min="9" max="9" width="15.28515625" customWidth="1"/>
    <col min="10" max="10" width="14.28515625" customWidth="1"/>
    <col min="11" max="11" width="18.5703125" customWidth="1"/>
    <col min="12" max="12" width="13.28515625" customWidth="1"/>
  </cols>
  <sheetData>
    <row r="1" spans="1:11" ht="32.25">
      <c r="A1" s="577" t="s">
        <v>863</v>
      </c>
      <c r="B1" s="578"/>
      <c r="C1" s="578"/>
      <c r="D1" s="578"/>
      <c r="E1" s="578"/>
      <c r="F1" s="578"/>
      <c r="G1" s="578"/>
      <c r="H1" s="578"/>
      <c r="I1" s="578"/>
      <c r="J1" s="578"/>
      <c r="K1" s="578"/>
    </row>
    <row r="2" spans="1:11" ht="100.9" customHeight="1">
      <c r="A2" s="580" t="s">
        <v>12</v>
      </c>
      <c r="B2" s="580"/>
      <c r="C2" s="580"/>
      <c r="D2" s="580"/>
      <c r="E2" s="580"/>
      <c r="F2" s="580"/>
      <c r="G2" s="580"/>
      <c r="H2" s="580"/>
      <c r="I2" s="580"/>
      <c r="J2" s="580"/>
      <c r="K2" s="580"/>
    </row>
    <row r="3" spans="1:11" s="9" customFormat="1" ht="40.5">
      <c r="A3" s="2" t="s">
        <v>0</v>
      </c>
      <c r="B3" s="3" t="s">
        <v>1</v>
      </c>
      <c r="C3" s="4" t="s">
        <v>2</v>
      </c>
      <c r="D3" s="4" t="s">
        <v>3</v>
      </c>
      <c r="E3" s="5" t="s">
        <v>4</v>
      </c>
      <c r="F3" s="6" t="s">
        <v>5</v>
      </c>
      <c r="G3" s="4" t="s">
        <v>6</v>
      </c>
      <c r="H3" s="7" t="s">
        <v>7</v>
      </c>
      <c r="I3" s="8" t="s">
        <v>8</v>
      </c>
      <c r="J3" s="8" t="s">
        <v>9</v>
      </c>
      <c r="K3" s="7" t="s">
        <v>10</v>
      </c>
    </row>
    <row r="4" spans="1:11" ht="239.25" customHeight="1">
      <c r="A4" s="1" t="s">
        <v>13</v>
      </c>
      <c r="B4" s="1">
        <v>87004070584</v>
      </c>
      <c r="C4" s="14" t="s">
        <v>20</v>
      </c>
      <c r="D4" s="1" t="s">
        <v>14</v>
      </c>
      <c r="E4" s="1" t="s">
        <v>15</v>
      </c>
      <c r="F4" s="11" t="s">
        <v>17</v>
      </c>
      <c r="G4" s="1" t="s">
        <v>16</v>
      </c>
      <c r="H4" s="12">
        <v>6873.39</v>
      </c>
      <c r="I4" s="13">
        <v>44986</v>
      </c>
      <c r="J4" s="13">
        <v>45350</v>
      </c>
      <c r="K4" s="12">
        <v>1281.1300000000001</v>
      </c>
    </row>
    <row r="5" spans="1:11" s="17" customFormat="1" ht="196.5" customHeight="1">
      <c r="A5" s="14" t="s">
        <v>18</v>
      </c>
      <c r="B5" s="14" t="s">
        <v>19</v>
      </c>
      <c r="C5" s="14" t="s">
        <v>20</v>
      </c>
      <c r="D5" s="14" t="s">
        <v>21</v>
      </c>
      <c r="E5" s="14" t="s">
        <v>15</v>
      </c>
      <c r="F5" s="18" t="s">
        <v>22</v>
      </c>
      <c r="G5" s="14" t="s">
        <v>23</v>
      </c>
      <c r="H5" s="15">
        <v>3658</v>
      </c>
      <c r="I5" s="16">
        <v>44757</v>
      </c>
      <c r="J5" s="16">
        <v>45126</v>
      </c>
      <c r="K5" s="15">
        <v>1218</v>
      </c>
    </row>
    <row r="6" spans="1:11" s="17" customFormat="1" ht="25.15" customHeight="1">
      <c r="A6" s="10" t="s">
        <v>24</v>
      </c>
      <c r="B6" s="10" t="s">
        <v>19</v>
      </c>
      <c r="C6" s="10" t="s">
        <v>20</v>
      </c>
      <c r="D6" s="10" t="s">
        <v>25</v>
      </c>
      <c r="E6" s="10" t="s">
        <v>26</v>
      </c>
      <c r="F6" s="10" t="s">
        <v>27</v>
      </c>
      <c r="G6" s="10" t="s">
        <v>28</v>
      </c>
      <c r="H6" s="12">
        <v>3000</v>
      </c>
      <c r="I6" s="10">
        <v>2022</v>
      </c>
      <c r="J6" s="10">
        <v>2023</v>
      </c>
      <c r="K6" s="12">
        <v>389.77</v>
      </c>
    </row>
    <row r="7" spans="1:11" s="17" customFormat="1" ht="24.75" customHeight="1">
      <c r="A7" s="14" t="s">
        <v>29</v>
      </c>
      <c r="B7" s="14" t="s">
        <v>19</v>
      </c>
      <c r="C7" s="14" t="s">
        <v>20</v>
      </c>
      <c r="D7" s="14" t="s">
        <v>30</v>
      </c>
      <c r="E7" s="14" t="s">
        <v>31</v>
      </c>
      <c r="F7" s="14" t="s">
        <v>32</v>
      </c>
      <c r="G7" s="14" t="s">
        <v>33</v>
      </c>
      <c r="H7" s="15">
        <v>5600</v>
      </c>
      <c r="I7" s="14">
        <v>2022</v>
      </c>
      <c r="J7" s="14">
        <v>2025</v>
      </c>
      <c r="K7" s="15">
        <v>1400</v>
      </c>
    </row>
    <row r="8" spans="1:11" s="17" customFormat="1" ht="138.75" customHeight="1">
      <c r="A8" s="10" t="s">
        <v>34</v>
      </c>
      <c r="B8" s="10" t="s">
        <v>19</v>
      </c>
      <c r="C8" s="10" t="s">
        <v>20</v>
      </c>
      <c r="D8" s="10" t="s">
        <v>35</v>
      </c>
      <c r="E8" s="10" t="s">
        <v>15</v>
      </c>
      <c r="F8" s="10" t="s">
        <v>36</v>
      </c>
      <c r="G8" s="10" t="s">
        <v>37</v>
      </c>
      <c r="H8" s="12">
        <v>60000</v>
      </c>
      <c r="I8" s="10">
        <v>2022</v>
      </c>
      <c r="J8" s="10">
        <v>2025</v>
      </c>
      <c r="K8" s="12">
        <v>14901.84</v>
      </c>
    </row>
    <row r="9" spans="1:11" s="17" customFormat="1" ht="25.15" customHeight="1">
      <c r="A9" s="14" t="s">
        <v>38</v>
      </c>
      <c r="B9" s="14" t="s">
        <v>19</v>
      </c>
      <c r="C9" s="14" t="s">
        <v>20</v>
      </c>
      <c r="D9" s="14" t="s">
        <v>39</v>
      </c>
      <c r="E9" s="14" t="s">
        <v>31</v>
      </c>
      <c r="F9" s="14" t="s">
        <v>40</v>
      </c>
      <c r="G9" s="14" t="s">
        <v>41</v>
      </c>
      <c r="H9" s="15">
        <v>0</v>
      </c>
      <c r="I9" s="14">
        <v>2022</v>
      </c>
      <c r="J9" s="14">
        <v>2024</v>
      </c>
      <c r="K9" s="15">
        <v>43165.54</v>
      </c>
    </row>
    <row r="10" spans="1:11" s="17" customFormat="1" ht="129" customHeight="1">
      <c r="A10" s="10" t="s">
        <v>42</v>
      </c>
      <c r="B10" s="10" t="s">
        <v>19</v>
      </c>
      <c r="C10" s="10" t="s">
        <v>20</v>
      </c>
      <c r="D10" s="10" t="s">
        <v>43</v>
      </c>
      <c r="E10" s="10" t="s">
        <v>15</v>
      </c>
      <c r="F10" s="10" t="s">
        <v>44</v>
      </c>
      <c r="G10" s="10" t="s">
        <v>45</v>
      </c>
      <c r="H10" s="12">
        <v>110900</v>
      </c>
      <c r="I10" s="13">
        <v>44743</v>
      </c>
      <c r="J10" s="13">
        <v>45107</v>
      </c>
      <c r="K10" s="12">
        <v>83174.94</v>
      </c>
    </row>
    <row r="11" spans="1:11" s="17" customFormat="1" ht="91.5" customHeight="1">
      <c r="A11" s="14" t="s">
        <v>46</v>
      </c>
      <c r="B11" s="14" t="s">
        <v>19</v>
      </c>
      <c r="C11" s="14" t="s">
        <v>20</v>
      </c>
      <c r="D11" s="14" t="s">
        <v>47</v>
      </c>
      <c r="E11" s="14" t="s">
        <v>15</v>
      </c>
      <c r="F11" s="14" t="s">
        <v>48</v>
      </c>
      <c r="G11" s="14" t="s">
        <v>49</v>
      </c>
      <c r="H11" s="15">
        <v>86725.3</v>
      </c>
      <c r="I11" s="16">
        <v>44805</v>
      </c>
      <c r="J11" s="16">
        <v>45169</v>
      </c>
      <c r="K11" s="15">
        <v>72271.049999999988</v>
      </c>
    </row>
    <row r="12" spans="1:11" s="17" customFormat="1" ht="118.5" customHeight="1">
      <c r="A12" s="10" t="s">
        <v>50</v>
      </c>
      <c r="B12" s="10" t="s">
        <v>19</v>
      </c>
      <c r="C12" s="10" t="s">
        <v>20</v>
      </c>
      <c r="D12" s="10" t="s">
        <v>51</v>
      </c>
      <c r="E12" s="10" t="s">
        <v>15</v>
      </c>
      <c r="F12" s="10" t="s">
        <v>52</v>
      </c>
      <c r="G12" s="10" t="s">
        <v>53</v>
      </c>
      <c r="H12" s="12">
        <v>2950</v>
      </c>
      <c r="I12" s="13">
        <v>44774</v>
      </c>
      <c r="J12" s="13">
        <v>45138</v>
      </c>
      <c r="K12" s="12">
        <v>1475</v>
      </c>
    </row>
    <row r="13" spans="1:11" s="17" customFormat="1" ht="25.15" customHeight="1">
      <c r="A13" s="14" t="s">
        <v>54</v>
      </c>
      <c r="B13" s="14" t="s">
        <v>19</v>
      </c>
      <c r="C13" s="14" t="s">
        <v>20</v>
      </c>
      <c r="D13" s="14" t="s">
        <v>55</v>
      </c>
      <c r="E13" s="14" t="s">
        <v>26</v>
      </c>
      <c r="F13" s="14" t="s">
        <v>56</v>
      </c>
      <c r="G13" s="14" t="s">
        <v>57</v>
      </c>
      <c r="H13" s="15">
        <v>9791.56</v>
      </c>
      <c r="I13" s="14">
        <v>2022</v>
      </c>
      <c r="J13" s="14">
        <v>2023</v>
      </c>
      <c r="K13" s="15">
        <v>935.1</v>
      </c>
    </row>
    <row r="14" spans="1:11" s="17" customFormat="1" ht="25.15" customHeight="1">
      <c r="A14" s="10" t="s">
        <v>58</v>
      </c>
      <c r="B14" s="10" t="s">
        <v>19</v>
      </c>
      <c r="C14" s="10" t="s">
        <v>20</v>
      </c>
      <c r="D14" s="10" t="s">
        <v>59</v>
      </c>
      <c r="E14" s="10" t="s">
        <v>26</v>
      </c>
      <c r="F14" s="10" t="s">
        <v>60</v>
      </c>
      <c r="G14" s="10" t="s">
        <v>61</v>
      </c>
      <c r="H14" s="12">
        <v>10915.48</v>
      </c>
      <c r="I14" s="10">
        <v>2022</v>
      </c>
      <c r="J14" s="10">
        <v>2023</v>
      </c>
      <c r="K14" s="12">
        <v>935.1</v>
      </c>
    </row>
    <row r="15" spans="1:11" s="17" customFormat="1" ht="25.15" customHeight="1">
      <c r="A15" s="14" t="s">
        <v>62</v>
      </c>
      <c r="B15" s="14" t="s">
        <v>19</v>
      </c>
      <c r="C15" s="14" t="s">
        <v>20</v>
      </c>
      <c r="D15" s="14" t="s">
        <v>63</v>
      </c>
      <c r="E15" s="14" t="s">
        <v>26</v>
      </c>
      <c r="F15" s="14" t="s">
        <v>64</v>
      </c>
      <c r="G15" s="14" t="s">
        <v>65</v>
      </c>
      <c r="H15" s="15">
        <v>10016.290000000001</v>
      </c>
      <c r="I15" s="14">
        <v>2022</v>
      </c>
      <c r="J15" s="14">
        <v>2023</v>
      </c>
      <c r="K15" s="15">
        <v>917.11</v>
      </c>
    </row>
    <row r="16" spans="1:11" s="17" customFormat="1" ht="25.15" customHeight="1">
      <c r="A16" s="10" t="s">
        <v>66</v>
      </c>
      <c r="B16" s="10" t="s">
        <v>19</v>
      </c>
      <c r="C16" s="10" t="s">
        <v>20</v>
      </c>
      <c r="D16" s="10" t="s">
        <v>67</v>
      </c>
      <c r="E16" s="10" t="s">
        <v>26</v>
      </c>
      <c r="F16" s="10" t="s">
        <v>68</v>
      </c>
      <c r="G16" s="10" t="s">
        <v>69</v>
      </c>
      <c r="H16" s="12">
        <v>11551.17</v>
      </c>
      <c r="I16" s="10">
        <v>2022</v>
      </c>
      <c r="J16" s="10">
        <v>2023</v>
      </c>
      <c r="K16" s="12">
        <v>1540.16</v>
      </c>
    </row>
    <row r="17" spans="1:11" s="17" customFormat="1" ht="25.15" customHeight="1">
      <c r="A17" s="14" t="s">
        <v>70</v>
      </c>
      <c r="B17" s="14" t="s">
        <v>19</v>
      </c>
      <c r="C17" s="14" t="s">
        <v>20</v>
      </c>
      <c r="D17" s="14" t="s">
        <v>71</v>
      </c>
      <c r="E17" s="14" t="s">
        <v>26</v>
      </c>
      <c r="F17" s="14" t="s">
        <v>72</v>
      </c>
      <c r="G17" s="14" t="s">
        <v>73</v>
      </c>
      <c r="H17" s="15">
        <v>10000</v>
      </c>
      <c r="I17" s="16">
        <v>44840</v>
      </c>
      <c r="J17" s="16">
        <v>45204</v>
      </c>
      <c r="K17" s="15">
        <v>1904.8400000000001</v>
      </c>
    </row>
    <row r="18" spans="1:11" s="17" customFormat="1" ht="25.15" customHeight="1">
      <c r="A18" s="10" t="s">
        <v>74</v>
      </c>
      <c r="B18" s="10" t="s">
        <v>19</v>
      </c>
      <c r="C18" s="10" t="s">
        <v>20</v>
      </c>
      <c r="D18" s="10" t="s">
        <v>75</v>
      </c>
      <c r="E18" s="10" t="s">
        <v>26</v>
      </c>
      <c r="F18" s="10" t="s">
        <v>76</v>
      </c>
      <c r="G18" s="10" t="s">
        <v>77</v>
      </c>
      <c r="H18" s="12">
        <v>20000</v>
      </c>
      <c r="I18" s="13">
        <v>44775</v>
      </c>
      <c r="J18" s="13">
        <v>45139</v>
      </c>
      <c r="K18" s="12">
        <v>2331.06</v>
      </c>
    </row>
    <row r="19" spans="1:11" s="17" customFormat="1" ht="21.75" customHeight="1">
      <c r="A19" s="14" t="s">
        <v>78</v>
      </c>
      <c r="B19" s="14" t="s">
        <v>19</v>
      </c>
      <c r="C19" s="14" t="s">
        <v>20</v>
      </c>
      <c r="D19" s="14" t="s">
        <v>79</v>
      </c>
      <c r="E19" s="14" t="s">
        <v>26</v>
      </c>
      <c r="F19" s="14" t="s">
        <v>80</v>
      </c>
      <c r="G19" s="14" t="s">
        <v>81</v>
      </c>
      <c r="H19" s="15">
        <v>6000</v>
      </c>
      <c r="I19" s="16">
        <v>44995</v>
      </c>
      <c r="J19" s="16">
        <v>45291</v>
      </c>
      <c r="K19" s="15">
        <v>7800</v>
      </c>
    </row>
    <row r="20" spans="1:11" s="17" customFormat="1" ht="117.75" customHeight="1">
      <c r="A20" s="10" t="s">
        <v>82</v>
      </c>
      <c r="B20" s="10" t="s">
        <v>19</v>
      </c>
      <c r="C20" s="10" t="s">
        <v>20</v>
      </c>
      <c r="D20" s="10" t="s">
        <v>83</v>
      </c>
      <c r="E20" s="10" t="s">
        <v>15</v>
      </c>
      <c r="F20" s="10" t="s">
        <v>84</v>
      </c>
      <c r="G20" s="10" t="s">
        <v>85</v>
      </c>
      <c r="H20" s="12">
        <v>2400</v>
      </c>
      <c r="I20" s="13">
        <v>44762</v>
      </c>
      <c r="J20" s="13">
        <v>45126</v>
      </c>
      <c r="K20" s="12">
        <v>2400</v>
      </c>
    </row>
    <row r="21" spans="1:11" s="17" customFormat="1" ht="25.15" customHeight="1">
      <c r="A21" s="14" t="s">
        <v>86</v>
      </c>
      <c r="B21" s="14" t="s">
        <v>19</v>
      </c>
      <c r="C21" s="14" t="s">
        <v>20</v>
      </c>
      <c r="D21" s="14" t="s">
        <v>87</v>
      </c>
      <c r="E21" s="14" t="s">
        <v>26</v>
      </c>
      <c r="F21" s="14" t="s">
        <v>88</v>
      </c>
      <c r="G21" s="14" t="s">
        <v>49</v>
      </c>
      <c r="H21" s="15">
        <v>3420.55</v>
      </c>
      <c r="I21" s="14">
        <v>2022</v>
      </c>
      <c r="J21" s="14">
        <v>2023</v>
      </c>
      <c r="K21" s="15">
        <v>3420.55</v>
      </c>
    </row>
    <row r="22" spans="1:11" s="17" customFormat="1" ht="25.15" customHeight="1">
      <c r="A22" s="10" t="s">
        <v>89</v>
      </c>
      <c r="B22" s="10" t="s">
        <v>19</v>
      </c>
      <c r="C22" s="10" t="s">
        <v>20</v>
      </c>
      <c r="D22" s="10" t="s">
        <v>90</v>
      </c>
      <c r="E22" s="10" t="s">
        <v>26</v>
      </c>
      <c r="F22" s="10" t="s">
        <v>91</v>
      </c>
      <c r="G22" s="10" t="s">
        <v>92</v>
      </c>
      <c r="H22" s="12">
        <v>6309.6</v>
      </c>
      <c r="I22" s="10">
        <v>2022</v>
      </c>
      <c r="J22" s="10">
        <v>2023</v>
      </c>
      <c r="K22" s="12">
        <v>6309.6</v>
      </c>
    </row>
    <row r="23" spans="1:11" s="17" customFormat="1" ht="25.15" customHeight="1">
      <c r="A23" s="14" t="s">
        <v>93</v>
      </c>
      <c r="B23" s="14" t="s">
        <v>19</v>
      </c>
      <c r="C23" s="14" t="s">
        <v>20</v>
      </c>
      <c r="D23" s="14" t="s">
        <v>94</v>
      </c>
      <c r="E23" s="14" t="s">
        <v>26</v>
      </c>
      <c r="F23" s="14" t="s">
        <v>95</v>
      </c>
      <c r="G23" s="14" t="s">
        <v>96</v>
      </c>
      <c r="H23" s="15">
        <v>3755.07</v>
      </c>
      <c r="I23" s="14">
        <v>2022</v>
      </c>
      <c r="J23" s="14">
        <v>2023</v>
      </c>
      <c r="K23" s="15">
        <v>3755.07</v>
      </c>
    </row>
    <row r="24" spans="1:11" s="17" customFormat="1" ht="25.15" customHeight="1">
      <c r="A24" s="10" t="s">
        <v>97</v>
      </c>
      <c r="B24" s="10" t="s">
        <v>19</v>
      </c>
      <c r="C24" s="10" t="s">
        <v>20</v>
      </c>
      <c r="D24" s="10" t="s">
        <v>98</v>
      </c>
      <c r="E24" s="10" t="s">
        <v>26</v>
      </c>
      <c r="F24" s="10" t="s">
        <v>99</v>
      </c>
      <c r="G24" s="10" t="s">
        <v>100</v>
      </c>
      <c r="H24" s="12">
        <v>1592.8</v>
      </c>
      <c r="I24" s="10">
        <v>2022</v>
      </c>
      <c r="J24" s="10">
        <v>2023</v>
      </c>
      <c r="K24" s="12">
        <v>1592.8</v>
      </c>
    </row>
    <row r="25" spans="1:11" s="17" customFormat="1" ht="25.15" customHeight="1">
      <c r="A25" s="19" t="s">
        <v>101</v>
      </c>
      <c r="B25" s="14" t="s">
        <v>19</v>
      </c>
      <c r="C25" s="14" t="s">
        <v>20</v>
      </c>
      <c r="D25" s="14" t="s">
        <v>102</v>
      </c>
      <c r="E25" s="14" t="s">
        <v>26</v>
      </c>
      <c r="F25" s="14" t="s">
        <v>91</v>
      </c>
      <c r="G25" s="14" t="s">
        <v>92</v>
      </c>
      <c r="H25" s="15">
        <v>1071.1500000000001</v>
      </c>
      <c r="I25" s="14">
        <v>2022</v>
      </c>
      <c r="J25" s="14">
        <v>2023</v>
      </c>
      <c r="K25" s="15">
        <v>1071.1500000000001</v>
      </c>
    </row>
    <row r="26" spans="1:11" s="17" customFormat="1" ht="25.15" customHeight="1">
      <c r="A26" s="10" t="s">
        <v>103</v>
      </c>
      <c r="B26" s="10" t="s">
        <v>19</v>
      </c>
      <c r="C26" s="10" t="s">
        <v>20</v>
      </c>
      <c r="D26" s="10" t="s">
        <v>104</v>
      </c>
      <c r="E26" s="10" t="s">
        <v>26</v>
      </c>
      <c r="F26" s="10" t="s">
        <v>91</v>
      </c>
      <c r="G26" s="10" t="s">
        <v>92</v>
      </c>
      <c r="H26" s="12">
        <v>685.08</v>
      </c>
      <c r="I26" s="10">
        <v>2022</v>
      </c>
      <c r="J26" s="10">
        <v>2023</v>
      </c>
      <c r="K26" s="12">
        <v>685.08</v>
      </c>
    </row>
    <row r="27" spans="1:11" s="17" customFormat="1" ht="25.15" customHeight="1">
      <c r="A27" s="14" t="s">
        <v>105</v>
      </c>
      <c r="B27" s="14" t="s">
        <v>19</v>
      </c>
      <c r="C27" s="14" t="s">
        <v>20</v>
      </c>
      <c r="D27" s="14" t="s">
        <v>106</v>
      </c>
      <c r="E27" s="14" t="s">
        <v>26</v>
      </c>
      <c r="F27" s="14" t="s">
        <v>107</v>
      </c>
      <c r="G27" s="14" t="s">
        <v>108</v>
      </c>
      <c r="H27" s="15">
        <v>2372.66</v>
      </c>
      <c r="I27" s="14">
        <v>2022</v>
      </c>
      <c r="J27" s="14">
        <v>2023</v>
      </c>
      <c r="K27" s="15">
        <v>2372.66</v>
      </c>
    </row>
    <row r="28" spans="1:11" s="17" customFormat="1" ht="25.15" customHeight="1">
      <c r="A28" s="10" t="s">
        <v>109</v>
      </c>
      <c r="B28" s="10" t="s">
        <v>19</v>
      </c>
      <c r="C28" s="10" t="s">
        <v>20</v>
      </c>
      <c r="D28" s="10" t="s">
        <v>110</v>
      </c>
      <c r="E28" s="10" t="s">
        <v>26</v>
      </c>
      <c r="F28" s="10" t="s">
        <v>111</v>
      </c>
      <c r="G28" s="10" t="s">
        <v>112</v>
      </c>
      <c r="H28" s="12">
        <v>2742.42</v>
      </c>
      <c r="I28" s="10">
        <v>2022</v>
      </c>
      <c r="J28" s="10">
        <v>2023</v>
      </c>
      <c r="K28" s="12">
        <v>2742.42</v>
      </c>
    </row>
    <row r="29" spans="1:11" s="17" customFormat="1" ht="25.15" customHeight="1">
      <c r="A29" s="14" t="s">
        <v>113</v>
      </c>
      <c r="B29" s="14" t="s">
        <v>19</v>
      </c>
      <c r="C29" s="14" t="s">
        <v>20</v>
      </c>
      <c r="D29" s="14" t="s">
        <v>114</v>
      </c>
      <c r="E29" s="14" t="s">
        <v>26</v>
      </c>
      <c r="F29" s="14" t="s">
        <v>115</v>
      </c>
      <c r="G29" s="14" t="s">
        <v>116</v>
      </c>
      <c r="H29" s="15">
        <v>2139.29</v>
      </c>
      <c r="I29" s="14">
        <v>2022</v>
      </c>
      <c r="J29" s="14">
        <v>2023</v>
      </c>
      <c r="K29" s="15">
        <v>2139.29</v>
      </c>
    </row>
    <row r="30" spans="1:11" s="17" customFormat="1" ht="25.15" customHeight="1">
      <c r="A30" s="10" t="s">
        <v>117</v>
      </c>
      <c r="B30" s="10" t="s">
        <v>19</v>
      </c>
      <c r="C30" s="10" t="s">
        <v>20</v>
      </c>
      <c r="D30" s="10" t="s">
        <v>118</v>
      </c>
      <c r="E30" s="10" t="s">
        <v>26</v>
      </c>
      <c r="F30" s="10" t="s">
        <v>119</v>
      </c>
      <c r="G30" s="10" t="s">
        <v>120</v>
      </c>
      <c r="H30" s="12">
        <v>2376</v>
      </c>
      <c r="I30" s="10">
        <v>2022</v>
      </c>
      <c r="J30" s="10">
        <v>2023</v>
      </c>
      <c r="K30" s="12">
        <v>2376</v>
      </c>
    </row>
    <row r="31" spans="1:11" s="17" customFormat="1" ht="25.15" customHeight="1">
      <c r="A31" s="14" t="s">
        <v>121</v>
      </c>
      <c r="B31" s="14" t="s">
        <v>19</v>
      </c>
      <c r="C31" s="14" t="s">
        <v>20</v>
      </c>
      <c r="D31" s="14" t="s">
        <v>122</v>
      </c>
      <c r="E31" s="14" t="s">
        <v>26</v>
      </c>
      <c r="F31" s="14" t="s">
        <v>123</v>
      </c>
      <c r="G31" s="14" t="s">
        <v>124</v>
      </c>
      <c r="H31" s="15">
        <v>1960</v>
      </c>
      <c r="I31" s="14">
        <v>2022</v>
      </c>
      <c r="J31" s="14">
        <v>2023</v>
      </c>
      <c r="K31" s="15">
        <v>1960</v>
      </c>
    </row>
    <row r="32" spans="1:11" s="17" customFormat="1" ht="25.15" customHeight="1">
      <c r="A32" s="10" t="s">
        <v>125</v>
      </c>
      <c r="B32" s="10" t="s">
        <v>19</v>
      </c>
      <c r="C32" s="10" t="s">
        <v>20</v>
      </c>
      <c r="D32" s="10" t="s">
        <v>126</v>
      </c>
      <c r="E32" s="10" t="s">
        <v>26</v>
      </c>
      <c r="F32" s="10" t="s">
        <v>111</v>
      </c>
      <c r="G32" s="10" t="s">
        <v>112</v>
      </c>
      <c r="H32" s="12">
        <v>1424.09</v>
      </c>
      <c r="I32" s="10">
        <v>2022</v>
      </c>
      <c r="J32" s="10">
        <v>2023</v>
      </c>
      <c r="K32" s="12">
        <v>1424.09</v>
      </c>
    </row>
    <row r="33" spans="1:11" s="17" customFormat="1" ht="25.15" customHeight="1">
      <c r="A33" s="14" t="s">
        <v>127</v>
      </c>
      <c r="B33" s="14" t="s">
        <v>19</v>
      </c>
      <c r="C33" s="14" t="s">
        <v>20</v>
      </c>
      <c r="D33" s="14" t="s">
        <v>128</v>
      </c>
      <c r="E33" s="14" t="s">
        <v>26</v>
      </c>
      <c r="F33" s="14" t="s">
        <v>111</v>
      </c>
      <c r="G33" s="14" t="s">
        <v>112</v>
      </c>
      <c r="H33" s="15">
        <v>4306.6000000000004</v>
      </c>
      <c r="I33" s="14">
        <v>2022</v>
      </c>
      <c r="J33" s="14">
        <v>2023</v>
      </c>
      <c r="K33" s="15">
        <v>4306.5</v>
      </c>
    </row>
    <row r="34" spans="1:11" s="17" customFormat="1" ht="25.15" customHeight="1">
      <c r="A34" s="10" t="s">
        <v>129</v>
      </c>
      <c r="B34" s="10" t="s">
        <v>19</v>
      </c>
      <c r="C34" s="10" t="s">
        <v>20</v>
      </c>
      <c r="D34" s="10" t="s">
        <v>130</v>
      </c>
      <c r="E34" s="10" t="s">
        <v>26</v>
      </c>
      <c r="F34" s="10" t="s">
        <v>99</v>
      </c>
      <c r="G34" s="10" t="s">
        <v>100</v>
      </c>
      <c r="H34" s="12">
        <v>4372.72</v>
      </c>
      <c r="I34" s="10">
        <v>2022</v>
      </c>
      <c r="J34" s="10">
        <v>2023</v>
      </c>
      <c r="K34" s="12">
        <v>4372.72</v>
      </c>
    </row>
    <row r="35" spans="1:11" s="17" customFormat="1" ht="25.15" customHeight="1">
      <c r="A35" s="14" t="s">
        <v>131</v>
      </c>
      <c r="B35" s="14" t="s">
        <v>19</v>
      </c>
      <c r="C35" s="14" t="s">
        <v>20</v>
      </c>
      <c r="D35" s="14" t="s">
        <v>132</v>
      </c>
      <c r="E35" s="14" t="s">
        <v>26</v>
      </c>
      <c r="F35" s="14" t="s">
        <v>133</v>
      </c>
      <c r="G35" s="14" t="s">
        <v>134</v>
      </c>
      <c r="H35" s="15">
        <v>192.06</v>
      </c>
      <c r="I35" s="14">
        <v>2022</v>
      </c>
      <c r="J35" s="14">
        <v>2023</v>
      </c>
      <c r="K35" s="15">
        <v>192.06</v>
      </c>
    </row>
    <row r="36" spans="1:11" s="17" customFormat="1" ht="25.15" customHeight="1">
      <c r="A36" s="10" t="s">
        <v>135</v>
      </c>
      <c r="B36" s="10" t="s">
        <v>19</v>
      </c>
      <c r="C36" s="10" t="s">
        <v>20</v>
      </c>
      <c r="D36" s="10" t="s">
        <v>136</v>
      </c>
      <c r="E36" s="10" t="s">
        <v>26</v>
      </c>
      <c r="F36" s="10" t="s">
        <v>137</v>
      </c>
      <c r="G36" s="10" t="s">
        <v>138</v>
      </c>
      <c r="H36" s="12">
        <v>1116.52</v>
      </c>
      <c r="I36" s="10">
        <v>2022</v>
      </c>
      <c r="J36" s="10">
        <v>2023</v>
      </c>
      <c r="K36" s="12">
        <v>1116.52</v>
      </c>
    </row>
    <row r="37" spans="1:11" s="17" customFormat="1" ht="25.15" customHeight="1">
      <c r="A37" s="14" t="s">
        <v>139</v>
      </c>
      <c r="B37" s="14" t="s">
        <v>19</v>
      </c>
      <c r="C37" s="14" t="s">
        <v>20</v>
      </c>
      <c r="D37" s="14" t="s">
        <v>140</v>
      </c>
      <c r="E37" s="14" t="s">
        <v>26</v>
      </c>
      <c r="F37" s="14" t="s">
        <v>141</v>
      </c>
      <c r="G37" s="14" t="s">
        <v>16</v>
      </c>
      <c r="H37" s="15">
        <v>1301.72</v>
      </c>
      <c r="I37" s="14">
        <v>2022</v>
      </c>
      <c r="J37" s="14">
        <v>2023</v>
      </c>
      <c r="K37" s="15">
        <v>1301.72</v>
      </c>
    </row>
    <row r="38" spans="1:11" s="17" customFormat="1" ht="25.15" customHeight="1">
      <c r="A38" s="10" t="s">
        <v>142</v>
      </c>
      <c r="B38" s="10" t="s">
        <v>19</v>
      </c>
      <c r="C38" s="10" t="s">
        <v>20</v>
      </c>
      <c r="D38" s="10" t="s">
        <v>143</v>
      </c>
      <c r="E38" s="10" t="s">
        <v>26</v>
      </c>
      <c r="F38" s="10" t="s">
        <v>144</v>
      </c>
      <c r="G38" s="10" t="s">
        <v>145</v>
      </c>
      <c r="H38" s="12">
        <v>782.1</v>
      </c>
      <c r="I38" s="10">
        <v>2023</v>
      </c>
      <c r="J38" s="10">
        <v>2023</v>
      </c>
      <c r="K38" s="12">
        <v>782.1</v>
      </c>
    </row>
    <row r="39" spans="1:11" s="17" customFormat="1" ht="25.15" customHeight="1">
      <c r="A39" s="14" t="s">
        <v>146</v>
      </c>
      <c r="B39" s="14" t="s">
        <v>19</v>
      </c>
      <c r="C39" s="14" t="s">
        <v>20</v>
      </c>
      <c r="D39" s="14" t="s">
        <v>147</v>
      </c>
      <c r="E39" s="14" t="s">
        <v>26</v>
      </c>
      <c r="F39" s="14" t="s">
        <v>115</v>
      </c>
      <c r="G39" s="14" t="s">
        <v>116</v>
      </c>
      <c r="H39" s="15">
        <v>3854.07</v>
      </c>
      <c r="I39" s="14">
        <v>2023</v>
      </c>
      <c r="J39" s="14">
        <v>2023</v>
      </c>
      <c r="K39" s="15">
        <v>4701.97</v>
      </c>
    </row>
    <row r="40" spans="1:11" s="17" customFormat="1" ht="25.15" customHeight="1">
      <c r="A40" s="10" t="s">
        <v>148</v>
      </c>
      <c r="B40" s="10" t="s">
        <v>19</v>
      </c>
      <c r="C40" s="10" t="s">
        <v>20</v>
      </c>
      <c r="D40" s="10" t="s">
        <v>149</v>
      </c>
      <c r="E40" s="10" t="s">
        <v>26</v>
      </c>
      <c r="F40" s="10" t="s">
        <v>150</v>
      </c>
      <c r="G40" s="10" t="s">
        <v>151</v>
      </c>
      <c r="H40" s="12">
        <v>3762</v>
      </c>
      <c r="I40" s="10">
        <v>2023</v>
      </c>
      <c r="J40" s="10">
        <v>2023</v>
      </c>
      <c r="K40" s="12">
        <v>3762</v>
      </c>
    </row>
    <row r="41" spans="1:11" s="17" customFormat="1" ht="25.15" customHeight="1">
      <c r="A41" s="14" t="s">
        <v>152</v>
      </c>
      <c r="B41" s="14" t="s">
        <v>19</v>
      </c>
      <c r="C41" s="14" t="s">
        <v>20</v>
      </c>
      <c r="D41" s="14" t="s">
        <v>153</v>
      </c>
      <c r="E41" s="14" t="s">
        <v>26</v>
      </c>
      <c r="F41" s="14" t="s">
        <v>154</v>
      </c>
      <c r="G41" s="14" t="s">
        <v>155</v>
      </c>
      <c r="H41" s="15">
        <v>693</v>
      </c>
      <c r="I41" s="14">
        <v>2023</v>
      </c>
      <c r="J41" s="14">
        <v>2023</v>
      </c>
      <c r="K41" s="15">
        <v>693</v>
      </c>
    </row>
    <row r="42" spans="1:11" s="17" customFormat="1" ht="25.15" customHeight="1">
      <c r="A42" s="10" t="s">
        <v>156</v>
      </c>
      <c r="B42" s="10" t="s">
        <v>19</v>
      </c>
      <c r="C42" s="10" t="s">
        <v>20</v>
      </c>
      <c r="D42" s="10" t="s">
        <v>157</v>
      </c>
      <c r="E42" s="10" t="s">
        <v>26</v>
      </c>
      <c r="F42" s="10" t="s">
        <v>158</v>
      </c>
      <c r="G42" s="10" t="s">
        <v>159</v>
      </c>
      <c r="H42" s="12">
        <v>1195.43</v>
      </c>
      <c r="I42" s="10">
        <v>2023</v>
      </c>
      <c r="J42" s="10">
        <v>2023</v>
      </c>
      <c r="K42" s="12">
        <v>1195.43</v>
      </c>
    </row>
    <row r="43" spans="1:11" s="17" customFormat="1" ht="25.15" customHeight="1">
      <c r="A43" s="14" t="s">
        <v>160</v>
      </c>
      <c r="B43" s="14" t="s">
        <v>19</v>
      </c>
      <c r="C43" s="14" t="s">
        <v>20</v>
      </c>
      <c r="D43" s="14" t="s">
        <v>161</v>
      </c>
      <c r="E43" s="14" t="s">
        <v>26</v>
      </c>
      <c r="F43" s="14" t="s">
        <v>162</v>
      </c>
      <c r="G43" s="14" t="s">
        <v>163</v>
      </c>
      <c r="H43" s="15">
        <v>6370.65</v>
      </c>
      <c r="I43" s="14">
        <v>2023</v>
      </c>
      <c r="J43" s="14">
        <v>2023</v>
      </c>
      <c r="K43" s="15">
        <v>6370.65</v>
      </c>
    </row>
    <row r="44" spans="1:11" s="17" customFormat="1" ht="25.15" customHeight="1">
      <c r="A44" s="10" t="s">
        <v>164</v>
      </c>
      <c r="B44" s="10" t="s">
        <v>19</v>
      </c>
      <c r="C44" s="10" t="s">
        <v>20</v>
      </c>
      <c r="D44" s="10" t="s">
        <v>165</v>
      </c>
      <c r="E44" s="10" t="s">
        <v>26</v>
      </c>
      <c r="F44" s="10" t="s">
        <v>166</v>
      </c>
      <c r="G44" s="10" t="s">
        <v>45</v>
      </c>
      <c r="H44" s="12">
        <v>2076.9699999999998</v>
      </c>
      <c r="I44" s="10">
        <v>2023</v>
      </c>
      <c r="J44" s="10">
        <v>2023</v>
      </c>
      <c r="K44" s="12">
        <v>2076.9699999999998</v>
      </c>
    </row>
    <row r="45" spans="1:11" s="17" customFormat="1" ht="25.15" customHeight="1">
      <c r="A45" s="14" t="s">
        <v>167</v>
      </c>
      <c r="B45" s="14" t="s">
        <v>19</v>
      </c>
      <c r="C45" s="14" t="s">
        <v>20</v>
      </c>
      <c r="D45" s="14" t="s">
        <v>168</v>
      </c>
      <c r="E45" s="14" t="s">
        <v>26</v>
      </c>
      <c r="F45" s="14" t="s">
        <v>169</v>
      </c>
      <c r="G45" s="14" t="s">
        <v>170</v>
      </c>
      <c r="H45" s="15">
        <v>657.36</v>
      </c>
      <c r="I45" s="14">
        <v>2023</v>
      </c>
      <c r="J45" s="14">
        <v>2023</v>
      </c>
      <c r="K45" s="15">
        <v>657.36</v>
      </c>
    </row>
    <row r="46" spans="1:11" s="17" customFormat="1" ht="25.15" customHeight="1">
      <c r="A46" s="10" t="s">
        <v>171</v>
      </c>
      <c r="B46" s="10" t="s">
        <v>19</v>
      </c>
      <c r="C46" s="10" t="s">
        <v>20</v>
      </c>
      <c r="D46" s="10" t="s">
        <v>172</v>
      </c>
      <c r="E46" s="10" t="s">
        <v>26</v>
      </c>
      <c r="F46" s="10" t="s">
        <v>173</v>
      </c>
      <c r="G46" s="10" t="s">
        <v>174</v>
      </c>
      <c r="H46" s="12">
        <v>2772</v>
      </c>
      <c r="I46" s="10">
        <v>2023</v>
      </c>
      <c r="J46" s="10">
        <v>2023</v>
      </c>
      <c r="K46" s="12">
        <v>2772</v>
      </c>
    </row>
    <row r="47" spans="1:11" s="17" customFormat="1" ht="25.15" customHeight="1">
      <c r="A47" s="14" t="s">
        <v>175</v>
      </c>
      <c r="B47" s="14" t="s">
        <v>19</v>
      </c>
      <c r="C47" s="14" t="s">
        <v>20</v>
      </c>
      <c r="D47" s="14" t="s">
        <v>176</v>
      </c>
      <c r="E47" s="14" t="s">
        <v>26</v>
      </c>
      <c r="F47" s="14" t="s">
        <v>166</v>
      </c>
      <c r="G47" s="14" t="s">
        <v>45</v>
      </c>
      <c r="H47" s="15">
        <v>544.5</v>
      </c>
      <c r="I47" s="14">
        <v>2023</v>
      </c>
      <c r="J47" s="14">
        <v>2023</v>
      </c>
      <c r="K47" s="15">
        <v>544.5</v>
      </c>
    </row>
    <row r="48" spans="1:11" s="17" customFormat="1" ht="25.15" customHeight="1">
      <c r="A48" s="10" t="s">
        <v>177</v>
      </c>
      <c r="B48" s="10" t="s">
        <v>19</v>
      </c>
      <c r="C48" s="10" t="s">
        <v>20</v>
      </c>
      <c r="D48" s="10" t="s">
        <v>178</v>
      </c>
      <c r="E48" s="10" t="s">
        <v>26</v>
      </c>
      <c r="F48" s="10" t="s">
        <v>179</v>
      </c>
      <c r="G48" s="10" t="s">
        <v>180</v>
      </c>
      <c r="H48" s="12">
        <v>148</v>
      </c>
      <c r="I48" s="10">
        <v>2023</v>
      </c>
      <c r="J48" s="10">
        <v>2023</v>
      </c>
      <c r="K48" s="12">
        <v>148</v>
      </c>
    </row>
    <row r="49" spans="1:11" s="17" customFormat="1" ht="25.15" customHeight="1">
      <c r="A49" s="14" t="s">
        <v>181</v>
      </c>
      <c r="B49" s="14" t="s">
        <v>19</v>
      </c>
      <c r="C49" s="14" t="s">
        <v>20</v>
      </c>
      <c r="D49" s="14" t="s">
        <v>182</v>
      </c>
      <c r="E49" s="14" t="s">
        <v>26</v>
      </c>
      <c r="F49" s="14" t="s">
        <v>183</v>
      </c>
      <c r="G49" s="14" t="s">
        <v>85</v>
      </c>
      <c r="H49" s="15">
        <v>6781.5</v>
      </c>
      <c r="I49" s="14">
        <v>2023</v>
      </c>
      <c r="J49" s="14">
        <v>2023</v>
      </c>
      <c r="K49" s="15">
        <v>6781.5</v>
      </c>
    </row>
    <row r="50" spans="1:11" s="17" customFormat="1" ht="25.15" customHeight="1">
      <c r="A50" s="10" t="s">
        <v>184</v>
      </c>
      <c r="B50" s="10" t="s">
        <v>19</v>
      </c>
      <c r="C50" s="10" t="s">
        <v>20</v>
      </c>
      <c r="D50" s="10" t="s">
        <v>185</v>
      </c>
      <c r="E50" s="10" t="s">
        <v>26</v>
      </c>
      <c r="F50" s="10" t="s">
        <v>144</v>
      </c>
      <c r="G50" s="10" t="s">
        <v>145</v>
      </c>
      <c r="H50" s="12">
        <v>539.54999999999995</v>
      </c>
      <c r="I50" s="10">
        <v>2023</v>
      </c>
      <c r="J50" s="10">
        <v>2023</v>
      </c>
      <c r="K50" s="12">
        <v>539.54999999999995</v>
      </c>
    </row>
    <row r="51" spans="1:11" s="17" customFormat="1" ht="25.15" customHeight="1">
      <c r="A51" s="14" t="s">
        <v>186</v>
      </c>
      <c r="B51" s="14" t="s">
        <v>19</v>
      </c>
      <c r="C51" s="14" t="s">
        <v>20</v>
      </c>
      <c r="D51" s="14" t="s">
        <v>187</v>
      </c>
      <c r="E51" s="14" t="s">
        <v>26</v>
      </c>
      <c r="F51" s="14" t="s">
        <v>162</v>
      </c>
      <c r="G51" s="14" t="s">
        <v>163</v>
      </c>
      <c r="H51" s="15">
        <v>386.1</v>
      </c>
      <c r="I51" s="14">
        <v>2023</v>
      </c>
      <c r="J51" s="14">
        <v>2023</v>
      </c>
      <c r="K51" s="15">
        <v>386.1</v>
      </c>
    </row>
    <row r="52" spans="1:11" s="17" customFormat="1" ht="25.15" customHeight="1">
      <c r="A52" s="10" t="s">
        <v>188</v>
      </c>
      <c r="B52" s="10" t="s">
        <v>19</v>
      </c>
      <c r="C52" s="10" t="s">
        <v>20</v>
      </c>
      <c r="D52" s="10" t="s">
        <v>189</v>
      </c>
      <c r="E52" s="10" t="s">
        <v>26</v>
      </c>
      <c r="F52" s="10" t="s">
        <v>173</v>
      </c>
      <c r="G52" s="10" t="s">
        <v>174</v>
      </c>
      <c r="H52" s="12">
        <v>3320</v>
      </c>
      <c r="I52" s="10">
        <v>2023</v>
      </c>
      <c r="J52" s="10">
        <v>2023</v>
      </c>
      <c r="K52" s="12">
        <v>3320</v>
      </c>
    </row>
    <row r="53" spans="1:11" s="17" customFormat="1" ht="25.15" customHeight="1">
      <c r="A53" s="14" t="s">
        <v>190</v>
      </c>
      <c r="B53" s="14" t="s">
        <v>19</v>
      </c>
      <c r="C53" s="14" t="s">
        <v>20</v>
      </c>
      <c r="D53" s="14" t="s">
        <v>191</v>
      </c>
      <c r="E53" s="14" t="s">
        <v>26</v>
      </c>
      <c r="F53" s="14" t="s">
        <v>192</v>
      </c>
      <c r="G53" s="14" t="s">
        <v>193</v>
      </c>
      <c r="H53" s="15">
        <v>2971</v>
      </c>
      <c r="I53" s="14">
        <v>2023</v>
      </c>
      <c r="J53" s="14">
        <v>2023</v>
      </c>
      <c r="K53" s="15">
        <v>2971</v>
      </c>
    </row>
    <row r="54" spans="1:11" s="17" customFormat="1" ht="25.15" customHeight="1">
      <c r="A54" s="10" t="s">
        <v>194</v>
      </c>
      <c r="B54" s="10" t="s">
        <v>19</v>
      </c>
      <c r="C54" s="10" t="s">
        <v>20</v>
      </c>
      <c r="D54" s="10" t="s">
        <v>195</v>
      </c>
      <c r="E54" s="10" t="s">
        <v>26</v>
      </c>
      <c r="F54" s="10" t="s">
        <v>115</v>
      </c>
      <c r="G54" s="10" t="s">
        <v>116</v>
      </c>
      <c r="H54" s="12">
        <v>374.22</v>
      </c>
      <c r="I54" s="10">
        <v>2023</v>
      </c>
      <c r="J54" s="10">
        <v>2023</v>
      </c>
      <c r="K54" s="12">
        <v>374.22</v>
      </c>
    </row>
    <row r="55" spans="1:11" s="17" customFormat="1" ht="25.15" customHeight="1">
      <c r="A55" s="14" t="s">
        <v>196</v>
      </c>
      <c r="B55" s="14" t="s">
        <v>19</v>
      </c>
      <c r="C55" s="14" t="s">
        <v>20</v>
      </c>
      <c r="D55" s="14" t="s">
        <v>197</v>
      </c>
      <c r="E55" s="14" t="s">
        <v>26</v>
      </c>
      <c r="F55" s="14" t="s">
        <v>137</v>
      </c>
      <c r="G55" s="14" t="s">
        <v>138</v>
      </c>
      <c r="H55" s="15">
        <v>527.09</v>
      </c>
      <c r="I55" s="14">
        <v>2023</v>
      </c>
      <c r="J55" s="14">
        <v>2023</v>
      </c>
      <c r="K55" s="15">
        <v>527.09</v>
      </c>
    </row>
    <row r="56" spans="1:11" s="17" customFormat="1" ht="25.15" customHeight="1">
      <c r="A56" s="10" t="s">
        <v>198</v>
      </c>
      <c r="B56" s="10" t="s">
        <v>19</v>
      </c>
      <c r="C56" s="10" t="s">
        <v>20</v>
      </c>
      <c r="D56" s="10" t="s">
        <v>199</v>
      </c>
      <c r="E56" s="10" t="s">
        <v>26</v>
      </c>
      <c r="F56" s="10" t="s">
        <v>200</v>
      </c>
      <c r="G56" s="10" t="s">
        <v>201</v>
      </c>
      <c r="H56" s="12">
        <v>1843.64</v>
      </c>
      <c r="I56" s="10">
        <v>2023</v>
      </c>
      <c r="J56" s="10">
        <v>2023</v>
      </c>
      <c r="K56" s="12">
        <v>1843.64</v>
      </c>
    </row>
    <row r="57" spans="1:11" s="17" customFormat="1" ht="25.15" customHeight="1">
      <c r="A57" s="14" t="s">
        <v>202</v>
      </c>
      <c r="B57" s="14" t="s">
        <v>19</v>
      </c>
      <c r="C57" s="14" t="s">
        <v>20</v>
      </c>
      <c r="D57" s="14" t="s">
        <v>203</v>
      </c>
      <c r="E57" s="14" t="s">
        <v>26</v>
      </c>
      <c r="F57" s="14" t="s">
        <v>192</v>
      </c>
      <c r="G57" s="14" t="s">
        <v>193</v>
      </c>
      <c r="H57" s="15">
        <v>2945.56</v>
      </c>
      <c r="I57" s="14">
        <v>2023</v>
      </c>
      <c r="J57" s="14">
        <v>2023</v>
      </c>
      <c r="K57" s="15">
        <v>2945.56</v>
      </c>
    </row>
    <row r="58" spans="1:11" s="17" customFormat="1" ht="25.15" customHeight="1">
      <c r="A58" s="10" t="s">
        <v>204</v>
      </c>
      <c r="B58" s="10" t="s">
        <v>19</v>
      </c>
      <c r="C58" s="10" t="s">
        <v>20</v>
      </c>
      <c r="D58" s="10" t="s">
        <v>205</v>
      </c>
      <c r="E58" s="10" t="s">
        <v>26</v>
      </c>
      <c r="F58" s="10" t="s">
        <v>206</v>
      </c>
      <c r="G58" s="10" t="s">
        <v>207</v>
      </c>
      <c r="H58" s="12">
        <v>3404.16</v>
      </c>
      <c r="I58" s="10">
        <v>2023</v>
      </c>
      <c r="J58" s="10">
        <v>2023</v>
      </c>
      <c r="K58" s="12">
        <v>3404.16</v>
      </c>
    </row>
    <row r="59" spans="1:11" s="17" customFormat="1" ht="25.15" customHeight="1">
      <c r="A59" s="14" t="s">
        <v>208</v>
      </c>
      <c r="B59" s="14" t="s">
        <v>19</v>
      </c>
      <c r="C59" s="14" t="s">
        <v>20</v>
      </c>
      <c r="D59" s="14" t="s">
        <v>209</v>
      </c>
      <c r="E59" s="14" t="s">
        <v>26</v>
      </c>
      <c r="F59" s="14" t="s">
        <v>206</v>
      </c>
      <c r="G59" s="14" t="s">
        <v>207</v>
      </c>
      <c r="H59" s="15">
        <v>1188</v>
      </c>
      <c r="I59" s="14">
        <v>2023</v>
      </c>
      <c r="J59" s="14">
        <v>2023</v>
      </c>
      <c r="K59" s="15">
        <v>1188</v>
      </c>
    </row>
    <row r="60" spans="1:11" s="17" customFormat="1" ht="25.15" customHeight="1">
      <c r="A60" s="10" t="s">
        <v>210</v>
      </c>
      <c r="B60" s="10" t="s">
        <v>19</v>
      </c>
      <c r="C60" s="10" t="s">
        <v>20</v>
      </c>
      <c r="D60" s="10" t="s">
        <v>211</v>
      </c>
      <c r="E60" s="10" t="s">
        <v>26</v>
      </c>
      <c r="F60" s="10" t="s">
        <v>200</v>
      </c>
      <c r="G60" s="10" t="s">
        <v>201</v>
      </c>
      <c r="H60" s="12">
        <v>326.7</v>
      </c>
      <c r="I60" s="10">
        <v>2023</v>
      </c>
      <c r="J60" s="10">
        <v>2023</v>
      </c>
      <c r="K60" s="12">
        <v>326.7</v>
      </c>
    </row>
    <row r="61" spans="1:11" s="17" customFormat="1" ht="25.15" customHeight="1">
      <c r="A61" s="14" t="s">
        <v>212</v>
      </c>
      <c r="B61" s="14" t="s">
        <v>19</v>
      </c>
      <c r="C61" s="14" t="s">
        <v>20</v>
      </c>
      <c r="D61" s="14" t="s">
        <v>213</v>
      </c>
      <c r="E61" s="14" t="s">
        <v>26</v>
      </c>
      <c r="F61" s="14" t="s">
        <v>166</v>
      </c>
      <c r="G61" s="14" t="s">
        <v>45</v>
      </c>
      <c r="H61" s="15">
        <v>1776.2</v>
      </c>
      <c r="I61" s="14">
        <v>2023</v>
      </c>
      <c r="J61" s="14">
        <v>2023</v>
      </c>
      <c r="K61" s="15">
        <v>1776.2</v>
      </c>
    </row>
    <row r="62" spans="1:11" s="17" customFormat="1" ht="105" customHeight="1">
      <c r="A62" s="10" t="s">
        <v>214</v>
      </c>
      <c r="B62" s="10" t="s">
        <v>19</v>
      </c>
      <c r="C62" s="10" t="s">
        <v>20</v>
      </c>
      <c r="D62" s="10" t="s">
        <v>215</v>
      </c>
      <c r="E62" s="10" t="s">
        <v>15</v>
      </c>
      <c r="F62" s="10" t="s">
        <v>216</v>
      </c>
      <c r="G62" s="10" t="s">
        <v>217</v>
      </c>
      <c r="H62" s="12">
        <v>3072</v>
      </c>
      <c r="I62" s="13">
        <v>45127</v>
      </c>
      <c r="J62" s="13">
        <v>45492</v>
      </c>
      <c r="K62" s="12">
        <v>768</v>
      </c>
    </row>
    <row r="63" spans="1:11" s="17" customFormat="1" ht="101.25" customHeight="1">
      <c r="A63" s="14" t="s">
        <v>218</v>
      </c>
      <c r="B63" s="14" t="s">
        <v>19</v>
      </c>
      <c r="C63" s="14" t="s">
        <v>20</v>
      </c>
      <c r="D63" s="14" t="s">
        <v>219</v>
      </c>
      <c r="E63" s="10" t="s">
        <v>15</v>
      </c>
      <c r="F63" s="14" t="s">
        <v>220</v>
      </c>
      <c r="G63" s="14" t="s">
        <v>221</v>
      </c>
      <c r="H63" s="15">
        <v>1788</v>
      </c>
      <c r="I63" s="16">
        <v>45175</v>
      </c>
      <c r="J63" s="16">
        <v>45905</v>
      </c>
      <c r="K63" s="15">
        <v>1770.12</v>
      </c>
    </row>
    <row r="64" spans="1:11" s="17" customFormat="1" ht="104.25" customHeight="1">
      <c r="A64" s="10" t="s">
        <v>222</v>
      </c>
      <c r="B64" s="10" t="s">
        <v>19</v>
      </c>
      <c r="C64" s="10" t="s">
        <v>20</v>
      </c>
      <c r="D64" s="10" t="s">
        <v>223</v>
      </c>
      <c r="E64" s="10" t="s">
        <v>15</v>
      </c>
      <c r="F64" s="10" t="s">
        <v>224</v>
      </c>
      <c r="G64" s="10" t="s">
        <v>225</v>
      </c>
      <c r="H64" s="12">
        <v>1620</v>
      </c>
      <c r="I64" s="13">
        <v>45182</v>
      </c>
      <c r="J64" s="13">
        <v>45912</v>
      </c>
      <c r="K64" s="12">
        <v>1402</v>
      </c>
    </row>
    <row r="65" spans="1:11" s="17" customFormat="1" ht="25.15" customHeight="1">
      <c r="A65" s="14" t="s">
        <v>226</v>
      </c>
      <c r="B65" s="14" t="s">
        <v>19</v>
      </c>
      <c r="C65" s="14" t="s">
        <v>20</v>
      </c>
      <c r="D65" s="14" t="s">
        <v>227</v>
      </c>
      <c r="E65" s="14" t="s">
        <v>26</v>
      </c>
      <c r="F65" s="14" t="s">
        <v>111</v>
      </c>
      <c r="G65" s="14" t="s">
        <v>112</v>
      </c>
      <c r="H65" s="15">
        <v>399.09</v>
      </c>
      <c r="I65" s="14">
        <v>2023</v>
      </c>
      <c r="J65" s="14">
        <v>2023</v>
      </c>
      <c r="K65" s="15">
        <v>399.09</v>
      </c>
    </row>
    <row r="66" spans="1:11" s="17" customFormat="1" ht="25.15" customHeight="1">
      <c r="A66" s="10" t="s">
        <v>228</v>
      </c>
      <c r="B66" s="10" t="s">
        <v>19</v>
      </c>
      <c r="C66" s="10" t="s">
        <v>20</v>
      </c>
      <c r="D66" s="10" t="s">
        <v>229</v>
      </c>
      <c r="E66" s="10" t="s">
        <v>26</v>
      </c>
      <c r="F66" s="10" t="s">
        <v>119</v>
      </c>
      <c r="G66" s="10" t="s">
        <v>120</v>
      </c>
      <c r="H66" s="12">
        <v>3821.4</v>
      </c>
      <c r="I66" s="10">
        <v>2023</v>
      </c>
      <c r="J66" s="10">
        <v>2023</v>
      </c>
      <c r="K66" s="12">
        <v>3821.4</v>
      </c>
    </row>
    <row r="67" spans="1:11" s="17" customFormat="1" ht="94.5" customHeight="1">
      <c r="A67" s="14" t="s">
        <v>230</v>
      </c>
      <c r="B67" s="14" t="s">
        <v>19</v>
      </c>
      <c r="C67" s="14" t="s">
        <v>20</v>
      </c>
      <c r="D67" s="14" t="s">
        <v>14</v>
      </c>
      <c r="E67" s="14" t="s">
        <v>15</v>
      </c>
      <c r="F67" s="14" t="s">
        <v>231</v>
      </c>
      <c r="G67" s="14" t="s">
        <v>207</v>
      </c>
      <c r="H67" s="15">
        <v>7000</v>
      </c>
      <c r="I67" s="16">
        <v>44986</v>
      </c>
      <c r="J67" s="16">
        <v>45350</v>
      </c>
      <c r="K67" s="15">
        <v>5052.5</v>
      </c>
    </row>
    <row r="68" spans="1:11" s="17" customFormat="1" ht="25.15" customHeight="1">
      <c r="A68" s="10" t="s">
        <v>232</v>
      </c>
      <c r="B68" s="10" t="s">
        <v>19</v>
      </c>
      <c r="C68" s="10" t="s">
        <v>20</v>
      </c>
      <c r="D68" s="10" t="s">
        <v>233</v>
      </c>
      <c r="E68" s="10" t="s">
        <v>26</v>
      </c>
      <c r="F68" s="10" t="s">
        <v>111</v>
      </c>
      <c r="G68" s="10" t="s">
        <v>112</v>
      </c>
      <c r="H68" s="12">
        <v>634.16999999999996</v>
      </c>
      <c r="I68" s="10">
        <v>2023</v>
      </c>
      <c r="J68" s="10">
        <v>2023</v>
      </c>
      <c r="K68" s="12">
        <v>634.16999999999996</v>
      </c>
    </row>
    <row r="69" spans="1:11" s="17" customFormat="1" ht="25.15" customHeight="1">
      <c r="A69" s="14" t="s">
        <v>234</v>
      </c>
      <c r="B69" s="14" t="s">
        <v>19</v>
      </c>
      <c r="C69" s="14" t="s">
        <v>20</v>
      </c>
      <c r="D69" s="14" t="s">
        <v>182</v>
      </c>
      <c r="E69" s="14" t="s">
        <v>26</v>
      </c>
      <c r="F69" s="14" t="s">
        <v>235</v>
      </c>
      <c r="G69" s="14" t="s">
        <v>217</v>
      </c>
      <c r="H69" s="15">
        <v>1690.76</v>
      </c>
      <c r="I69" s="14">
        <v>2023</v>
      </c>
      <c r="J69" s="14">
        <v>2023</v>
      </c>
      <c r="K69" s="15">
        <v>1690.76</v>
      </c>
    </row>
    <row r="70" spans="1:11" s="17" customFormat="1" ht="25.15" customHeight="1">
      <c r="A70" s="10" t="s">
        <v>236</v>
      </c>
      <c r="B70" s="10" t="s">
        <v>19</v>
      </c>
      <c r="C70" s="10" t="s">
        <v>20</v>
      </c>
      <c r="D70" s="10" t="s">
        <v>237</v>
      </c>
      <c r="E70" s="10" t="s">
        <v>26</v>
      </c>
      <c r="F70" s="10" t="s">
        <v>192</v>
      </c>
      <c r="G70" s="10" t="s">
        <v>193</v>
      </c>
      <c r="H70" s="12">
        <v>2540.34</v>
      </c>
      <c r="I70" s="10">
        <v>2023</v>
      </c>
      <c r="J70" s="10">
        <v>2023</v>
      </c>
      <c r="K70" s="12">
        <v>2540.34</v>
      </c>
    </row>
    <row r="71" spans="1:11" s="17" customFormat="1" ht="25.15" customHeight="1">
      <c r="A71" s="14" t="s">
        <v>238</v>
      </c>
      <c r="B71" s="14" t="s">
        <v>19</v>
      </c>
      <c r="C71" s="14" t="s">
        <v>20</v>
      </c>
      <c r="D71" s="14" t="s">
        <v>239</v>
      </c>
      <c r="E71" s="14" t="s">
        <v>26</v>
      </c>
      <c r="F71" s="14" t="s">
        <v>206</v>
      </c>
      <c r="G71" s="14" t="s">
        <v>207</v>
      </c>
      <c r="H71" s="15">
        <v>1732.5</v>
      </c>
      <c r="I71" s="14">
        <v>2023</v>
      </c>
      <c r="J71" s="14">
        <v>2023</v>
      </c>
      <c r="K71" s="15">
        <v>1732.5</v>
      </c>
    </row>
    <row r="72" spans="1:11" s="17" customFormat="1" ht="25.15" customHeight="1">
      <c r="A72" s="10" t="s">
        <v>240</v>
      </c>
      <c r="B72" s="10" t="s">
        <v>19</v>
      </c>
      <c r="C72" s="10" t="s">
        <v>20</v>
      </c>
      <c r="D72" s="10" t="s">
        <v>241</v>
      </c>
      <c r="E72" s="10" t="s">
        <v>26</v>
      </c>
      <c r="F72" s="10" t="s">
        <v>162</v>
      </c>
      <c r="G72" s="10" t="s">
        <v>163</v>
      </c>
      <c r="H72" s="12">
        <v>89.1</v>
      </c>
      <c r="I72" s="10">
        <v>2023</v>
      </c>
      <c r="J72" s="10">
        <v>2023</v>
      </c>
      <c r="K72" s="12">
        <v>89.1</v>
      </c>
    </row>
    <row r="73" spans="1:11" s="17" customFormat="1" ht="25.15" customHeight="1">
      <c r="A73" s="14" t="s">
        <v>242</v>
      </c>
      <c r="B73" s="14" t="s">
        <v>19</v>
      </c>
      <c r="C73" s="14" t="s">
        <v>20</v>
      </c>
      <c r="D73" s="14" t="s">
        <v>243</v>
      </c>
      <c r="E73" s="14" t="s">
        <v>26</v>
      </c>
      <c r="F73" s="14" t="s">
        <v>244</v>
      </c>
      <c r="G73" s="14" t="s">
        <v>245</v>
      </c>
      <c r="H73" s="15">
        <v>6281.55</v>
      </c>
      <c r="I73" s="14">
        <v>2023</v>
      </c>
      <c r="J73" s="14">
        <v>2023</v>
      </c>
      <c r="K73" s="15">
        <v>6281.55</v>
      </c>
    </row>
    <row r="74" spans="1:11" s="17" customFormat="1" ht="25.15" customHeight="1">
      <c r="A74" s="10" t="s">
        <v>246</v>
      </c>
      <c r="B74" s="10" t="s">
        <v>19</v>
      </c>
      <c r="C74" s="10" t="s">
        <v>20</v>
      </c>
      <c r="D74" s="10" t="s">
        <v>247</v>
      </c>
      <c r="E74" s="10" t="s">
        <v>26</v>
      </c>
      <c r="F74" s="10" t="s">
        <v>248</v>
      </c>
      <c r="G74" s="10" t="s">
        <v>249</v>
      </c>
      <c r="H74" s="12">
        <v>4114.3100000000004</v>
      </c>
      <c r="I74" s="10">
        <v>2023</v>
      </c>
      <c r="J74" s="10">
        <v>2023</v>
      </c>
      <c r="K74" s="12">
        <v>4114.3100000000004</v>
      </c>
    </row>
    <row r="75" spans="1:11" s="17" customFormat="1" ht="25.15" customHeight="1">
      <c r="A75" s="14" t="s">
        <v>250</v>
      </c>
      <c r="B75" s="14" t="s">
        <v>19</v>
      </c>
      <c r="C75" s="14" t="s">
        <v>20</v>
      </c>
      <c r="D75" s="14" t="s">
        <v>251</v>
      </c>
      <c r="E75" s="14" t="s">
        <v>26</v>
      </c>
      <c r="F75" s="14" t="s">
        <v>252</v>
      </c>
      <c r="G75" s="14" t="s">
        <v>253</v>
      </c>
      <c r="H75" s="15">
        <v>4918.5</v>
      </c>
      <c r="I75" s="14">
        <v>2023</v>
      </c>
      <c r="J75" s="14">
        <v>2023</v>
      </c>
      <c r="K75" s="15">
        <v>4918.5</v>
      </c>
    </row>
    <row r="76" spans="1:11" s="17" customFormat="1" ht="25.15" customHeight="1">
      <c r="A76" s="10" t="s">
        <v>254</v>
      </c>
      <c r="B76" s="10" t="s">
        <v>19</v>
      </c>
      <c r="C76" s="10" t="s">
        <v>20</v>
      </c>
      <c r="D76" s="10" t="s">
        <v>255</v>
      </c>
      <c r="E76" s="10" t="s">
        <v>26</v>
      </c>
      <c r="F76" s="10" t="s">
        <v>256</v>
      </c>
      <c r="G76" s="10" t="s">
        <v>257</v>
      </c>
      <c r="H76" s="12">
        <v>3289.16</v>
      </c>
      <c r="I76" s="10">
        <v>2023</v>
      </c>
      <c r="J76" s="10">
        <v>2023</v>
      </c>
      <c r="K76" s="12">
        <v>3289.16</v>
      </c>
    </row>
    <row r="77" spans="1:11" s="17" customFormat="1" ht="25.15" customHeight="1">
      <c r="A77" s="14" t="s">
        <v>258</v>
      </c>
      <c r="B77" s="14" t="s">
        <v>19</v>
      </c>
      <c r="C77" s="14" t="s">
        <v>20</v>
      </c>
      <c r="D77" s="14" t="s">
        <v>259</v>
      </c>
      <c r="E77" s="14" t="s">
        <v>26</v>
      </c>
      <c r="F77" s="14" t="s">
        <v>260</v>
      </c>
      <c r="G77" s="14" t="s">
        <v>261</v>
      </c>
      <c r="H77" s="15">
        <v>712.8</v>
      </c>
      <c r="I77" s="14">
        <v>2023</v>
      </c>
      <c r="J77" s="14">
        <v>2023</v>
      </c>
      <c r="K77" s="15">
        <v>712.8</v>
      </c>
    </row>
    <row r="78" spans="1:11" s="17" customFormat="1" ht="25.15" customHeight="1">
      <c r="A78" s="10" t="s">
        <v>262</v>
      </c>
      <c r="B78" s="10" t="s">
        <v>19</v>
      </c>
      <c r="C78" s="10" t="s">
        <v>20</v>
      </c>
      <c r="D78" s="10" t="s">
        <v>263</v>
      </c>
      <c r="E78" s="10" t="s">
        <v>26</v>
      </c>
      <c r="F78" s="10" t="s">
        <v>154</v>
      </c>
      <c r="G78" s="10" t="s">
        <v>155</v>
      </c>
      <c r="H78" s="12">
        <v>815.33</v>
      </c>
      <c r="I78" s="10">
        <v>2023</v>
      </c>
      <c r="J78" s="10">
        <v>2023</v>
      </c>
      <c r="K78" s="12">
        <v>815.33</v>
      </c>
    </row>
    <row r="79" spans="1:11" s="17" customFormat="1" ht="25.15" customHeight="1">
      <c r="A79" s="14" t="s">
        <v>264</v>
      </c>
      <c r="B79" s="14" t="s">
        <v>19</v>
      </c>
      <c r="C79" s="14" t="s">
        <v>20</v>
      </c>
      <c r="D79" s="14" t="s">
        <v>265</v>
      </c>
      <c r="E79" s="14" t="s">
        <v>26</v>
      </c>
      <c r="F79" s="14" t="s">
        <v>266</v>
      </c>
      <c r="G79" s="14" t="s">
        <v>267</v>
      </c>
      <c r="H79" s="15">
        <v>324.72000000000003</v>
      </c>
      <c r="I79" s="14">
        <v>2023</v>
      </c>
      <c r="J79" s="14">
        <v>2023</v>
      </c>
      <c r="K79" s="15">
        <v>324.72000000000003</v>
      </c>
    </row>
    <row r="80" spans="1:11" s="17" customFormat="1" ht="25.15" customHeight="1">
      <c r="A80" s="10" t="s">
        <v>268</v>
      </c>
      <c r="B80" s="10" t="s">
        <v>19</v>
      </c>
      <c r="C80" s="10" t="s">
        <v>20</v>
      </c>
      <c r="D80" s="10" t="s">
        <v>269</v>
      </c>
      <c r="E80" s="10" t="s">
        <v>26</v>
      </c>
      <c r="F80" s="10" t="s">
        <v>270</v>
      </c>
      <c r="G80" s="10" t="s">
        <v>271</v>
      </c>
      <c r="H80" s="12">
        <v>3358.29</v>
      </c>
      <c r="I80" s="10">
        <v>2023</v>
      </c>
      <c r="J80" s="10">
        <v>2023</v>
      </c>
      <c r="K80" s="12">
        <v>3358.29</v>
      </c>
    </row>
    <row r="81" spans="1:11" s="17" customFormat="1" ht="25.15" customHeight="1">
      <c r="A81" s="14" t="s">
        <v>272</v>
      </c>
      <c r="B81" s="14" t="s">
        <v>19</v>
      </c>
      <c r="C81" s="14" t="s">
        <v>20</v>
      </c>
      <c r="D81" s="14" t="s">
        <v>273</v>
      </c>
      <c r="E81" s="14" t="s">
        <v>26</v>
      </c>
      <c r="F81" s="14" t="s">
        <v>274</v>
      </c>
      <c r="G81" s="14" t="s">
        <v>275</v>
      </c>
      <c r="H81" s="15">
        <v>2409.46</v>
      </c>
      <c r="I81" s="14">
        <v>2023</v>
      </c>
      <c r="J81" s="14">
        <v>2023</v>
      </c>
      <c r="K81" s="15">
        <v>2409.46</v>
      </c>
    </row>
    <row r="82" spans="1:11" s="17" customFormat="1" ht="25.15" customHeight="1">
      <c r="A82" s="10" t="s">
        <v>276</v>
      </c>
      <c r="B82" s="10" t="s">
        <v>19</v>
      </c>
      <c r="C82" s="10" t="s">
        <v>20</v>
      </c>
      <c r="D82" s="10" t="s">
        <v>277</v>
      </c>
      <c r="E82" s="10" t="s">
        <v>26</v>
      </c>
      <c r="F82" s="10" t="s">
        <v>278</v>
      </c>
      <c r="G82" s="10" t="s">
        <v>279</v>
      </c>
      <c r="H82" s="12">
        <v>3663</v>
      </c>
      <c r="I82" s="10">
        <v>2023</v>
      </c>
      <c r="J82" s="10">
        <v>2023</v>
      </c>
      <c r="K82" s="12">
        <v>3663</v>
      </c>
    </row>
    <row r="83" spans="1:11" s="17" customFormat="1" ht="25.15" customHeight="1">
      <c r="A83" s="14" t="s">
        <v>280</v>
      </c>
      <c r="B83" s="14" t="s">
        <v>19</v>
      </c>
      <c r="C83" s="14" t="s">
        <v>20</v>
      </c>
      <c r="D83" s="14" t="s">
        <v>281</v>
      </c>
      <c r="E83" s="14" t="s">
        <v>26</v>
      </c>
      <c r="F83" s="14" t="s">
        <v>282</v>
      </c>
      <c r="G83" s="14" t="s">
        <v>283</v>
      </c>
      <c r="H83" s="15">
        <v>7940.79</v>
      </c>
      <c r="I83" s="14">
        <v>2023</v>
      </c>
      <c r="J83" s="14">
        <v>2023</v>
      </c>
      <c r="K83" s="15">
        <v>7940.79</v>
      </c>
    </row>
    <row r="84" spans="1:11" s="17" customFormat="1" ht="25.15" customHeight="1">
      <c r="A84" s="10" t="s">
        <v>284</v>
      </c>
      <c r="B84" s="10" t="s">
        <v>19</v>
      </c>
      <c r="C84" s="10" t="s">
        <v>20</v>
      </c>
      <c r="D84" s="10" t="s">
        <v>285</v>
      </c>
      <c r="E84" s="10" t="s">
        <v>26</v>
      </c>
      <c r="F84" s="10" t="s">
        <v>286</v>
      </c>
      <c r="G84" s="10" t="s">
        <v>287</v>
      </c>
      <c r="H84" s="12">
        <v>2132.37</v>
      </c>
      <c r="I84" s="10">
        <v>2023</v>
      </c>
      <c r="J84" s="10">
        <v>2023</v>
      </c>
      <c r="K84" s="12">
        <v>2132.37</v>
      </c>
    </row>
    <row r="85" spans="1:11" s="17" customFormat="1" ht="25.15" customHeight="1">
      <c r="A85" s="14" t="s">
        <v>288</v>
      </c>
      <c r="B85" s="14" t="s">
        <v>19</v>
      </c>
      <c r="C85" s="14" t="s">
        <v>20</v>
      </c>
      <c r="D85" s="14" t="s">
        <v>289</v>
      </c>
      <c r="E85" s="14" t="s">
        <v>26</v>
      </c>
      <c r="F85" s="14" t="s">
        <v>282</v>
      </c>
      <c r="G85" s="14" t="s">
        <v>283</v>
      </c>
      <c r="H85" s="15">
        <v>9504.1</v>
      </c>
      <c r="I85" s="14">
        <v>2023</v>
      </c>
      <c r="J85" s="14">
        <v>2023</v>
      </c>
      <c r="K85" s="15">
        <v>9409.07</v>
      </c>
    </row>
    <row r="86" spans="1:11" s="17" customFormat="1" ht="25.15" customHeight="1">
      <c r="A86" s="10" t="s">
        <v>290</v>
      </c>
      <c r="B86" s="10" t="s">
        <v>19</v>
      </c>
      <c r="C86" s="10" t="s">
        <v>20</v>
      </c>
      <c r="D86" s="10" t="s">
        <v>291</v>
      </c>
      <c r="E86" s="10" t="s">
        <v>26</v>
      </c>
      <c r="F86" s="10" t="s">
        <v>292</v>
      </c>
      <c r="G86" s="10" t="s">
        <v>293</v>
      </c>
      <c r="H86" s="12">
        <v>36802.22</v>
      </c>
      <c r="I86" s="10">
        <v>2023</v>
      </c>
      <c r="J86" s="10">
        <v>2023</v>
      </c>
      <c r="K86" s="12">
        <v>36802.22</v>
      </c>
    </row>
    <row r="87" spans="1:11" s="17" customFormat="1" ht="25.15" customHeight="1">
      <c r="A87" s="14" t="s">
        <v>294</v>
      </c>
      <c r="B87" s="14" t="s">
        <v>19</v>
      </c>
      <c r="C87" s="14" t="s">
        <v>20</v>
      </c>
      <c r="D87" s="14" t="s">
        <v>295</v>
      </c>
      <c r="E87" s="14" t="s">
        <v>26</v>
      </c>
      <c r="F87" s="14" t="s">
        <v>296</v>
      </c>
      <c r="G87" s="14" t="s">
        <v>297</v>
      </c>
      <c r="H87" s="15">
        <v>855.74</v>
      </c>
      <c r="I87" s="14">
        <v>2023</v>
      </c>
      <c r="J87" s="14">
        <v>2023</v>
      </c>
      <c r="K87" s="15">
        <v>855.74</v>
      </c>
    </row>
    <row r="88" spans="1:11" s="17" customFormat="1" ht="25.15" customHeight="1">
      <c r="A88" s="10" t="s">
        <v>298</v>
      </c>
      <c r="B88" s="10" t="s">
        <v>19</v>
      </c>
      <c r="C88" s="10" t="s">
        <v>20</v>
      </c>
      <c r="D88" s="10" t="s">
        <v>299</v>
      </c>
      <c r="E88" s="10" t="s">
        <v>26</v>
      </c>
      <c r="F88" s="10" t="s">
        <v>300</v>
      </c>
      <c r="G88" s="10" t="s">
        <v>301</v>
      </c>
      <c r="H88" s="12">
        <v>3762</v>
      </c>
      <c r="I88" s="10">
        <v>2023</v>
      </c>
      <c r="J88" s="10">
        <v>2023</v>
      </c>
      <c r="K88" s="12">
        <v>3762</v>
      </c>
    </row>
    <row r="89" spans="1:11" s="17" customFormat="1" ht="94.5" customHeight="1">
      <c r="A89" s="14" t="s">
        <v>302</v>
      </c>
      <c r="B89" s="14" t="s">
        <v>19</v>
      </c>
      <c r="C89" s="14" t="s">
        <v>20</v>
      </c>
      <c r="D89" s="14" t="s">
        <v>303</v>
      </c>
      <c r="E89" s="14" t="s">
        <v>15</v>
      </c>
      <c r="F89" s="14" t="s">
        <v>304</v>
      </c>
      <c r="G89" s="14" t="s">
        <v>283</v>
      </c>
      <c r="H89" s="15">
        <v>7084.44</v>
      </c>
      <c r="I89" s="14">
        <v>2023</v>
      </c>
      <c r="J89" s="14">
        <v>2023</v>
      </c>
      <c r="K89" s="15">
        <v>7084.44</v>
      </c>
    </row>
    <row r="90" spans="1:11" s="17" customFormat="1" ht="90" customHeight="1">
      <c r="A90" s="10" t="s">
        <v>305</v>
      </c>
      <c r="B90" s="10" t="s">
        <v>19</v>
      </c>
      <c r="C90" s="10" t="s">
        <v>20</v>
      </c>
      <c r="D90" s="10" t="s">
        <v>306</v>
      </c>
      <c r="E90" s="10" t="s">
        <v>15</v>
      </c>
      <c r="F90" s="10" t="s">
        <v>307</v>
      </c>
      <c r="G90" s="10" t="s">
        <v>293</v>
      </c>
      <c r="H90" s="12">
        <v>14652.34</v>
      </c>
      <c r="I90" s="10">
        <v>2023</v>
      </c>
      <c r="J90" s="10">
        <v>2023</v>
      </c>
      <c r="K90" s="12">
        <v>14652.34</v>
      </c>
    </row>
    <row r="91" spans="1:11" s="17" customFormat="1" ht="25.15" customHeight="1">
      <c r="A91" s="14" t="s">
        <v>308</v>
      </c>
      <c r="B91" s="14" t="s">
        <v>19</v>
      </c>
      <c r="C91" s="14" t="s">
        <v>20</v>
      </c>
      <c r="D91" s="14" t="s">
        <v>309</v>
      </c>
      <c r="E91" s="14" t="s">
        <v>26</v>
      </c>
      <c r="F91" s="14" t="s">
        <v>244</v>
      </c>
      <c r="G91" s="14" t="s">
        <v>245</v>
      </c>
      <c r="H91" s="15">
        <v>2779.92</v>
      </c>
      <c r="I91" s="14">
        <v>2023</v>
      </c>
      <c r="J91" s="14">
        <v>2023</v>
      </c>
      <c r="K91" s="15">
        <v>2779.92</v>
      </c>
    </row>
    <row r="92" spans="1:11" s="17" customFormat="1" ht="25.15" customHeight="1">
      <c r="A92" s="10" t="s">
        <v>310</v>
      </c>
      <c r="B92" s="10" t="s">
        <v>19</v>
      </c>
      <c r="C92" s="10" t="s">
        <v>20</v>
      </c>
      <c r="D92" s="10" t="s">
        <v>311</v>
      </c>
      <c r="E92" s="10" t="s">
        <v>26</v>
      </c>
      <c r="F92" s="10" t="s">
        <v>312</v>
      </c>
      <c r="G92" s="10" t="s">
        <v>313</v>
      </c>
      <c r="H92" s="12">
        <v>3344.32</v>
      </c>
      <c r="I92" s="10">
        <v>2023</v>
      </c>
      <c r="J92" s="10">
        <v>2023</v>
      </c>
      <c r="K92" s="12">
        <v>3344.32</v>
      </c>
    </row>
    <row r="93" spans="1:11" s="17" customFormat="1" ht="25.15" customHeight="1">
      <c r="A93" s="14" t="s">
        <v>314</v>
      </c>
      <c r="B93" s="14" t="s">
        <v>19</v>
      </c>
      <c r="C93" s="14" t="s">
        <v>20</v>
      </c>
      <c r="D93" s="14" t="s">
        <v>315</v>
      </c>
      <c r="E93" s="14" t="s">
        <v>26</v>
      </c>
      <c r="F93" s="14" t="s">
        <v>244</v>
      </c>
      <c r="G93" s="14" t="s">
        <v>245</v>
      </c>
      <c r="H93" s="15">
        <v>1686.96</v>
      </c>
      <c r="I93" s="14">
        <v>2023</v>
      </c>
      <c r="J93" s="14">
        <v>2023</v>
      </c>
      <c r="K93" s="15">
        <v>1686.96</v>
      </c>
    </row>
    <row r="94" spans="1:11" s="17" customFormat="1" ht="25.15" customHeight="1">
      <c r="A94" s="10" t="s">
        <v>316</v>
      </c>
      <c r="B94" s="10" t="s">
        <v>19</v>
      </c>
      <c r="C94" s="10" t="s">
        <v>20</v>
      </c>
      <c r="D94" s="10" t="s">
        <v>317</v>
      </c>
      <c r="E94" s="10" t="s">
        <v>26</v>
      </c>
      <c r="F94" s="10" t="s">
        <v>119</v>
      </c>
      <c r="G94" s="10" t="s">
        <v>120</v>
      </c>
      <c r="H94" s="12">
        <v>1188</v>
      </c>
      <c r="I94" s="10">
        <v>2023</v>
      </c>
      <c r="J94" s="10">
        <v>2023</v>
      </c>
      <c r="K94" s="12">
        <v>1188</v>
      </c>
    </row>
    <row r="95" spans="1:11" s="17" customFormat="1" ht="33" customHeight="1">
      <c r="A95" s="14" t="s">
        <v>318</v>
      </c>
      <c r="B95" s="14" t="s">
        <v>19</v>
      </c>
      <c r="C95" s="14" t="s">
        <v>20</v>
      </c>
      <c r="D95" s="14" t="s">
        <v>319</v>
      </c>
      <c r="E95" s="10" t="s">
        <v>31</v>
      </c>
      <c r="F95" s="14" t="s">
        <v>320</v>
      </c>
      <c r="G95" s="14" t="s">
        <v>321</v>
      </c>
      <c r="H95" s="15">
        <v>287023.7</v>
      </c>
      <c r="I95" s="14">
        <v>2022</v>
      </c>
      <c r="J95" s="14">
        <v>2023</v>
      </c>
      <c r="K95" s="15">
        <v>287023.7</v>
      </c>
    </row>
    <row r="96" spans="1:11" s="17" customFormat="1" ht="25.15" customHeight="1">
      <c r="A96" s="10" t="s">
        <v>322</v>
      </c>
      <c r="B96" s="10" t="s">
        <v>19</v>
      </c>
      <c r="C96" s="10" t="s">
        <v>20</v>
      </c>
      <c r="D96" s="10" t="s">
        <v>323</v>
      </c>
      <c r="E96" s="10" t="s">
        <v>31</v>
      </c>
      <c r="F96" s="10" t="s">
        <v>324</v>
      </c>
      <c r="G96" s="10" t="s">
        <v>325</v>
      </c>
      <c r="H96" s="12">
        <v>22610</v>
      </c>
      <c r="I96" s="10">
        <v>2022</v>
      </c>
      <c r="J96" s="10">
        <v>2024</v>
      </c>
      <c r="K96" s="12">
        <v>22610</v>
      </c>
    </row>
    <row r="97" spans="1:11" s="17" customFormat="1" ht="25.15" customHeight="1">
      <c r="A97" s="14" t="s">
        <v>326</v>
      </c>
      <c r="B97" s="14" t="s">
        <v>19</v>
      </c>
      <c r="C97" s="14" t="s">
        <v>20</v>
      </c>
      <c r="D97" s="14" t="s">
        <v>323</v>
      </c>
      <c r="E97" s="14" t="s">
        <v>31</v>
      </c>
      <c r="F97" s="14" t="s">
        <v>324</v>
      </c>
      <c r="G97" s="14" t="s">
        <v>325</v>
      </c>
      <c r="H97" s="15">
        <v>24127.759999999998</v>
      </c>
      <c r="I97" s="10">
        <v>2022</v>
      </c>
      <c r="J97" s="10">
        <v>2024</v>
      </c>
      <c r="K97" s="15">
        <v>24127.759999999998</v>
      </c>
    </row>
    <row r="98" spans="1:11" s="17" customFormat="1" ht="25.15" customHeight="1">
      <c r="A98" s="10" t="s">
        <v>327</v>
      </c>
      <c r="B98" s="10" t="s">
        <v>19</v>
      </c>
      <c r="C98" s="10" t="s">
        <v>20</v>
      </c>
      <c r="D98" s="10" t="s">
        <v>323</v>
      </c>
      <c r="E98" s="10" t="s">
        <v>31</v>
      </c>
      <c r="F98" s="10" t="s">
        <v>324</v>
      </c>
      <c r="G98" s="10" t="s">
        <v>325</v>
      </c>
      <c r="H98" s="12">
        <v>24599.48</v>
      </c>
      <c r="I98" s="10">
        <v>2022</v>
      </c>
      <c r="J98" s="10">
        <v>2024</v>
      </c>
      <c r="K98" s="12">
        <v>24599.48</v>
      </c>
    </row>
    <row r="99" spans="1:11" s="17" customFormat="1" ht="25.15" customHeight="1">
      <c r="A99" s="14" t="s">
        <v>328</v>
      </c>
      <c r="B99" s="14" t="s">
        <v>19</v>
      </c>
      <c r="C99" s="14" t="s">
        <v>20</v>
      </c>
      <c r="D99" s="14" t="s">
        <v>323</v>
      </c>
      <c r="E99" s="14" t="s">
        <v>31</v>
      </c>
      <c r="F99" s="14" t="s">
        <v>324</v>
      </c>
      <c r="G99" s="14" t="s">
        <v>325</v>
      </c>
      <c r="H99" s="15">
        <v>26132.94</v>
      </c>
      <c r="I99" s="10">
        <v>2022</v>
      </c>
      <c r="J99" s="10">
        <v>2024</v>
      </c>
      <c r="K99" s="15">
        <v>26132.94</v>
      </c>
    </row>
    <row r="100" spans="1:11" s="17" customFormat="1" ht="25.15" customHeight="1">
      <c r="A100" s="10" t="s">
        <v>329</v>
      </c>
      <c r="B100" s="10" t="s">
        <v>19</v>
      </c>
      <c r="C100" s="10" t="s">
        <v>20</v>
      </c>
      <c r="D100" s="10" t="s">
        <v>323</v>
      </c>
      <c r="E100" s="10" t="s">
        <v>31</v>
      </c>
      <c r="F100" s="10" t="s">
        <v>324</v>
      </c>
      <c r="G100" s="10" t="s">
        <v>325</v>
      </c>
      <c r="H100" s="12">
        <v>23650</v>
      </c>
      <c r="I100" s="10">
        <v>2022</v>
      </c>
      <c r="J100" s="10">
        <v>2024</v>
      </c>
      <c r="K100" s="12">
        <v>23650</v>
      </c>
    </row>
    <row r="101" spans="1:11" s="17" customFormat="1" ht="25.15" customHeight="1">
      <c r="A101" s="14" t="s">
        <v>330</v>
      </c>
      <c r="B101" s="14" t="s">
        <v>19</v>
      </c>
      <c r="C101" s="14" t="s">
        <v>20</v>
      </c>
      <c r="D101" s="14" t="s">
        <v>323</v>
      </c>
      <c r="E101" s="14" t="s">
        <v>31</v>
      </c>
      <c r="F101" s="14" t="s">
        <v>324</v>
      </c>
      <c r="G101" s="14" t="s">
        <v>325</v>
      </c>
      <c r="H101" s="15">
        <v>24038.82</v>
      </c>
      <c r="I101" s="10">
        <v>2022</v>
      </c>
      <c r="J101" s="10">
        <v>2024</v>
      </c>
      <c r="K101" s="15">
        <v>24038.82</v>
      </c>
    </row>
    <row r="102" spans="1:11" s="17" customFormat="1" ht="25.15" customHeight="1">
      <c r="A102" s="10" t="s">
        <v>331</v>
      </c>
      <c r="B102" s="10" t="s">
        <v>19</v>
      </c>
      <c r="C102" s="10" t="s">
        <v>20</v>
      </c>
      <c r="D102" s="10" t="s">
        <v>323</v>
      </c>
      <c r="E102" s="10" t="s">
        <v>31</v>
      </c>
      <c r="F102" s="10" t="s">
        <v>324</v>
      </c>
      <c r="G102" s="10" t="s">
        <v>325</v>
      </c>
      <c r="H102" s="12">
        <v>24580.62</v>
      </c>
      <c r="I102" s="10">
        <v>2022</v>
      </c>
      <c r="J102" s="10">
        <v>2024</v>
      </c>
      <c r="K102" s="12">
        <v>24580.62</v>
      </c>
    </row>
    <row r="103" spans="1:11" s="17" customFormat="1" ht="25.15" customHeight="1">
      <c r="A103" s="14" t="s">
        <v>332</v>
      </c>
      <c r="B103" s="14" t="s">
        <v>19</v>
      </c>
      <c r="C103" s="14" t="s">
        <v>20</v>
      </c>
      <c r="D103" s="14" t="s">
        <v>323</v>
      </c>
      <c r="E103" s="14" t="s">
        <v>31</v>
      </c>
      <c r="F103" s="14" t="s">
        <v>324</v>
      </c>
      <c r="G103" s="14" t="s">
        <v>325</v>
      </c>
      <c r="H103" s="15">
        <v>24136.58</v>
      </c>
      <c r="I103" s="10">
        <v>2022</v>
      </c>
      <c r="J103" s="10">
        <v>2024</v>
      </c>
      <c r="K103" s="15">
        <v>24136.58</v>
      </c>
    </row>
    <row r="104" spans="1:11" s="17" customFormat="1" ht="25.15" customHeight="1">
      <c r="A104" s="10" t="s">
        <v>333</v>
      </c>
      <c r="B104" s="10" t="s">
        <v>19</v>
      </c>
      <c r="C104" s="10" t="s">
        <v>20</v>
      </c>
      <c r="D104" s="10" t="s">
        <v>323</v>
      </c>
      <c r="E104" s="10" t="s">
        <v>31</v>
      </c>
      <c r="F104" s="10" t="s">
        <v>324</v>
      </c>
      <c r="G104" s="10" t="s">
        <v>325</v>
      </c>
      <c r="H104" s="12">
        <v>22456.92</v>
      </c>
      <c r="I104" s="10">
        <v>2022</v>
      </c>
      <c r="J104" s="10">
        <v>2024</v>
      </c>
      <c r="K104" s="12">
        <v>22456.92</v>
      </c>
    </row>
    <row r="105" spans="1:11" s="17" customFormat="1" ht="25.15" customHeight="1">
      <c r="A105" s="14" t="s">
        <v>334</v>
      </c>
      <c r="B105" s="14" t="s">
        <v>19</v>
      </c>
      <c r="C105" s="14" t="s">
        <v>20</v>
      </c>
      <c r="D105" s="14" t="s">
        <v>323</v>
      </c>
      <c r="E105" s="14" t="s">
        <v>31</v>
      </c>
      <c r="F105" s="14" t="s">
        <v>324</v>
      </c>
      <c r="G105" s="14" t="s">
        <v>325</v>
      </c>
      <c r="H105" s="15">
        <v>21968.799999999999</v>
      </c>
      <c r="I105" s="10">
        <v>2022</v>
      </c>
      <c r="J105" s="10">
        <v>2024</v>
      </c>
      <c r="K105" s="15">
        <v>21968.799999999999</v>
      </c>
    </row>
    <row r="106" spans="1:11" s="17" customFormat="1" ht="25.15" customHeight="1">
      <c r="A106" s="10" t="s">
        <v>335</v>
      </c>
      <c r="B106" s="10" t="s">
        <v>19</v>
      </c>
      <c r="C106" s="10" t="s">
        <v>20</v>
      </c>
      <c r="D106" s="10" t="s">
        <v>323</v>
      </c>
      <c r="E106" s="10" t="s">
        <v>31</v>
      </c>
      <c r="F106" s="10" t="s">
        <v>324</v>
      </c>
      <c r="G106" s="10" t="s">
        <v>325</v>
      </c>
      <c r="H106" s="12">
        <v>22323.39</v>
      </c>
      <c r="I106" s="10">
        <v>2022</v>
      </c>
      <c r="J106" s="10">
        <v>2024</v>
      </c>
      <c r="K106" s="12">
        <v>22323.39</v>
      </c>
    </row>
    <row r="107" spans="1:11" s="17" customFormat="1" ht="25.15" customHeight="1">
      <c r="A107" s="14" t="s">
        <v>336</v>
      </c>
      <c r="B107" s="14" t="s">
        <v>19</v>
      </c>
      <c r="C107" s="14" t="s">
        <v>20</v>
      </c>
      <c r="D107" s="14" t="s">
        <v>323</v>
      </c>
      <c r="E107" s="14" t="s">
        <v>31</v>
      </c>
      <c r="F107" s="14" t="s">
        <v>324</v>
      </c>
      <c r="G107" s="14" t="s">
        <v>325</v>
      </c>
      <c r="H107" s="15">
        <v>21398.52</v>
      </c>
      <c r="I107" s="10">
        <v>2022</v>
      </c>
      <c r="J107" s="10">
        <v>2024</v>
      </c>
      <c r="K107" s="15">
        <v>21398.52</v>
      </c>
    </row>
    <row r="108" spans="1:11" s="17" customFormat="1" ht="25.15" customHeight="1">
      <c r="A108" s="10" t="s">
        <v>337</v>
      </c>
      <c r="B108" s="10" t="s">
        <v>19</v>
      </c>
      <c r="C108" s="10" t="s">
        <v>20</v>
      </c>
      <c r="D108" s="10" t="s">
        <v>323</v>
      </c>
      <c r="E108" s="10" t="s">
        <v>31</v>
      </c>
      <c r="F108" s="10" t="s">
        <v>324</v>
      </c>
      <c r="G108" s="10" t="s">
        <v>325</v>
      </c>
      <c r="H108" s="12">
        <v>19906.080000000002</v>
      </c>
      <c r="I108" s="10">
        <v>2022</v>
      </c>
      <c r="J108" s="10">
        <v>2024</v>
      </c>
      <c r="K108" s="12">
        <v>19906.080000000002</v>
      </c>
    </row>
    <row r="109" spans="1:11" s="17" customFormat="1" ht="25.15" customHeight="1">
      <c r="A109" s="14" t="s">
        <v>338</v>
      </c>
      <c r="B109" s="14" t="s">
        <v>19</v>
      </c>
      <c r="C109" s="14" t="s">
        <v>20</v>
      </c>
      <c r="D109" s="14" t="s">
        <v>323</v>
      </c>
      <c r="E109" s="14" t="s">
        <v>31</v>
      </c>
      <c r="F109" s="14" t="s">
        <v>324</v>
      </c>
      <c r="G109" s="14" t="s">
        <v>325</v>
      </c>
      <c r="H109" s="15">
        <v>20844.96</v>
      </c>
      <c r="I109" s="10">
        <v>2022</v>
      </c>
      <c r="J109" s="10">
        <v>2024</v>
      </c>
      <c r="K109" s="15">
        <v>20844.96</v>
      </c>
    </row>
    <row r="110" spans="1:11" s="17" customFormat="1" ht="25.15" customHeight="1">
      <c r="A110" s="10" t="s">
        <v>339</v>
      </c>
      <c r="B110" s="10" t="s">
        <v>19</v>
      </c>
      <c r="C110" s="10" t="s">
        <v>20</v>
      </c>
      <c r="D110" s="10" t="s">
        <v>323</v>
      </c>
      <c r="E110" s="10" t="s">
        <v>31</v>
      </c>
      <c r="F110" s="10" t="s">
        <v>324</v>
      </c>
      <c r="G110" s="10" t="s">
        <v>325</v>
      </c>
      <c r="H110" s="12">
        <v>21495.77</v>
      </c>
      <c r="I110" s="10">
        <v>2022</v>
      </c>
      <c r="J110" s="10">
        <v>2024</v>
      </c>
      <c r="K110" s="12">
        <v>21495.77</v>
      </c>
    </row>
    <row r="111" spans="1:11" s="17" customFormat="1" ht="72" customHeight="1">
      <c r="A111" s="14" t="s">
        <v>340</v>
      </c>
      <c r="B111" s="14" t="s">
        <v>19</v>
      </c>
      <c r="C111" s="14" t="s">
        <v>20</v>
      </c>
      <c r="D111" s="14" t="s">
        <v>341</v>
      </c>
      <c r="E111" s="14" t="s">
        <v>15</v>
      </c>
      <c r="F111" s="14" t="s">
        <v>342</v>
      </c>
      <c r="G111" s="14" t="s">
        <v>343</v>
      </c>
      <c r="H111" s="15">
        <v>95460</v>
      </c>
      <c r="I111" s="16">
        <v>45108</v>
      </c>
      <c r="J111" s="16">
        <v>45169</v>
      </c>
      <c r="K111" s="15">
        <v>15910</v>
      </c>
    </row>
    <row r="112" spans="1:11" s="17" customFormat="1" ht="25.15" customHeight="1">
      <c r="A112" s="10" t="s">
        <v>344</v>
      </c>
      <c r="B112" s="10" t="s">
        <v>19</v>
      </c>
      <c r="C112" s="10" t="s">
        <v>20</v>
      </c>
      <c r="D112" s="10" t="s">
        <v>345</v>
      </c>
      <c r="E112" s="10" t="s">
        <v>31</v>
      </c>
      <c r="F112" s="10" t="s">
        <v>324</v>
      </c>
      <c r="G112" s="10" t="s">
        <v>325</v>
      </c>
      <c r="H112" s="12">
        <v>20312.990000000002</v>
      </c>
      <c r="I112" s="10">
        <v>2022</v>
      </c>
      <c r="J112" s="10">
        <v>2024</v>
      </c>
      <c r="K112" s="12">
        <v>20312.990000000002</v>
      </c>
    </row>
    <row r="113" spans="1:11" s="17" customFormat="1" ht="25.15" customHeight="1">
      <c r="A113" s="14" t="s">
        <v>346</v>
      </c>
      <c r="B113" s="14" t="s">
        <v>19</v>
      </c>
      <c r="C113" s="14" t="s">
        <v>20</v>
      </c>
      <c r="D113" s="14" t="s">
        <v>345</v>
      </c>
      <c r="E113" s="14" t="s">
        <v>31</v>
      </c>
      <c r="F113" s="14" t="s">
        <v>324</v>
      </c>
      <c r="G113" s="14" t="s">
        <v>325</v>
      </c>
      <c r="H113" s="15">
        <v>19974.23</v>
      </c>
      <c r="I113" s="10">
        <v>2022</v>
      </c>
      <c r="J113" s="10">
        <v>2024</v>
      </c>
      <c r="K113" s="15">
        <v>19974.23</v>
      </c>
    </row>
    <row r="114" spans="1:11" s="17" customFormat="1" ht="25.15" customHeight="1">
      <c r="A114" s="10" t="s">
        <v>347</v>
      </c>
      <c r="B114" s="10" t="s">
        <v>19</v>
      </c>
      <c r="C114" s="10" t="s">
        <v>20</v>
      </c>
      <c r="D114" s="10" t="s">
        <v>345</v>
      </c>
      <c r="E114" s="10" t="s">
        <v>31</v>
      </c>
      <c r="F114" s="10" t="s">
        <v>324</v>
      </c>
      <c r="G114" s="10" t="s">
        <v>325</v>
      </c>
      <c r="H114" s="12">
        <v>21822.720000000001</v>
      </c>
      <c r="I114" s="10">
        <v>2022</v>
      </c>
      <c r="J114" s="10">
        <v>2024</v>
      </c>
      <c r="K114" s="12">
        <v>21822.720000000001</v>
      </c>
    </row>
    <row r="115" spans="1:11" s="17" customFormat="1" ht="25.15" customHeight="1">
      <c r="A115" s="14" t="s">
        <v>348</v>
      </c>
      <c r="B115" s="14" t="s">
        <v>19</v>
      </c>
      <c r="C115" s="14" t="s">
        <v>20</v>
      </c>
      <c r="D115" s="14" t="s">
        <v>345</v>
      </c>
      <c r="E115" s="14" t="s">
        <v>31</v>
      </c>
      <c r="F115" s="14" t="s">
        <v>324</v>
      </c>
      <c r="G115" s="14" t="s">
        <v>325</v>
      </c>
      <c r="H115" s="15">
        <v>23087.23</v>
      </c>
      <c r="I115" s="10">
        <v>2022</v>
      </c>
      <c r="J115" s="10">
        <v>2024</v>
      </c>
      <c r="K115" s="15">
        <v>23087.23</v>
      </c>
    </row>
    <row r="116" spans="1:11" s="17" customFormat="1" ht="25.15" customHeight="1">
      <c r="A116" s="10" t="s">
        <v>349</v>
      </c>
      <c r="B116" s="10" t="s">
        <v>19</v>
      </c>
      <c r="C116" s="10" t="s">
        <v>20</v>
      </c>
      <c r="D116" s="10" t="s">
        <v>345</v>
      </c>
      <c r="E116" s="10" t="s">
        <v>31</v>
      </c>
      <c r="F116" s="10" t="s">
        <v>324</v>
      </c>
      <c r="G116" s="10" t="s">
        <v>325</v>
      </c>
      <c r="H116" s="12">
        <v>11474.46</v>
      </c>
      <c r="I116" s="10">
        <v>2022</v>
      </c>
      <c r="J116" s="10">
        <v>2024</v>
      </c>
      <c r="K116" s="12">
        <v>11474.46</v>
      </c>
    </row>
    <row r="117" spans="1:11" s="17" customFormat="1" ht="25.15" customHeight="1">
      <c r="A117" s="14" t="s">
        <v>350</v>
      </c>
      <c r="B117" s="14" t="s">
        <v>19</v>
      </c>
      <c r="C117" s="14" t="s">
        <v>20</v>
      </c>
      <c r="D117" s="14" t="s">
        <v>345</v>
      </c>
      <c r="E117" s="14" t="s">
        <v>31</v>
      </c>
      <c r="F117" s="14" t="s">
        <v>324</v>
      </c>
      <c r="G117" s="14" t="s">
        <v>325</v>
      </c>
      <c r="H117" s="15">
        <v>24193.02</v>
      </c>
      <c r="I117" s="10">
        <v>2022</v>
      </c>
      <c r="J117" s="10">
        <v>2024</v>
      </c>
      <c r="K117" s="15">
        <v>24193.02</v>
      </c>
    </row>
    <row r="118" spans="1:11" s="17" customFormat="1" ht="25.15" customHeight="1">
      <c r="A118" s="10" t="s">
        <v>351</v>
      </c>
      <c r="B118" s="10" t="s">
        <v>19</v>
      </c>
      <c r="C118" s="10" t="s">
        <v>20</v>
      </c>
      <c r="D118" s="10" t="s">
        <v>345</v>
      </c>
      <c r="E118" s="10" t="s">
        <v>31</v>
      </c>
      <c r="F118" s="10" t="s">
        <v>324</v>
      </c>
      <c r="G118" s="10" t="s">
        <v>325</v>
      </c>
      <c r="H118" s="12">
        <v>23735.46</v>
      </c>
      <c r="I118" s="10">
        <v>2022</v>
      </c>
      <c r="J118" s="10">
        <v>2024</v>
      </c>
      <c r="K118" s="12">
        <v>23735.46</v>
      </c>
    </row>
    <row r="119" spans="1:11" s="17" customFormat="1" ht="25.15" customHeight="1">
      <c r="A119" s="14" t="s">
        <v>352</v>
      </c>
      <c r="B119" s="14" t="s">
        <v>19</v>
      </c>
      <c r="C119" s="14" t="s">
        <v>20</v>
      </c>
      <c r="D119" s="14" t="s">
        <v>345</v>
      </c>
      <c r="E119" s="14" t="s">
        <v>31</v>
      </c>
      <c r="F119" s="14" t="s">
        <v>324</v>
      </c>
      <c r="G119" s="14" t="s">
        <v>325</v>
      </c>
      <c r="H119" s="15">
        <v>22143.4</v>
      </c>
      <c r="I119" s="10">
        <v>2022</v>
      </c>
      <c r="J119" s="10">
        <v>2024</v>
      </c>
      <c r="K119" s="15">
        <v>22143.4</v>
      </c>
    </row>
    <row r="120" spans="1:11" s="17" customFormat="1" ht="25.15" customHeight="1">
      <c r="A120" s="10" t="s">
        <v>353</v>
      </c>
      <c r="B120" s="10" t="s">
        <v>19</v>
      </c>
      <c r="C120" s="10" t="s">
        <v>20</v>
      </c>
      <c r="D120" s="10" t="s">
        <v>345</v>
      </c>
      <c r="E120" s="10" t="s">
        <v>31</v>
      </c>
      <c r="F120" s="10" t="s">
        <v>324</v>
      </c>
      <c r="G120" s="10" t="s">
        <v>325</v>
      </c>
      <c r="H120" s="12">
        <v>10991.89</v>
      </c>
      <c r="I120" s="10">
        <v>2022</v>
      </c>
      <c r="J120" s="10">
        <v>2024</v>
      </c>
      <c r="K120" s="12">
        <v>10991.89</v>
      </c>
    </row>
    <row r="121" spans="1:11" s="17" customFormat="1" ht="119.25" customHeight="1">
      <c r="A121" s="14" t="s">
        <v>354</v>
      </c>
      <c r="B121" s="14" t="s">
        <v>19</v>
      </c>
      <c r="C121" s="14" t="s">
        <v>20</v>
      </c>
      <c r="D121" s="14" t="s">
        <v>21</v>
      </c>
      <c r="E121" s="14" t="s">
        <v>15</v>
      </c>
      <c r="F121" s="14" t="s">
        <v>355</v>
      </c>
      <c r="G121" s="14" t="s">
        <v>356</v>
      </c>
      <c r="H121" s="15">
        <v>3600</v>
      </c>
      <c r="I121" s="16">
        <v>45127</v>
      </c>
      <c r="J121" s="16">
        <v>45492</v>
      </c>
      <c r="K121" s="15">
        <v>900</v>
      </c>
    </row>
    <row r="122" spans="1:11" s="17" customFormat="1" ht="25.15" customHeight="1">
      <c r="A122" s="10" t="s">
        <v>357</v>
      </c>
      <c r="B122" s="10" t="s">
        <v>19</v>
      </c>
      <c r="C122" s="10" t="s">
        <v>20</v>
      </c>
      <c r="D122" s="10" t="s">
        <v>358</v>
      </c>
      <c r="E122" s="10" t="s">
        <v>26</v>
      </c>
      <c r="F122" s="10" t="s">
        <v>359</v>
      </c>
      <c r="G122" s="10" t="s">
        <v>360</v>
      </c>
      <c r="H122" s="12">
        <v>300</v>
      </c>
      <c r="I122" s="10">
        <v>2023</v>
      </c>
      <c r="J122" s="10">
        <v>2023</v>
      </c>
      <c r="K122" s="12">
        <v>300</v>
      </c>
    </row>
    <row r="123" spans="1:11" s="17" customFormat="1" ht="25.15" customHeight="1">
      <c r="A123" s="14" t="s">
        <v>361</v>
      </c>
      <c r="B123" s="14" t="s">
        <v>19</v>
      </c>
      <c r="C123" s="14" t="s">
        <v>20</v>
      </c>
      <c r="D123" s="14" t="s">
        <v>362</v>
      </c>
      <c r="E123" s="14" t="s">
        <v>26</v>
      </c>
      <c r="F123" s="14" t="s">
        <v>363</v>
      </c>
      <c r="G123" s="14" t="s">
        <v>364</v>
      </c>
      <c r="H123" s="15">
        <v>22</v>
      </c>
      <c r="I123" s="14">
        <v>2023</v>
      </c>
      <c r="J123" s="14">
        <v>2023</v>
      </c>
      <c r="K123" s="15">
        <v>22</v>
      </c>
    </row>
    <row r="124" spans="1:11" s="17" customFormat="1" ht="25.15" customHeight="1">
      <c r="A124" s="10" t="s">
        <v>365</v>
      </c>
      <c r="B124" s="10" t="s">
        <v>19</v>
      </c>
      <c r="C124" s="10" t="s">
        <v>20</v>
      </c>
      <c r="D124" s="10" t="s">
        <v>366</v>
      </c>
      <c r="E124" s="10" t="s">
        <v>26</v>
      </c>
      <c r="F124" s="10" t="s">
        <v>367</v>
      </c>
      <c r="G124" s="10" t="s">
        <v>368</v>
      </c>
      <c r="H124" s="12">
        <v>1116.8599999999999</v>
      </c>
      <c r="I124" s="13">
        <v>44928</v>
      </c>
      <c r="J124" s="13">
        <v>46022</v>
      </c>
      <c r="K124" s="12">
        <v>1116.8599999999999</v>
      </c>
    </row>
    <row r="125" spans="1:11" s="17" customFormat="1" ht="25.15" customHeight="1">
      <c r="A125" s="14" t="s">
        <v>369</v>
      </c>
      <c r="B125" s="14" t="s">
        <v>19</v>
      </c>
      <c r="C125" s="14" t="s">
        <v>20</v>
      </c>
      <c r="D125" s="14" t="s">
        <v>370</v>
      </c>
      <c r="E125" s="14" t="s">
        <v>26</v>
      </c>
      <c r="F125" s="14" t="s">
        <v>56</v>
      </c>
      <c r="G125" s="14" t="s">
        <v>57</v>
      </c>
      <c r="H125" s="15">
        <v>11300</v>
      </c>
      <c r="I125" s="16">
        <v>44958</v>
      </c>
      <c r="J125" s="16">
        <v>45291</v>
      </c>
      <c r="K125" s="15">
        <v>9351</v>
      </c>
    </row>
    <row r="126" spans="1:11" s="17" customFormat="1" ht="25.15" customHeight="1">
      <c r="A126" s="10" t="s">
        <v>371</v>
      </c>
      <c r="B126" s="10" t="s">
        <v>19</v>
      </c>
      <c r="C126" s="10" t="s">
        <v>20</v>
      </c>
      <c r="D126" s="10" t="s">
        <v>372</v>
      </c>
      <c r="E126" s="10" t="s">
        <v>26</v>
      </c>
      <c r="F126" s="10" t="s">
        <v>64</v>
      </c>
      <c r="G126" s="10" t="s">
        <v>65</v>
      </c>
      <c r="H126" s="12">
        <v>11100</v>
      </c>
      <c r="I126" s="13">
        <v>44958</v>
      </c>
      <c r="J126" s="13">
        <v>45291</v>
      </c>
      <c r="K126" s="12">
        <v>6815.4</v>
      </c>
    </row>
    <row r="127" spans="1:11" s="17" customFormat="1" ht="25.15" customHeight="1">
      <c r="A127" s="14" t="s">
        <v>373</v>
      </c>
      <c r="B127" s="14" t="s">
        <v>19</v>
      </c>
      <c r="C127" s="14" t="s">
        <v>20</v>
      </c>
      <c r="D127" s="14" t="s">
        <v>374</v>
      </c>
      <c r="E127" s="14" t="s">
        <v>26</v>
      </c>
      <c r="F127" s="14" t="s">
        <v>60</v>
      </c>
      <c r="G127" s="14" t="s">
        <v>61</v>
      </c>
      <c r="H127" s="15">
        <v>11300</v>
      </c>
      <c r="I127" s="13">
        <v>44958</v>
      </c>
      <c r="J127" s="16">
        <v>45291</v>
      </c>
      <c r="K127" s="15">
        <v>6545.7000000000007</v>
      </c>
    </row>
    <row r="128" spans="1:11" s="17" customFormat="1" ht="25.15" customHeight="1">
      <c r="A128" s="10" t="s">
        <v>375</v>
      </c>
      <c r="B128" s="10" t="s">
        <v>19</v>
      </c>
      <c r="C128" s="10" t="s">
        <v>20</v>
      </c>
      <c r="D128" s="10" t="s">
        <v>376</v>
      </c>
      <c r="E128" s="10" t="s">
        <v>26</v>
      </c>
      <c r="F128" s="10" t="s">
        <v>60</v>
      </c>
      <c r="G128" s="10" t="s">
        <v>61</v>
      </c>
      <c r="H128" s="12">
        <v>6000</v>
      </c>
      <c r="I128" s="13">
        <v>44998</v>
      </c>
      <c r="J128" s="13">
        <v>45291</v>
      </c>
      <c r="K128" s="12">
        <v>4351.26</v>
      </c>
    </row>
    <row r="129" spans="1:11" s="17" customFormat="1" ht="25.15" customHeight="1">
      <c r="A129" s="14" t="s">
        <v>377</v>
      </c>
      <c r="B129" s="14" t="s">
        <v>19</v>
      </c>
      <c r="C129" s="14" t="s">
        <v>20</v>
      </c>
      <c r="D129" s="14" t="s">
        <v>378</v>
      </c>
      <c r="E129" s="14" t="s">
        <v>26</v>
      </c>
      <c r="F129" s="14" t="s">
        <v>56</v>
      </c>
      <c r="G129" s="14" t="s">
        <v>57</v>
      </c>
      <c r="H129" s="15">
        <v>6000</v>
      </c>
      <c r="I129" s="16">
        <v>44998</v>
      </c>
      <c r="J129" s="16">
        <v>45291</v>
      </c>
      <c r="K129" s="15">
        <v>8866.39</v>
      </c>
    </row>
    <row r="130" spans="1:11" s="17" customFormat="1" ht="25.15" customHeight="1">
      <c r="A130" s="10" t="s">
        <v>379</v>
      </c>
      <c r="B130" s="10" t="s">
        <v>19</v>
      </c>
      <c r="C130" s="10" t="s">
        <v>20</v>
      </c>
      <c r="D130" s="10" t="s">
        <v>380</v>
      </c>
      <c r="E130" s="10" t="s">
        <v>26</v>
      </c>
      <c r="F130" s="10" t="s">
        <v>88</v>
      </c>
      <c r="G130" s="10" t="s">
        <v>49</v>
      </c>
      <c r="H130" s="12">
        <v>3618.53</v>
      </c>
      <c r="I130" s="10">
        <v>2023</v>
      </c>
      <c r="J130" s="10">
        <v>2023</v>
      </c>
      <c r="K130" s="12">
        <v>3618.53</v>
      </c>
    </row>
    <row r="131" spans="1:11" s="17" customFormat="1" ht="25.15" customHeight="1">
      <c r="A131" s="14" t="s">
        <v>381</v>
      </c>
      <c r="B131" s="14" t="s">
        <v>19</v>
      </c>
      <c r="C131" s="14" t="s">
        <v>20</v>
      </c>
      <c r="D131" s="14" t="s">
        <v>382</v>
      </c>
      <c r="E131" s="14" t="s">
        <v>26</v>
      </c>
      <c r="F131" s="14" t="s">
        <v>192</v>
      </c>
      <c r="G131" s="14" t="s">
        <v>193</v>
      </c>
      <c r="H131" s="15">
        <v>54338.02</v>
      </c>
      <c r="I131" s="14">
        <v>2023</v>
      </c>
      <c r="J131" s="14">
        <v>2023</v>
      </c>
      <c r="K131" s="15">
        <v>54338.02</v>
      </c>
    </row>
    <row r="132" spans="1:11" s="17" customFormat="1" ht="25.15" customHeight="1">
      <c r="A132" s="10" t="s">
        <v>383</v>
      </c>
      <c r="B132" s="10" t="s">
        <v>19</v>
      </c>
      <c r="C132" s="10" t="s">
        <v>20</v>
      </c>
      <c r="D132" s="10" t="s">
        <v>384</v>
      </c>
      <c r="E132" s="10" t="s">
        <v>26</v>
      </c>
      <c r="F132" s="10" t="s">
        <v>95</v>
      </c>
      <c r="G132" s="10" t="s">
        <v>96</v>
      </c>
      <c r="H132" s="12">
        <v>2570.21</v>
      </c>
      <c r="I132" s="10">
        <v>2023</v>
      </c>
      <c r="J132" s="10">
        <v>2023</v>
      </c>
      <c r="K132" s="12">
        <v>2570.21</v>
      </c>
    </row>
    <row r="133" spans="1:11" s="17" customFormat="1" ht="25.15" customHeight="1">
      <c r="A133" s="14" t="s">
        <v>385</v>
      </c>
      <c r="B133" s="14" t="s">
        <v>19</v>
      </c>
      <c r="C133" s="14" t="s">
        <v>20</v>
      </c>
      <c r="D133" s="14" t="s">
        <v>384</v>
      </c>
      <c r="E133" s="14" t="s">
        <v>26</v>
      </c>
      <c r="F133" s="14" t="s">
        <v>95</v>
      </c>
      <c r="G133" s="14" t="s">
        <v>96</v>
      </c>
      <c r="H133" s="15">
        <v>7389.42</v>
      </c>
      <c r="I133" s="14">
        <v>2023</v>
      </c>
      <c r="J133" s="14">
        <v>2023</v>
      </c>
      <c r="K133" s="15">
        <v>7389.42</v>
      </c>
    </row>
    <row r="134" spans="1:11" s="17" customFormat="1" ht="25.15" customHeight="1">
      <c r="A134" s="10" t="s">
        <v>386</v>
      </c>
      <c r="B134" s="10" t="s">
        <v>19</v>
      </c>
      <c r="C134" s="10" t="s">
        <v>20</v>
      </c>
      <c r="D134" s="10" t="s">
        <v>387</v>
      </c>
      <c r="E134" s="10" t="s">
        <v>26</v>
      </c>
      <c r="F134" s="10" t="s">
        <v>388</v>
      </c>
      <c r="G134" s="10" t="s">
        <v>261</v>
      </c>
      <c r="H134" s="12">
        <v>5461.83</v>
      </c>
      <c r="I134" s="10">
        <v>2023</v>
      </c>
      <c r="J134" s="10">
        <v>2023</v>
      </c>
      <c r="K134" s="12">
        <v>5461.83</v>
      </c>
    </row>
    <row r="135" spans="1:11" s="17" customFormat="1" ht="25.15" customHeight="1">
      <c r="A135" s="14" t="s">
        <v>389</v>
      </c>
      <c r="B135" s="14" t="s">
        <v>19</v>
      </c>
      <c r="C135" s="14" t="s">
        <v>20</v>
      </c>
      <c r="D135" s="14" t="s">
        <v>390</v>
      </c>
      <c r="E135" s="14" t="s">
        <v>26</v>
      </c>
      <c r="F135" s="14" t="s">
        <v>391</v>
      </c>
      <c r="G135" s="14" t="s">
        <v>392</v>
      </c>
      <c r="H135" s="15">
        <v>9678.64</v>
      </c>
      <c r="I135" s="10">
        <v>2023</v>
      </c>
      <c r="J135" s="10">
        <v>2023</v>
      </c>
      <c r="K135" s="15">
        <v>9678.64</v>
      </c>
    </row>
    <row r="136" spans="1:11" s="17" customFormat="1" ht="25.15" customHeight="1">
      <c r="A136" s="10" t="s">
        <v>393</v>
      </c>
      <c r="B136" s="10" t="s">
        <v>19</v>
      </c>
      <c r="C136" s="10" t="s">
        <v>20</v>
      </c>
      <c r="D136" s="10" t="s">
        <v>394</v>
      </c>
      <c r="E136" s="10" t="s">
        <v>26</v>
      </c>
      <c r="F136" s="10" t="s">
        <v>119</v>
      </c>
      <c r="G136" s="10" t="s">
        <v>120</v>
      </c>
      <c r="H136" s="12">
        <v>2178</v>
      </c>
      <c r="I136" s="10">
        <v>2023</v>
      </c>
      <c r="J136" s="10">
        <v>2023</v>
      </c>
      <c r="K136" s="12">
        <v>2178</v>
      </c>
    </row>
    <row r="137" spans="1:11" s="17" customFormat="1" ht="25.15" customHeight="1">
      <c r="A137" s="14" t="s">
        <v>395</v>
      </c>
      <c r="B137" s="14" t="s">
        <v>19</v>
      </c>
      <c r="C137" s="14" t="s">
        <v>20</v>
      </c>
      <c r="D137" s="14" t="s">
        <v>396</v>
      </c>
      <c r="E137" s="14" t="s">
        <v>26</v>
      </c>
      <c r="F137" s="14" t="s">
        <v>397</v>
      </c>
      <c r="G137" s="14" t="s">
        <v>398</v>
      </c>
      <c r="H137" s="15">
        <v>1600.83</v>
      </c>
      <c r="I137" s="10">
        <v>2023</v>
      </c>
      <c r="J137" s="10">
        <v>2023</v>
      </c>
      <c r="K137" s="15">
        <v>1600.83</v>
      </c>
    </row>
    <row r="138" spans="1:11" s="17" customFormat="1" ht="25.15" customHeight="1">
      <c r="A138" s="10" t="s">
        <v>399</v>
      </c>
      <c r="B138" s="10" t="s">
        <v>19</v>
      </c>
      <c r="C138" s="10" t="s">
        <v>20</v>
      </c>
      <c r="D138" s="10" t="s">
        <v>400</v>
      </c>
      <c r="E138" s="10" t="s">
        <v>26</v>
      </c>
      <c r="F138" s="10" t="s">
        <v>119</v>
      </c>
      <c r="G138" s="10" t="s">
        <v>120</v>
      </c>
      <c r="H138" s="12">
        <v>6806.25</v>
      </c>
      <c r="I138" s="10">
        <v>2023</v>
      </c>
      <c r="J138" s="10">
        <v>2023</v>
      </c>
      <c r="K138" s="12">
        <v>6806.25</v>
      </c>
    </row>
    <row r="139" spans="1:11" s="17" customFormat="1" ht="25.15" customHeight="1">
      <c r="A139" s="14" t="s">
        <v>401</v>
      </c>
      <c r="B139" s="14" t="s">
        <v>19</v>
      </c>
      <c r="C139" s="14" t="s">
        <v>20</v>
      </c>
      <c r="D139" s="14" t="s">
        <v>402</v>
      </c>
      <c r="E139" s="14" t="s">
        <v>26</v>
      </c>
      <c r="F139" s="14" t="s">
        <v>111</v>
      </c>
      <c r="G139" s="14" t="s">
        <v>112</v>
      </c>
      <c r="H139" s="15">
        <v>756.36</v>
      </c>
      <c r="I139" s="10">
        <v>2023</v>
      </c>
      <c r="J139" s="10">
        <v>2023</v>
      </c>
      <c r="K139" s="15">
        <v>756.36</v>
      </c>
    </row>
    <row r="140" spans="1:11" s="17" customFormat="1" ht="25.15" customHeight="1">
      <c r="A140" s="10" t="s">
        <v>403</v>
      </c>
      <c r="B140" s="10" t="s">
        <v>19</v>
      </c>
      <c r="C140" s="10" t="s">
        <v>20</v>
      </c>
      <c r="D140" s="10" t="s">
        <v>404</v>
      </c>
      <c r="E140" s="10" t="s">
        <v>26</v>
      </c>
      <c r="F140" s="10" t="s">
        <v>405</v>
      </c>
      <c r="G140" s="10" t="s">
        <v>406</v>
      </c>
      <c r="H140" s="12">
        <v>6762.53</v>
      </c>
      <c r="I140" s="10">
        <v>2023</v>
      </c>
      <c r="J140" s="10">
        <v>2023</v>
      </c>
      <c r="K140" s="12">
        <v>6762.53</v>
      </c>
    </row>
    <row r="141" spans="1:11" s="17" customFormat="1" ht="25.15" customHeight="1">
      <c r="A141" s="14" t="s">
        <v>407</v>
      </c>
      <c r="B141" s="14" t="s">
        <v>19</v>
      </c>
      <c r="C141" s="14" t="s">
        <v>20</v>
      </c>
      <c r="D141" s="14" t="s">
        <v>408</v>
      </c>
      <c r="E141" s="14" t="s">
        <v>26</v>
      </c>
      <c r="F141" s="14" t="s">
        <v>409</v>
      </c>
      <c r="G141" s="14" t="s">
        <v>410</v>
      </c>
      <c r="H141" s="15">
        <v>6000</v>
      </c>
      <c r="I141" s="16">
        <v>44761</v>
      </c>
      <c r="J141" s="13">
        <v>45125</v>
      </c>
      <c r="K141" s="15">
        <v>1337.38</v>
      </c>
    </row>
    <row r="142" spans="1:11" s="17" customFormat="1" ht="25.15" customHeight="1">
      <c r="A142" s="10" t="s">
        <v>411</v>
      </c>
      <c r="B142" s="10" t="s">
        <v>19</v>
      </c>
      <c r="C142" s="10" t="s">
        <v>20</v>
      </c>
      <c r="D142" s="10" t="s">
        <v>412</v>
      </c>
      <c r="E142" s="14" t="s">
        <v>413</v>
      </c>
      <c r="F142" s="10" t="s">
        <v>414</v>
      </c>
      <c r="G142" s="10" t="s">
        <v>415</v>
      </c>
      <c r="H142" s="12">
        <v>8378.74</v>
      </c>
      <c r="I142" s="10">
        <v>2023</v>
      </c>
      <c r="J142" s="10">
        <v>2023</v>
      </c>
      <c r="K142" s="12">
        <v>8378.74</v>
      </c>
    </row>
    <row r="143" spans="1:11" s="17" customFormat="1" ht="25.15" customHeight="1">
      <c r="A143" s="14" t="s">
        <v>416</v>
      </c>
      <c r="B143" s="14" t="s">
        <v>19</v>
      </c>
      <c r="C143" s="14" t="s">
        <v>20</v>
      </c>
      <c r="D143" s="14" t="s">
        <v>417</v>
      </c>
      <c r="E143" s="14" t="s">
        <v>413</v>
      </c>
      <c r="F143" s="14" t="s">
        <v>418</v>
      </c>
      <c r="G143" s="14" t="s">
        <v>419</v>
      </c>
      <c r="H143" s="15">
        <v>1034.0999999999999</v>
      </c>
      <c r="I143" s="14">
        <v>2023</v>
      </c>
      <c r="J143" s="14">
        <v>2023</v>
      </c>
      <c r="K143" s="15">
        <v>1034.0999999999999</v>
      </c>
    </row>
    <row r="144" spans="1:11" s="17" customFormat="1" ht="25.15" customHeight="1">
      <c r="A144" s="10" t="s">
        <v>420</v>
      </c>
      <c r="B144" s="10" t="s">
        <v>19</v>
      </c>
      <c r="C144" s="10" t="s">
        <v>20</v>
      </c>
      <c r="D144" s="10" t="s">
        <v>421</v>
      </c>
      <c r="E144" s="10" t="s">
        <v>26</v>
      </c>
      <c r="F144" s="10" t="s">
        <v>422</v>
      </c>
      <c r="G144" s="10" t="s">
        <v>423</v>
      </c>
      <c r="H144" s="12">
        <v>5000</v>
      </c>
      <c r="I144" s="13">
        <v>45191</v>
      </c>
      <c r="J144" s="13">
        <v>45556</v>
      </c>
      <c r="K144" s="12">
        <v>1680</v>
      </c>
    </row>
    <row r="145" spans="1:11" s="17" customFormat="1" ht="25.15" customHeight="1">
      <c r="A145" s="14" t="s">
        <v>424</v>
      </c>
      <c r="B145" s="14" t="s">
        <v>19</v>
      </c>
      <c r="C145" s="14" t="s">
        <v>20</v>
      </c>
      <c r="D145" s="14" t="s">
        <v>425</v>
      </c>
      <c r="E145" s="14" t="s">
        <v>26</v>
      </c>
      <c r="F145" s="14" t="s">
        <v>426</v>
      </c>
      <c r="G145" s="14" t="s">
        <v>427</v>
      </c>
      <c r="H145" s="15">
        <v>35</v>
      </c>
      <c r="I145" s="14">
        <v>2023</v>
      </c>
      <c r="J145" s="14">
        <v>2023</v>
      </c>
      <c r="K145" s="15">
        <v>35</v>
      </c>
    </row>
    <row r="146" spans="1:11" s="17" customFormat="1" ht="25.15" customHeight="1">
      <c r="A146" s="10" t="s">
        <v>428</v>
      </c>
      <c r="B146" s="10" t="s">
        <v>19</v>
      </c>
      <c r="C146" s="10" t="s">
        <v>20</v>
      </c>
      <c r="D146" s="10" t="s">
        <v>429</v>
      </c>
      <c r="E146" s="10" t="s">
        <v>26</v>
      </c>
      <c r="F146" s="10" t="s">
        <v>430</v>
      </c>
      <c r="G146" s="10" t="s">
        <v>431</v>
      </c>
      <c r="H146" s="12">
        <v>15000</v>
      </c>
      <c r="I146" s="13">
        <v>44927</v>
      </c>
      <c r="J146" s="13">
        <v>45291</v>
      </c>
      <c r="K146" s="12">
        <v>11499.14</v>
      </c>
    </row>
    <row r="147" spans="1:11" s="17" customFormat="1" ht="25.15" customHeight="1">
      <c r="A147" s="14" t="s">
        <v>432</v>
      </c>
      <c r="B147" s="14" t="s">
        <v>19</v>
      </c>
      <c r="C147" s="14" t="s">
        <v>20</v>
      </c>
      <c r="D147" s="14" t="s">
        <v>433</v>
      </c>
      <c r="E147" s="14" t="s">
        <v>26</v>
      </c>
      <c r="F147" s="14" t="s">
        <v>434</v>
      </c>
      <c r="G147" s="14" t="s">
        <v>435</v>
      </c>
      <c r="H147" s="15">
        <v>3175.46</v>
      </c>
      <c r="I147" s="14">
        <v>2023</v>
      </c>
      <c r="J147" s="14">
        <v>2023</v>
      </c>
      <c r="K147" s="15">
        <v>3175.46</v>
      </c>
    </row>
    <row r="148" spans="1:11" s="17" customFormat="1" ht="25.15" customHeight="1">
      <c r="A148" s="10" t="s">
        <v>436</v>
      </c>
      <c r="B148" s="10" t="s">
        <v>19</v>
      </c>
      <c r="C148" s="10" t="s">
        <v>20</v>
      </c>
      <c r="D148" s="10" t="s">
        <v>437</v>
      </c>
      <c r="E148" s="10" t="s">
        <v>26</v>
      </c>
      <c r="F148" s="10" t="s">
        <v>438</v>
      </c>
      <c r="G148" s="10" t="s">
        <v>439</v>
      </c>
      <c r="H148" s="12">
        <v>2272.2199999999998</v>
      </c>
      <c r="I148" s="10">
        <v>2023</v>
      </c>
      <c r="J148" s="10">
        <v>2023</v>
      </c>
      <c r="K148" s="12">
        <v>2272.2199999999998</v>
      </c>
    </row>
    <row r="149" spans="1:11" s="17" customFormat="1" ht="25.15" customHeight="1">
      <c r="A149" s="14" t="s">
        <v>440</v>
      </c>
      <c r="B149" s="14" t="s">
        <v>19</v>
      </c>
      <c r="C149" s="14" t="s">
        <v>20</v>
      </c>
      <c r="D149" s="14" t="s">
        <v>441</v>
      </c>
      <c r="E149" s="14" t="s">
        <v>26</v>
      </c>
      <c r="F149" s="14" t="s">
        <v>442</v>
      </c>
      <c r="G149" s="14" t="s">
        <v>443</v>
      </c>
      <c r="H149" s="15">
        <v>288</v>
      </c>
      <c r="I149" s="14">
        <v>2023</v>
      </c>
      <c r="J149" s="14">
        <v>2023</v>
      </c>
      <c r="K149" s="15">
        <v>285.12</v>
      </c>
    </row>
    <row r="150" spans="1:11" s="17" customFormat="1" ht="25.15" customHeight="1">
      <c r="A150" s="10" t="s">
        <v>444</v>
      </c>
      <c r="B150" s="10" t="s">
        <v>19</v>
      </c>
      <c r="C150" s="10" t="s">
        <v>20</v>
      </c>
      <c r="D150" s="10" t="s">
        <v>445</v>
      </c>
      <c r="E150" s="10" t="s">
        <v>26</v>
      </c>
      <c r="F150" s="10" t="s">
        <v>111</v>
      </c>
      <c r="G150" s="10" t="s">
        <v>112</v>
      </c>
      <c r="H150" s="12">
        <v>115.27</v>
      </c>
      <c r="I150" s="10">
        <v>2023</v>
      </c>
      <c r="J150" s="10">
        <v>2023</v>
      </c>
      <c r="K150" s="12">
        <v>114.07</v>
      </c>
    </row>
    <row r="151" spans="1:11" s="17" customFormat="1" ht="25.15" customHeight="1">
      <c r="A151" s="14" t="s">
        <v>446</v>
      </c>
      <c r="B151" s="14" t="s">
        <v>19</v>
      </c>
      <c r="C151" s="14" t="s">
        <v>20</v>
      </c>
      <c r="D151" s="14" t="s">
        <v>447</v>
      </c>
      <c r="E151" s="14" t="s">
        <v>26</v>
      </c>
      <c r="F151" s="14" t="s">
        <v>448</v>
      </c>
      <c r="G151" s="14" t="s">
        <v>449</v>
      </c>
      <c r="H151" s="15">
        <v>2858</v>
      </c>
      <c r="I151" s="14">
        <v>2023</v>
      </c>
      <c r="J151" s="14">
        <v>2023</v>
      </c>
      <c r="K151" s="15">
        <v>2829.42</v>
      </c>
    </row>
    <row r="152" spans="1:11" s="17" customFormat="1" ht="25.15" customHeight="1">
      <c r="A152" s="10" t="s">
        <v>450</v>
      </c>
      <c r="B152" s="10" t="s">
        <v>19</v>
      </c>
      <c r="C152" s="10" t="s">
        <v>20</v>
      </c>
      <c r="D152" s="10" t="s">
        <v>451</v>
      </c>
      <c r="E152" s="10" t="s">
        <v>26</v>
      </c>
      <c r="F152" s="10" t="s">
        <v>438</v>
      </c>
      <c r="G152" s="10" t="s">
        <v>439</v>
      </c>
      <c r="H152" s="12">
        <v>1268.7</v>
      </c>
      <c r="I152" s="10">
        <v>2023</v>
      </c>
      <c r="J152" s="10">
        <v>2023</v>
      </c>
      <c r="K152" s="12">
        <v>1256.01</v>
      </c>
    </row>
    <row r="153" spans="1:11" s="17" customFormat="1" ht="25.15" customHeight="1">
      <c r="A153" s="14" t="s">
        <v>452</v>
      </c>
      <c r="B153" s="14" t="s">
        <v>19</v>
      </c>
      <c r="C153" s="14" t="s">
        <v>20</v>
      </c>
      <c r="D153" s="14" t="s">
        <v>453</v>
      </c>
      <c r="E153" s="14" t="s">
        <v>26</v>
      </c>
      <c r="F153" s="14" t="s">
        <v>438</v>
      </c>
      <c r="G153" s="14" t="s">
        <v>439</v>
      </c>
      <c r="H153" s="15">
        <v>244</v>
      </c>
      <c r="I153" s="14">
        <v>2023</v>
      </c>
      <c r="J153" s="14">
        <v>2023</v>
      </c>
      <c r="K153" s="15">
        <v>241.56</v>
      </c>
    </row>
    <row r="154" spans="1:11" s="17" customFormat="1" ht="25.15" customHeight="1">
      <c r="A154" s="10" t="s">
        <v>454</v>
      </c>
      <c r="B154" s="10" t="s">
        <v>19</v>
      </c>
      <c r="C154" s="10" t="s">
        <v>20</v>
      </c>
      <c r="D154" s="10" t="s">
        <v>455</v>
      </c>
      <c r="E154" s="10" t="s">
        <v>26</v>
      </c>
      <c r="F154" s="10" t="s">
        <v>438</v>
      </c>
      <c r="G154" s="10" t="s">
        <v>439</v>
      </c>
      <c r="H154" s="12">
        <v>313.92</v>
      </c>
      <c r="I154" s="10">
        <v>2023</v>
      </c>
      <c r="J154" s="10">
        <v>2023</v>
      </c>
      <c r="K154" s="12">
        <v>310.77999999999997</v>
      </c>
    </row>
    <row r="155" spans="1:11" s="17" customFormat="1" ht="25.15" customHeight="1">
      <c r="A155" s="14" t="s">
        <v>456</v>
      </c>
      <c r="B155" s="14" t="s">
        <v>19</v>
      </c>
      <c r="C155" s="14" t="s">
        <v>20</v>
      </c>
      <c r="D155" s="14" t="s">
        <v>457</v>
      </c>
      <c r="E155" s="14" t="s">
        <v>26</v>
      </c>
      <c r="F155" s="14" t="s">
        <v>458</v>
      </c>
      <c r="G155" s="14" t="s">
        <v>459</v>
      </c>
      <c r="H155" s="15">
        <v>945.5</v>
      </c>
      <c r="I155" s="14">
        <v>2023</v>
      </c>
      <c r="J155" s="14">
        <v>2023</v>
      </c>
      <c r="K155" s="15">
        <v>945.5</v>
      </c>
    </row>
    <row r="156" spans="1:11" s="17" customFormat="1" ht="25.15" customHeight="1">
      <c r="A156" s="10" t="s">
        <v>460</v>
      </c>
      <c r="B156" s="10" t="s">
        <v>19</v>
      </c>
      <c r="C156" s="10" t="s">
        <v>20</v>
      </c>
      <c r="D156" s="10" t="s">
        <v>461</v>
      </c>
      <c r="E156" s="10" t="s">
        <v>26</v>
      </c>
      <c r="F156" s="10" t="s">
        <v>434</v>
      </c>
      <c r="G156" s="10" t="s">
        <v>435</v>
      </c>
      <c r="H156" s="12">
        <v>261</v>
      </c>
      <c r="I156" s="10">
        <v>2023</v>
      </c>
      <c r="J156" s="10">
        <v>2023</v>
      </c>
      <c r="K156" s="12">
        <v>252.45</v>
      </c>
    </row>
    <row r="157" spans="1:11" s="17" customFormat="1" ht="25.15" customHeight="1">
      <c r="A157" s="14" t="s">
        <v>462</v>
      </c>
      <c r="B157" s="14" t="s">
        <v>19</v>
      </c>
      <c r="C157" s="14" t="s">
        <v>20</v>
      </c>
      <c r="D157" s="14" t="s">
        <v>463</v>
      </c>
      <c r="E157" s="14" t="s">
        <v>26</v>
      </c>
      <c r="F157" s="14" t="s">
        <v>464</v>
      </c>
      <c r="G157" s="14" t="s">
        <v>465</v>
      </c>
      <c r="H157" s="15">
        <v>1955.74</v>
      </c>
      <c r="I157" s="14">
        <v>2023</v>
      </c>
      <c r="J157" s="14">
        <v>2023</v>
      </c>
      <c r="K157" s="15">
        <v>1936.18</v>
      </c>
    </row>
    <row r="158" spans="1:11" s="17" customFormat="1" ht="25.15" customHeight="1">
      <c r="A158" s="10" t="s">
        <v>466</v>
      </c>
      <c r="B158" s="10" t="s">
        <v>19</v>
      </c>
      <c r="C158" s="10" t="s">
        <v>20</v>
      </c>
      <c r="D158" s="10" t="s">
        <v>453</v>
      </c>
      <c r="E158" s="10" t="s">
        <v>26</v>
      </c>
      <c r="F158" s="10" t="s">
        <v>467</v>
      </c>
      <c r="G158" s="10" t="s">
        <v>468</v>
      </c>
      <c r="H158" s="12">
        <v>122</v>
      </c>
      <c r="I158" s="10">
        <v>2023</v>
      </c>
      <c r="J158" s="10">
        <v>2023</v>
      </c>
      <c r="K158" s="12">
        <v>120.78</v>
      </c>
    </row>
    <row r="159" spans="1:11" s="17" customFormat="1" ht="25.15" customHeight="1">
      <c r="A159" s="14" t="s">
        <v>469</v>
      </c>
      <c r="B159" s="14" t="s">
        <v>19</v>
      </c>
      <c r="C159" s="14" t="s">
        <v>20</v>
      </c>
      <c r="D159" s="14" t="s">
        <v>470</v>
      </c>
      <c r="E159" s="14" t="s">
        <v>31</v>
      </c>
      <c r="F159" s="14" t="s">
        <v>471</v>
      </c>
      <c r="G159" s="14" t="s">
        <v>472</v>
      </c>
      <c r="H159" s="15">
        <v>1191.3599999999999</v>
      </c>
      <c r="I159" s="14">
        <v>2023</v>
      </c>
      <c r="J159" s="14">
        <v>2023</v>
      </c>
      <c r="K159" s="15">
        <v>1191.3599999999999</v>
      </c>
    </row>
    <row r="160" spans="1:11" s="17" customFormat="1" ht="25.15" customHeight="1">
      <c r="A160" s="10" t="s">
        <v>473</v>
      </c>
      <c r="B160" s="10" t="s">
        <v>19</v>
      </c>
      <c r="C160" s="10" t="s">
        <v>20</v>
      </c>
      <c r="D160" s="10" t="s">
        <v>470</v>
      </c>
      <c r="E160" s="10" t="s">
        <v>31</v>
      </c>
      <c r="F160" s="10" t="s">
        <v>474</v>
      </c>
      <c r="G160" s="10" t="s">
        <v>475</v>
      </c>
      <c r="H160" s="12">
        <v>1187.1199999999999</v>
      </c>
      <c r="I160" s="10">
        <v>2023</v>
      </c>
      <c r="J160" s="10">
        <v>2023</v>
      </c>
      <c r="K160" s="12">
        <v>1187.1199999999999</v>
      </c>
    </row>
    <row r="161" spans="1:11" s="17" customFormat="1" ht="25.15" customHeight="1">
      <c r="A161" s="14" t="s">
        <v>476</v>
      </c>
      <c r="B161" s="14" t="s">
        <v>19</v>
      </c>
      <c r="C161" s="14" t="s">
        <v>20</v>
      </c>
      <c r="D161" s="14" t="s">
        <v>470</v>
      </c>
      <c r="E161" s="14" t="s">
        <v>477</v>
      </c>
      <c r="F161" s="14" t="s">
        <v>474</v>
      </c>
      <c r="G161" s="14" t="s">
        <v>475</v>
      </c>
      <c r="H161" s="15">
        <v>2964.96</v>
      </c>
      <c r="I161" s="14">
        <v>2023</v>
      </c>
      <c r="J161" s="14">
        <v>2023</v>
      </c>
      <c r="K161" s="15">
        <v>2964.96</v>
      </c>
    </row>
    <row r="162" spans="1:11" s="17" customFormat="1" ht="25.15" customHeight="1">
      <c r="A162" s="10" t="s">
        <v>478</v>
      </c>
      <c r="B162" s="10" t="s">
        <v>19</v>
      </c>
      <c r="C162" s="10" t="s">
        <v>20</v>
      </c>
      <c r="D162" s="10" t="s">
        <v>470</v>
      </c>
      <c r="E162" s="10" t="s">
        <v>477</v>
      </c>
      <c r="F162" s="10" t="s">
        <v>474</v>
      </c>
      <c r="G162" s="10" t="s">
        <v>475</v>
      </c>
      <c r="H162" s="12">
        <v>3612.48</v>
      </c>
      <c r="I162" s="10">
        <v>2023</v>
      </c>
      <c r="J162" s="10">
        <v>2023</v>
      </c>
      <c r="K162" s="12">
        <v>3612.48</v>
      </c>
    </row>
    <row r="163" spans="1:11" s="17" customFormat="1" ht="25.15" customHeight="1">
      <c r="A163" s="14" t="s">
        <v>294</v>
      </c>
      <c r="B163" s="14" t="s">
        <v>19</v>
      </c>
      <c r="C163" s="14" t="s">
        <v>20</v>
      </c>
      <c r="D163" s="14" t="s">
        <v>479</v>
      </c>
      <c r="E163" s="14" t="s">
        <v>26</v>
      </c>
      <c r="F163" s="14" t="s">
        <v>296</v>
      </c>
      <c r="G163" s="14" t="s">
        <v>297</v>
      </c>
      <c r="H163" s="15">
        <v>15000</v>
      </c>
      <c r="I163" s="16">
        <v>44900</v>
      </c>
      <c r="J163" s="16">
        <v>45264</v>
      </c>
      <c r="K163" s="15">
        <v>7465.23</v>
      </c>
    </row>
    <row r="164" spans="1:11" s="17" customFormat="1" ht="25.15" customHeight="1">
      <c r="A164" s="10" t="s">
        <v>424</v>
      </c>
      <c r="B164" s="10" t="s">
        <v>19</v>
      </c>
      <c r="C164" s="10" t="s">
        <v>20</v>
      </c>
      <c r="D164" s="10" t="s">
        <v>480</v>
      </c>
      <c r="E164" s="10" t="s">
        <v>26</v>
      </c>
      <c r="F164" s="10" t="s">
        <v>426</v>
      </c>
      <c r="G164" s="10" t="s">
        <v>427</v>
      </c>
      <c r="H164" s="12">
        <v>5000</v>
      </c>
      <c r="I164" s="13">
        <v>44778</v>
      </c>
      <c r="J164" s="13">
        <v>45142</v>
      </c>
      <c r="K164" s="12">
        <v>922.8</v>
      </c>
    </row>
    <row r="165" spans="1:11" s="17" customFormat="1" ht="25.15" customHeight="1">
      <c r="A165" s="14" t="s">
        <v>481</v>
      </c>
      <c r="B165" s="14" t="s">
        <v>19</v>
      </c>
      <c r="C165" s="14" t="s">
        <v>20</v>
      </c>
      <c r="D165" s="14" t="s">
        <v>482</v>
      </c>
      <c r="E165" s="14" t="s">
        <v>26</v>
      </c>
      <c r="F165" s="14" t="s">
        <v>483</v>
      </c>
      <c r="G165" s="14" t="s">
        <v>484</v>
      </c>
      <c r="H165" s="15">
        <v>18000</v>
      </c>
      <c r="I165" s="16">
        <v>45140</v>
      </c>
      <c r="J165" s="16">
        <v>45505</v>
      </c>
      <c r="K165" s="15">
        <v>4411.54</v>
      </c>
    </row>
    <row r="166" spans="1:11" s="17" customFormat="1" ht="25.15" customHeight="1">
      <c r="A166" s="10" t="s">
        <v>485</v>
      </c>
      <c r="B166" s="10" t="s">
        <v>19</v>
      </c>
      <c r="C166" s="10" t="s">
        <v>20</v>
      </c>
      <c r="D166" s="10" t="s">
        <v>480</v>
      </c>
      <c r="E166" s="10" t="s">
        <v>26</v>
      </c>
      <c r="F166" s="10" t="s">
        <v>486</v>
      </c>
      <c r="G166" s="10" t="s">
        <v>487</v>
      </c>
      <c r="H166" s="12">
        <v>5000</v>
      </c>
      <c r="I166" s="13">
        <v>45147</v>
      </c>
      <c r="J166" s="13">
        <v>45512</v>
      </c>
      <c r="K166" s="12">
        <v>3359.55</v>
      </c>
    </row>
    <row r="167" spans="1:11" s="17" customFormat="1" ht="25.15" customHeight="1">
      <c r="A167" s="14" t="s">
        <v>488</v>
      </c>
      <c r="B167" s="14" t="s">
        <v>19</v>
      </c>
      <c r="C167" s="14" t="s">
        <v>20</v>
      </c>
      <c r="D167" s="14" t="s">
        <v>489</v>
      </c>
      <c r="E167" s="14" t="s">
        <v>26</v>
      </c>
      <c r="F167" s="14" t="s">
        <v>490</v>
      </c>
      <c r="G167" s="14" t="s">
        <v>491</v>
      </c>
      <c r="H167" s="15">
        <v>180.33</v>
      </c>
      <c r="I167" s="14">
        <v>2023</v>
      </c>
      <c r="J167" s="14">
        <v>2023</v>
      </c>
      <c r="K167" s="15">
        <v>180.33</v>
      </c>
    </row>
    <row r="168" spans="1:11" s="17" customFormat="1" ht="25.15" customHeight="1">
      <c r="A168" s="10" t="s">
        <v>492</v>
      </c>
      <c r="B168" s="10" t="s">
        <v>19</v>
      </c>
      <c r="C168" s="10" t="s">
        <v>20</v>
      </c>
      <c r="D168" s="10" t="s">
        <v>493</v>
      </c>
      <c r="E168" s="10" t="s">
        <v>26</v>
      </c>
      <c r="F168" s="10" t="s">
        <v>494</v>
      </c>
      <c r="G168" s="10" t="s">
        <v>495</v>
      </c>
      <c r="H168" s="12">
        <v>1128.01</v>
      </c>
      <c r="I168" s="10">
        <v>2023</v>
      </c>
      <c r="J168" s="10">
        <v>2023</v>
      </c>
      <c r="K168" s="12">
        <v>1128.01</v>
      </c>
    </row>
    <row r="169" spans="1:11" s="17" customFormat="1" ht="25.15" customHeight="1">
      <c r="A169" s="14" t="s">
        <v>496</v>
      </c>
      <c r="B169" s="14" t="s">
        <v>19</v>
      </c>
      <c r="C169" s="14" t="s">
        <v>20</v>
      </c>
      <c r="D169" s="14" t="s">
        <v>497</v>
      </c>
      <c r="E169" s="14" t="s">
        <v>26</v>
      </c>
      <c r="F169" s="14" t="s">
        <v>248</v>
      </c>
      <c r="G169" s="14" t="s">
        <v>249</v>
      </c>
      <c r="H169" s="15">
        <v>321.64</v>
      </c>
      <c r="I169" s="14">
        <v>2023</v>
      </c>
      <c r="J169" s="14">
        <v>2023</v>
      </c>
      <c r="K169" s="15">
        <v>321.64</v>
      </c>
    </row>
    <row r="170" spans="1:11" s="17" customFormat="1" ht="25.15" customHeight="1">
      <c r="A170" s="10" t="s">
        <v>498</v>
      </c>
      <c r="B170" s="10" t="s">
        <v>19</v>
      </c>
      <c r="C170" s="10" t="s">
        <v>20</v>
      </c>
      <c r="D170" s="10" t="s">
        <v>499</v>
      </c>
      <c r="E170" s="10" t="s">
        <v>26</v>
      </c>
      <c r="F170" s="10" t="s">
        <v>300</v>
      </c>
      <c r="G170" s="10" t="s">
        <v>301</v>
      </c>
      <c r="H170" s="12">
        <v>4158</v>
      </c>
      <c r="I170" s="10">
        <v>2023</v>
      </c>
      <c r="J170" s="10">
        <v>2023</v>
      </c>
      <c r="K170" s="12">
        <v>4158</v>
      </c>
    </row>
    <row r="171" spans="1:11" s="17" customFormat="1" ht="25.15" customHeight="1">
      <c r="A171" s="14" t="s">
        <v>500</v>
      </c>
      <c r="B171" s="14" t="s">
        <v>19</v>
      </c>
      <c r="C171" s="14" t="s">
        <v>20</v>
      </c>
      <c r="D171" s="14" t="s">
        <v>501</v>
      </c>
      <c r="E171" s="14" t="s">
        <v>26</v>
      </c>
      <c r="F171" s="14" t="s">
        <v>502</v>
      </c>
      <c r="G171" s="14" t="s">
        <v>503</v>
      </c>
      <c r="H171" s="15">
        <v>990</v>
      </c>
      <c r="I171" s="14">
        <v>2023</v>
      </c>
      <c r="J171" s="14">
        <v>2023</v>
      </c>
      <c r="K171" s="15">
        <v>990</v>
      </c>
    </row>
    <row r="172" spans="1:11" s="17" customFormat="1" ht="25.15" customHeight="1">
      <c r="A172" s="10" t="s">
        <v>504</v>
      </c>
      <c r="B172" s="10" t="s">
        <v>19</v>
      </c>
      <c r="C172" s="10" t="s">
        <v>20</v>
      </c>
      <c r="D172" s="10" t="s">
        <v>505</v>
      </c>
      <c r="E172" s="10" t="s">
        <v>26</v>
      </c>
      <c r="F172" s="10" t="s">
        <v>162</v>
      </c>
      <c r="G172" s="10" t="s">
        <v>163</v>
      </c>
      <c r="H172" s="12">
        <v>1188</v>
      </c>
      <c r="I172" s="10">
        <v>2023</v>
      </c>
      <c r="J172" s="10">
        <v>2023</v>
      </c>
      <c r="K172" s="12">
        <v>1188</v>
      </c>
    </row>
    <row r="173" spans="1:11" s="17" customFormat="1" ht="25.15" customHeight="1">
      <c r="A173" s="14" t="s">
        <v>506</v>
      </c>
      <c r="B173" s="14" t="s">
        <v>19</v>
      </c>
      <c r="C173" s="14" t="s">
        <v>20</v>
      </c>
      <c r="D173" s="14" t="s">
        <v>507</v>
      </c>
      <c r="E173" s="14" t="s">
        <v>26</v>
      </c>
      <c r="F173" s="14" t="s">
        <v>154</v>
      </c>
      <c r="G173" s="14" t="s">
        <v>155</v>
      </c>
      <c r="H173" s="15">
        <v>3762</v>
      </c>
      <c r="I173" s="14">
        <v>2023</v>
      </c>
      <c r="J173" s="14">
        <v>2023</v>
      </c>
      <c r="K173" s="15">
        <v>3762</v>
      </c>
    </row>
    <row r="174" spans="1:11" s="17" customFormat="1" ht="25.15" customHeight="1">
      <c r="A174" s="10" t="s">
        <v>508</v>
      </c>
      <c r="B174" s="10" t="s">
        <v>19</v>
      </c>
      <c r="C174" s="10" t="s">
        <v>20</v>
      </c>
      <c r="D174" s="10" t="s">
        <v>509</v>
      </c>
      <c r="E174" s="10" t="s">
        <v>31</v>
      </c>
      <c r="F174" s="10" t="s">
        <v>510</v>
      </c>
      <c r="G174" s="10" t="s">
        <v>511</v>
      </c>
      <c r="H174" s="12">
        <v>2302.88</v>
      </c>
      <c r="I174" s="10">
        <v>2023</v>
      </c>
      <c r="J174" s="10">
        <v>2023</v>
      </c>
      <c r="K174" s="12">
        <v>143.93</v>
      </c>
    </row>
    <row r="175" spans="1:11" s="17" customFormat="1" ht="25.15" customHeight="1">
      <c r="A175" s="14" t="s">
        <v>512</v>
      </c>
      <c r="B175" s="14" t="s">
        <v>19</v>
      </c>
      <c r="C175" s="14" t="s">
        <v>20</v>
      </c>
      <c r="D175" s="14" t="s">
        <v>25</v>
      </c>
      <c r="E175" s="14" t="s">
        <v>26</v>
      </c>
      <c r="F175" s="14" t="s">
        <v>513</v>
      </c>
      <c r="G175" s="14" t="s">
        <v>514</v>
      </c>
      <c r="H175" s="15">
        <v>2500</v>
      </c>
      <c r="I175" s="14">
        <v>2023</v>
      </c>
      <c r="J175" s="14">
        <v>2023</v>
      </c>
      <c r="K175" s="15">
        <v>2203.69</v>
      </c>
    </row>
    <row r="176" spans="1:11" s="17" customFormat="1" ht="25.15" customHeight="1">
      <c r="A176" s="10" t="s">
        <v>515</v>
      </c>
      <c r="B176" s="10" t="s">
        <v>19</v>
      </c>
      <c r="C176" s="10" t="s">
        <v>20</v>
      </c>
      <c r="D176" s="10" t="s">
        <v>516</v>
      </c>
      <c r="E176" s="10" t="s">
        <v>26</v>
      </c>
      <c r="F176" s="10" t="s">
        <v>517</v>
      </c>
      <c r="G176" s="10" t="s">
        <v>518</v>
      </c>
      <c r="H176" s="12">
        <v>1425.6</v>
      </c>
      <c r="I176" s="10">
        <v>2023</v>
      </c>
      <c r="J176" s="10">
        <v>2023</v>
      </c>
      <c r="K176" s="12">
        <v>1425.6</v>
      </c>
    </row>
    <row r="177" spans="1:11" s="17" customFormat="1" ht="25.15" customHeight="1">
      <c r="A177" s="14" t="s">
        <v>519</v>
      </c>
      <c r="B177" s="14" t="s">
        <v>19</v>
      </c>
      <c r="C177" s="14" t="s">
        <v>20</v>
      </c>
      <c r="D177" s="14" t="s">
        <v>520</v>
      </c>
      <c r="E177" s="14" t="s">
        <v>26</v>
      </c>
      <c r="F177" s="14" t="s">
        <v>517</v>
      </c>
      <c r="G177" s="14" t="s">
        <v>518</v>
      </c>
      <c r="H177" s="15">
        <v>1732.5</v>
      </c>
      <c r="I177" s="14">
        <v>2023</v>
      </c>
      <c r="J177" s="14">
        <v>2023</v>
      </c>
      <c r="K177" s="15">
        <v>1732.5</v>
      </c>
    </row>
    <row r="178" spans="1:11" s="17" customFormat="1" ht="25.15" customHeight="1">
      <c r="A178" s="10" t="s">
        <v>521</v>
      </c>
      <c r="B178" s="10" t="s">
        <v>19</v>
      </c>
      <c r="C178" s="10" t="s">
        <v>20</v>
      </c>
      <c r="D178" s="10" t="s">
        <v>522</v>
      </c>
      <c r="E178" s="10" t="s">
        <v>26</v>
      </c>
      <c r="F178" s="10" t="s">
        <v>523</v>
      </c>
      <c r="G178" s="10" t="s">
        <v>524</v>
      </c>
      <c r="H178" s="12">
        <v>380.8</v>
      </c>
      <c r="I178" s="10">
        <v>2023</v>
      </c>
      <c r="J178" s="10">
        <v>2023</v>
      </c>
      <c r="K178" s="12">
        <v>380.8</v>
      </c>
    </row>
    <row r="179" spans="1:11" s="17" customFormat="1" ht="25.15" customHeight="1">
      <c r="A179" s="14" t="s">
        <v>525</v>
      </c>
      <c r="B179" s="14" t="s">
        <v>19</v>
      </c>
      <c r="C179" s="14" t="s">
        <v>20</v>
      </c>
      <c r="D179" s="14" t="s">
        <v>526</v>
      </c>
      <c r="E179" s="14" t="s">
        <v>26</v>
      </c>
      <c r="F179" s="14" t="s">
        <v>137</v>
      </c>
      <c r="G179" s="14" t="s">
        <v>138</v>
      </c>
      <c r="H179" s="15">
        <v>275</v>
      </c>
      <c r="I179" s="14">
        <v>2023</v>
      </c>
      <c r="J179" s="14">
        <v>2023</v>
      </c>
      <c r="K179" s="15">
        <v>272.25</v>
      </c>
    </row>
    <row r="180" spans="1:11" s="17" customFormat="1" ht="25.15" customHeight="1">
      <c r="A180" s="10" t="s">
        <v>527</v>
      </c>
      <c r="B180" s="10" t="s">
        <v>19</v>
      </c>
      <c r="C180" s="10" t="s">
        <v>20</v>
      </c>
      <c r="D180" s="10" t="s">
        <v>528</v>
      </c>
      <c r="E180" s="10" t="s">
        <v>26</v>
      </c>
      <c r="F180" s="10" t="s">
        <v>248</v>
      </c>
      <c r="G180" s="10" t="s">
        <v>249</v>
      </c>
      <c r="H180" s="12">
        <v>1663.52</v>
      </c>
      <c r="I180" s="10">
        <v>2023</v>
      </c>
      <c r="J180" s="10">
        <v>2023</v>
      </c>
      <c r="K180" s="12">
        <v>1647.05</v>
      </c>
    </row>
    <row r="181" spans="1:11" s="17" customFormat="1" ht="25.15" customHeight="1">
      <c r="A181" s="14" t="s">
        <v>529</v>
      </c>
      <c r="B181" s="14" t="s">
        <v>19</v>
      </c>
      <c r="C181" s="14" t="s">
        <v>20</v>
      </c>
      <c r="D181" s="14" t="s">
        <v>530</v>
      </c>
      <c r="E181" s="14" t="s">
        <v>26</v>
      </c>
      <c r="F181" s="14" t="s">
        <v>531</v>
      </c>
      <c r="G181" s="14" t="s">
        <v>532</v>
      </c>
      <c r="H181" s="15">
        <v>360</v>
      </c>
      <c r="I181" s="14">
        <v>2023</v>
      </c>
      <c r="J181" s="14">
        <v>2023</v>
      </c>
      <c r="K181" s="15">
        <v>360</v>
      </c>
    </row>
    <row r="182" spans="1:11" s="17" customFormat="1" ht="25.15" customHeight="1">
      <c r="A182" s="10" t="s">
        <v>533</v>
      </c>
      <c r="B182" s="10" t="s">
        <v>19</v>
      </c>
      <c r="C182" s="10" t="s">
        <v>20</v>
      </c>
      <c r="D182" s="10" t="s">
        <v>534</v>
      </c>
      <c r="E182" s="10" t="s">
        <v>31</v>
      </c>
      <c r="F182" s="10" t="s">
        <v>535</v>
      </c>
      <c r="G182" s="10" t="s">
        <v>536</v>
      </c>
      <c r="H182" s="12">
        <v>16809.759999999998</v>
      </c>
      <c r="I182" s="10">
        <v>2022</v>
      </c>
      <c r="J182" s="10">
        <v>2026</v>
      </c>
      <c r="K182" s="12">
        <v>3151.83</v>
      </c>
    </row>
    <row r="183" spans="1:11" s="17" customFormat="1" ht="25.15" customHeight="1">
      <c r="A183" s="14" t="s">
        <v>537</v>
      </c>
      <c r="B183" s="14" t="s">
        <v>19</v>
      </c>
      <c r="C183" s="14" t="s">
        <v>20</v>
      </c>
      <c r="D183" s="14" t="s">
        <v>538</v>
      </c>
      <c r="E183" s="14" t="s">
        <v>31</v>
      </c>
      <c r="F183" s="14" t="s">
        <v>539</v>
      </c>
      <c r="G183" s="14" t="s">
        <v>540</v>
      </c>
      <c r="H183" s="15">
        <v>3265.92</v>
      </c>
      <c r="I183" s="14">
        <v>2023</v>
      </c>
      <c r="J183" s="14">
        <v>2027</v>
      </c>
      <c r="K183" s="15">
        <v>204.12</v>
      </c>
    </row>
    <row r="184" spans="1:11" s="17" customFormat="1" ht="25.15" customHeight="1">
      <c r="A184" s="10" t="s">
        <v>541</v>
      </c>
      <c r="B184" s="10" t="s">
        <v>19</v>
      </c>
      <c r="C184" s="10" t="s">
        <v>20</v>
      </c>
      <c r="D184" s="10" t="s">
        <v>542</v>
      </c>
      <c r="E184" s="10" t="s">
        <v>26</v>
      </c>
      <c r="F184" s="10" t="s">
        <v>543</v>
      </c>
      <c r="G184" s="10" t="s">
        <v>544</v>
      </c>
      <c r="H184" s="12">
        <v>941.9</v>
      </c>
      <c r="I184" s="10">
        <v>2023</v>
      </c>
      <c r="J184" s="10">
        <v>2023</v>
      </c>
      <c r="K184" s="12">
        <v>932.58</v>
      </c>
    </row>
    <row r="185" spans="1:11" s="17" customFormat="1" ht="25.15" customHeight="1">
      <c r="A185" s="14" t="s">
        <v>545</v>
      </c>
      <c r="B185" s="14" t="s">
        <v>19</v>
      </c>
      <c r="C185" s="14" t="s">
        <v>20</v>
      </c>
      <c r="D185" s="14" t="s">
        <v>546</v>
      </c>
      <c r="E185" s="14" t="s">
        <v>26</v>
      </c>
      <c r="F185" s="14" t="s">
        <v>133</v>
      </c>
      <c r="G185" s="14" t="s">
        <v>134</v>
      </c>
      <c r="H185" s="15">
        <v>10081.969999999999</v>
      </c>
      <c r="I185" s="14">
        <v>2023</v>
      </c>
      <c r="J185" s="14">
        <v>2023</v>
      </c>
      <c r="K185" s="15">
        <v>9981.15</v>
      </c>
    </row>
    <row r="186" spans="1:11" s="17" customFormat="1" ht="25.15" customHeight="1">
      <c r="A186" s="10" t="s">
        <v>547</v>
      </c>
      <c r="B186" s="10" t="s">
        <v>19</v>
      </c>
      <c r="C186" s="10" t="s">
        <v>20</v>
      </c>
      <c r="D186" s="10" t="s">
        <v>548</v>
      </c>
      <c r="E186" s="10" t="s">
        <v>26</v>
      </c>
      <c r="F186" s="10" t="s">
        <v>192</v>
      </c>
      <c r="G186" s="10" t="s">
        <v>193</v>
      </c>
      <c r="H186" s="12">
        <v>18400</v>
      </c>
      <c r="I186" s="10">
        <v>2023</v>
      </c>
      <c r="J186" s="10">
        <v>2023</v>
      </c>
      <c r="K186" s="12">
        <v>18400</v>
      </c>
    </row>
    <row r="187" spans="1:11" s="17" customFormat="1" ht="25.15" customHeight="1">
      <c r="A187" s="14" t="s">
        <v>549</v>
      </c>
      <c r="B187" s="14" t="s">
        <v>19</v>
      </c>
      <c r="C187" s="14" t="s">
        <v>20</v>
      </c>
      <c r="D187" s="14" t="s">
        <v>550</v>
      </c>
      <c r="E187" s="14" t="s">
        <v>26</v>
      </c>
      <c r="F187" s="14" t="s">
        <v>256</v>
      </c>
      <c r="G187" s="14" t="s">
        <v>257</v>
      </c>
      <c r="H187" s="15">
        <v>712.53</v>
      </c>
      <c r="I187" s="14">
        <v>2023</v>
      </c>
      <c r="J187" s="14">
        <v>2023</v>
      </c>
      <c r="K187" s="15">
        <v>705.41</v>
      </c>
    </row>
    <row r="188" spans="1:11" s="17" customFormat="1" ht="25.15" customHeight="1">
      <c r="A188" s="10" t="s">
        <v>551</v>
      </c>
      <c r="B188" s="10" t="s">
        <v>19</v>
      </c>
      <c r="C188" s="10" t="s">
        <v>20</v>
      </c>
      <c r="D188" s="10" t="s">
        <v>552</v>
      </c>
      <c r="E188" s="10" t="s">
        <v>26</v>
      </c>
      <c r="F188" s="10" t="s">
        <v>434</v>
      </c>
      <c r="G188" s="10" t="s">
        <v>435</v>
      </c>
      <c r="H188" s="12">
        <v>641.82000000000005</v>
      </c>
      <c r="I188" s="10">
        <v>2023</v>
      </c>
      <c r="J188" s="10">
        <v>2023</v>
      </c>
      <c r="K188" s="12">
        <v>635.4</v>
      </c>
    </row>
    <row r="189" spans="1:11" s="17" customFormat="1" ht="25.15" customHeight="1">
      <c r="A189" s="14" t="s">
        <v>553</v>
      </c>
      <c r="B189" s="14" t="s">
        <v>19</v>
      </c>
      <c r="C189" s="14" t="s">
        <v>20</v>
      </c>
      <c r="D189" s="14" t="s">
        <v>554</v>
      </c>
      <c r="E189" s="14" t="s">
        <v>26</v>
      </c>
      <c r="F189" s="14" t="s">
        <v>282</v>
      </c>
      <c r="G189" s="14" t="s">
        <v>283</v>
      </c>
      <c r="H189" s="15">
        <v>625</v>
      </c>
      <c r="I189" s="14">
        <v>2023</v>
      </c>
      <c r="J189" s="14">
        <v>2023</v>
      </c>
      <c r="K189" s="15">
        <v>618.75</v>
      </c>
    </row>
    <row r="190" spans="1:11" s="17" customFormat="1" ht="25.15" customHeight="1">
      <c r="A190" s="10" t="s">
        <v>555</v>
      </c>
      <c r="B190" s="10" t="s">
        <v>19</v>
      </c>
      <c r="C190" s="10" t="s">
        <v>20</v>
      </c>
      <c r="D190" s="10" t="s">
        <v>556</v>
      </c>
      <c r="E190" s="10" t="s">
        <v>26</v>
      </c>
      <c r="F190" s="10" t="s">
        <v>557</v>
      </c>
      <c r="G190" s="10" t="s">
        <v>558</v>
      </c>
      <c r="H190" s="12">
        <v>2600</v>
      </c>
      <c r="I190" s="10">
        <v>2022</v>
      </c>
      <c r="J190" s="10">
        <v>2023</v>
      </c>
      <c r="K190" s="12">
        <v>853.65</v>
      </c>
    </row>
    <row r="191" spans="1:11" s="17" customFormat="1" ht="25.15" customHeight="1">
      <c r="A191" s="14" t="s">
        <v>559</v>
      </c>
      <c r="B191" s="14" t="s">
        <v>19</v>
      </c>
      <c r="C191" s="14" t="s">
        <v>20</v>
      </c>
      <c r="D191" s="14" t="s">
        <v>560</v>
      </c>
      <c r="E191" s="14" t="s">
        <v>26</v>
      </c>
      <c r="F191" s="14" t="s">
        <v>438</v>
      </c>
      <c r="G191" s="14" t="s">
        <v>439</v>
      </c>
      <c r="H191" s="15">
        <v>1491.59</v>
      </c>
      <c r="I191" s="14">
        <v>2023</v>
      </c>
      <c r="J191" s="14">
        <v>2023</v>
      </c>
      <c r="K191" s="15">
        <v>1476.67</v>
      </c>
    </row>
    <row r="192" spans="1:11" s="17" customFormat="1" ht="25.15" customHeight="1">
      <c r="A192" s="10" t="s">
        <v>561</v>
      </c>
      <c r="B192" s="10" t="s">
        <v>19</v>
      </c>
      <c r="C192" s="10" t="s">
        <v>20</v>
      </c>
      <c r="D192" s="10" t="s">
        <v>560</v>
      </c>
      <c r="E192" s="10" t="s">
        <v>26</v>
      </c>
      <c r="F192" s="10" t="s">
        <v>137</v>
      </c>
      <c r="G192" s="10" t="s">
        <v>138</v>
      </c>
      <c r="H192" s="12">
        <v>103.77</v>
      </c>
      <c r="I192" s="10">
        <v>2023</v>
      </c>
      <c r="J192" s="10">
        <v>2023</v>
      </c>
      <c r="K192" s="12">
        <v>102.25</v>
      </c>
    </row>
    <row r="193" spans="1:11" s="17" customFormat="1" ht="25.15" customHeight="1">
      <c r="A193" s="14" t="s">
        <v>562</v>
      </c>
      <c r="B193" s="14" t="s">
        <v>19</v>
      </c>
      <c r="C193" s="14" t="s">
        <v>20</v>
      </c>
      <c r="D193" s="14" t="s">
        <v>437</v>
      </c>
      <c r="E193" s="14" t="s">
        <v>26</v>
      </c>
      <c r="F193" s="14" t="s">
        <v>438</v>
      </c>
      <c r="G193" s="14" t="s">
        <v>439</v>
      </c>
      <c r="H193" s="15">
        <v>1812.2</v>
      </c>
      <c r="I193" s="14">
        <v>2023</v>
      </c>
      <c r="J193" s="14">
        <v>2023</v>
      </c>
      <c r="K193" s="15">
        <v>1812.2</v>
      </c>
    </row>
    <row r="194" spans="1:11" s="17" customFormat="1" ht="25.15" customHeight="1">
      <c r="A194" s="10" t="s">
        <v>563</v>
      </c>
      <c r="B194" s="10" t="s">
        <v>19</v>
      </c>
      <c r="C194" s="10" t="s">
        <v>20</v>
      </c>
      <c r="D194" s="10" t="s">
        <v>564</v>
      </c>
      <c r="E194" s="10" t="s">
        <v>26</v>
      </c>
      <c r="F194" s="10" t="s">
        <v>192</v>
      </c>
      <c r="G194" s="10" t="s">
        <v>193</v>
      </c>
      <c r="H194" s="12">
        <v>2015</v>
      </c>
      <c r="I194" s="10">
        <v>2023</v>
      </c>
      <c r="J194" s="10">
        <v>2023</v>
      </c>
      <c r="K194" s="12">
        <v>1994.85</v>
      </c>
    </row>
    <row r="195" spans="1:11" s="17" customFormat="1" ht="25.15" customHeight="1">
      <c r="A195" s="14" t="s">
        <v>565</v>
      </c>
      <c r="B195" s="14" t="s">
        <v>19</v>
      </c>
      <c r="C195" s="14" t="s">
        <v>20</v>
      </c>
      <c r="D195" s="14" t="s">
        <v>566</v>
      </c>
      <c r="E195" s="14" t="s">
        <v>26</v>
      </c>
      <c r="F195" s="14" t="s">
        <v>434</v>
      </c>
      <c r="G195" s="14" t="s">
        <v>435</v>
      </c>
      <c r="H195" s="15">
        <v>4999.28</v>
      </c>
      <c r="I195" s="14">
        <v>2023</v>
      </c>
      <c r="J195" s="14">
        <v>2023</v>
      </c>
      <c r="K195" s="15">
        <v>4949.29</v>
      </c>
    </row>
    <row r="196" spans="1:11" s="17" customFormat="1" ht="25.15" customHeight="1">
      <c r="A196" s="10" t="s">
        <v>567</v>
      </c>
      <c r="B196" s="10" t="s">
        <v>19</v>
      </c>
      <c r="C196" s="10" t="s">
        <v>20</v>
      </c>
      <c r="D196" s="10" t="s">
        <v>568</v>
      </c>
      <c r="E196" s="10" t="s">
        <v>26</v>
      </c>
      <c r="F196" s="10" t="s">
        <v>434</v>
      </c>
      <c r="G196" s="10" t="s">
        <v>435</v>
      </c>
      <c r="H196" s="12">
        <v>8792.74</v>
      </c>
      <c r="I196" s="10">
        <v>2023</v>
      </c>
      <c r="J196" s="10">
        <v>2023</v>
      </c>
      <c r="K196" s="12">
        <v>8704.81</v>
      </c>
    </row>
    <row r="197" spans="1:11" s="17" customFormat="1" ht="25.15" customHeight="1">
      <c r="A197" s="14" t="s">
        <v>569</v>
      </c>
      <c r="B197" s="14" t="s">
        <v>19</v>
      </c>
      <c r="C197" s="14" t="s">
        <v>20</v>
      </c>
      <c r="D197" s="14" t="s">
        <v>570</v>
      </c>
      <c r="E197" s="14" t="s">
        <v>26</v>
      </c>
      <c r="F197" s="14" t="s">
        <v>571</v>
      </c>
      <c r="G197" s="14" t="s">
        <v>572</v>
      </c>
      <c r="H197" s="15">
        <v>8000</v>
      </c>
      <c r="I197" s="14">
        <v>2023</v>
      </c>
      <c r="J197" s="14">
        <v>2023</v>
      </c>
      <c r="K197" s="15">
        <v>7920</v>
      </c>
    </row>
    <row r="198" spans="1:11" s="17" customFormat="1" ht="25.15" customHeight="1">
      <c r="A198" s="10" t="s">
        <v>573</v>
      </c>
      <c r="B198" s="10" t="s">
        <v>19</v>
      </c>
      <c r="C198" s="10" t="s">
        <v>20</v>
      </c>
      <c r="D198" s="10" t="s">
        <v>574</v>
      </c>
      <c r="E198" s="10" t="s">
        <v>26</v>
      </c>
      <c r="F198" s="10" t="s">
        <v>434</v>
      </c>
      <c r="G198" s="10" t="s">
        <v>435</v>
      </c>
      <c r="H198" s="12">
        <v>240</v>
      </c>
      <c r="I198" s="10">
        <v>2023</v>
      </c>
      <c r="J198" s="10">
        <v>2023</v>
      </c>
      <c r="K198" s="12">
        <v>237.6</v>
      </c>
    </row>
    <row r="199" spans="1:11" s="17" customFormat="1" ht="25.15" customHeight="1">
      <c r="A199" s="14" t="s">
        <v>575</v>
      </c>
      <c r="B199" s="14" t="s">
        <v>19</v>
      </c>
      <c r="C199" s="14" t="s">
        <v>20</v>
      </c>
      <c r="D199" s="14" t="s">
        <v>576</v>
      </c>
      <c r="E199" s="14" t="s">
        <v>26</v>
      </c>
      <c r="F199" s="14" t="s">
        <v>571</v>
      </c>
      <c r="G199" s="14" t="s">
        <v>572</v>
      </c>
      <c r="H199" s="15">
        <v>4050</v>
      </c>
      <c r="I199" s="14">
        <v>2023</v>
      </c>
      <c r="J199" s="14">
        <v>2023</v>
      </c>
      <c r="K199" s="15">
        <v>4009.5</v>
      </c>
    </row>
    <row r="200" spans="1:11" s="17" customFormat="1" ht="25.15" customHeight="1">
      <c r="A200" s="10" t="s">
        <v>577</v>
      </c>
      <c r="B200" s="10" t="s">
        <v>19</v>
      </c>
      <c r="C200" s="10" t="s">
        <v>20</v>
      </c>
      <c r="D200" s="10" t="s">
        <v>578</v>
      </c>
      <c r="E200" s="10" t="s">
        <v>26</v>
      </c>
      <c r="F200" s="10" t="s">
        <v>579</v>
      </c>
      <c r="G200" s="10" t="s">
        <v>580</v>
      </c>
      <c r="H200" s="12">
        <v>2750.13</v>
      </c>
      <c r="I200" s="10">
        <v>2023</v>
      </c>
      <c r="J200" s="10">
        <v>2023</v>
      </c>
      <c r="K200" s="12">
        <v>2750.13</v>
      </c>
    </row>
    <row r="201" spans="1:11" s="17" customFormat="1" ht="25.15" customHeight="1">
      <c r="A201" s="14" t="s">
        <v>581</v>
      </c>
      <c r="B201" s="14" t="s">
        <v>19</v>
      </c>
      <c r="C201" s="14" t="s">
        <v>20</v>
      </c>
      <c r="D201" s="14" t="s">
        <v>582</v>
      </c>
      <c r="E201" s="14" t="s">
        <v>26</v>
      </c>
      <c r="F201" s="14" t="s">
        <v>583</v>
      </c>
      <c r="G201" s="14" t="s">
        <v>584</v>
      </c>
      <c r="H201" s="15">
        <v>840.8</v>
      </c>
      <c r="I201" s="14">
        <v>2023</v>
      </c>
      <c r="J201" s="14">
        <v>2023</v>
      </c>
      <c r="K201" s="15">
        <v>832.39</v>
      </c>
    </row>
    <row r="202" spans="1:11" s="17" customFormat="1" ht="25.15" customHeight="1">
      <c r="A202" s="10" t="s">
        <v>585</v>
      </c>
      <c r="B202" s="10" t="s">
        <v>19</v>
      </c>
      <c r="C202" s="10" t="s">
        <v>20</v>
      </c>
      <c r="D202" s="10" t="s">
        <v>463</v>
      </c>
      <c r="E202" s="10" t="s">
        <v>26</v>
      </c>
      <c r="F202" s="10" t="s">
        <v>586</v>
      </c>
      <c r="G202" s="10" t="s">
        <v>587</v>
      </c>
      <c r="H202" s="12">
        <v>852.7</v>
      </c>
      <c r="I202" s="10">
        <v>2023</v>
      </c>
      <c r="J202" s="10">
        <v>2023</v>
      </c>
      <c r="K202" s="12">
        <v>844.17</v>
      </c>
    </row>
    <row r="203" spans="1:11" s="17" customFormat="1" ht="25.15" customHeight="1">
      <c r="A203" s="14" t="s">
        <v>588</v>
      </c>
      <c r="B203" s="14" t="s">
        <v>19</v>
      </c>
      <c r="C203" s="14" t="s">
        <v>20</v>
      </c>
      <c r="D203" s="14" t="s">
        <v>589</v>
      </c>
      <c r="E203" s="14" t="s">
        <v>26</v>
      </c>
      <c r="F203" s="14" t="s">
        <v>438</v>
      </c>
      <c r="G203" s="14" t="s">
        <v>439</v>
      </c>
      <c r="H203" s="15">
        <v>2580.8000000000002</v>
      </c>
      <c r="I203" s="14">
        <v>2023</v>
      </c>
      <c r="J203" s="14">
        <v>2023</v>
      </c>
      <c r="K203" s="15">
        <v>2554.9899999999998</v>
      </c>
    </row>
    <row r="204" spans="1:11" s="17" customFormat="1" ht="25.15" customHeight="1">
      <c r="A204" s="10" t="s">
        <v>590</v>
      </c>
      <c r="B204" s="10" t="s">
        <v>19</v>
      </c>
      <c r="C204" s="10" t="s">
        <v>20</v>
      </c>
      <c r="D204" s="10" t="s">
        <v>591</v>
      </c>
      <c r="E204" s="10" t="s">
        <v>26</v>
      </c>
      <c r="F204" s="10" t="s">
        <v>192</v>
      </c>
      <c r="G204" s="10" t="s">
        <v>193</v>
      </c>
      <c r="H204" s="12">
        <v>816.75</v>
      </c>
      <c r="I204" s="10">
        <v>2023</v>
      </c>
      <c r="J204" s="10">
        <v>2023</v>
      </c>
      <c r="K204" s="12">
        <v>816.75</v>
      </c>
    </row>
    <row r="205" spans="1:11" s="17" customFormat="1" ht="25.15" customHeight="1">
      <c r="A205" s="14" t="s">
        <v>592</v>
      </c>
      <c r="B205" s="14" t="s">
        <v>19</v>
      </c>
      <c r="C205" s="14" t="s">
        <v>20</v>
      </c>
      <c r="D205" s="14" t="s">
        <v>593</v>
      </c>
      <c r="E205" s="14" t="s">
        <v>26</v>
      </c>
      <c r="F205" s="14" t="s">
        <v>438</v>
      </c>
      <c r="G205" s="14" t="s">
        <v>439</v>
      </c>
      <c r="H205" s="15">
        <v>1164.5999999999999</v>
      </c>
      <c r="I205" s="14">
        <v>2023</v>
      </c>
      <c r="J205" s="14">
        <v>2023</v>
      </c>
      <c r="K205" s="15">
        <v>1152.95</v>
      </c>
    </row>
    <row r="206" spans="1:11" s="17" customFormat="1" ht="25.15" customHeight="1">
      <c r="A206" s="10" t="s">
        <v>594</v>
      </c>
      <c r="B206" s="10" t="s">
        <v>19</v>
      </c>
      <c r="C206" s="10" t="s">
        <v>20</v>
      </c>
      <c r="D206" s="10" t="s">
        <v>595</v>
      </c>
      <c r="E206" s="10" t="s">
        <v>26</v>
      </c>
      <c r="F206" s="10" t="s">
        <v>438</v>
      </c>
      <c r="G206" s="10" t="s">
        <v>439</v>
      </c>
      <c r="H206" s="12">
        <v>1184</v>
      </c>
      <c r="I206" s="10">
        <v>2023</v>
      </c>
      <c r="J206" s="10">
        <v>2023</v>
      </c>
      <c r="K206" s="12">
        <v>1172.1600000000001</v>
      </c>
    </row>
    <row r="207" spans="1:11" s="17" customFormat="1" ht="25.15" customHeight="1">
      <c r="A207" s="14" t="s">
        <v>596</v>
      </c>
      <c r="B207" s="14" t="s">
        <v>19</v>
      </c>
      <c r="C207" s="14" t="s">
        <v>20</v>
      </c>
      <c r="D207" s="14" t="s">
        <v>597</v>
      </c>
      <c r="E207" s="14" t="s">
        <v>26</v>
      </c>
      <c r="F207" s="14" t="s">
        <v>95</v>
      </c>
      <c r="G207" s="14" t="s">
        <v>96</v>
      </c>
      <c r="H207" s="15">
        <v>843.06</v>
      </c>
      <c r="I207" s="14">
        <v>2023</v>
      </c>
      <c r="J207" s="14">
        <v>2023</v>
      </c>
      <c r="K207" s="15">
        <v>834.62</v>
      </c>
    </row>
    <row r="208" spans="1:11" s="17" customFormat="1" ht="25.15" customHeight="1">
      <c r="A208" s="10" t="s">
        <v>598</v>
      </c>
      <c r="B208" s="10" t="s">
        <v>19</v>
      </c>
      <c r="C208" s="10" t="s">
        <v>20</v>
      </c>
      <c r="D208" s="10" t="s">
        <v>599</v>
      </c>
      <c r="E208" s="10" t="s">
        <v>26</v>
      </c>
      <c r="F208" s="10" t="s">
        <v>119</v>
      </c>
      <c r="G208" s="10" t="s">
        <v>120</v>
      </c>
      <c r="H208" s="12">
        <v>8316</v>
      </c>
      <c r="I208" s="10">
        <v>2023</v>
      </c>
      <c r="J208" s="10">
        <v>2023</v>
      </c>
      <c r="K208" s="12">
        <v>8316</v>
      </c>
    </row>
    <row r="209" spans="1:11" s="17" customFormat="1" ht="25.15" customHeight="1">
      <c r="A209" s="14" t="s">
        <v>600</v>
      </c>
      <c r="B209" s="14" t="s">
        <v>19</v>
      </c>
      <c r="C209" s="14" t="s">
        <v>20</v>
      </c>
      <c r="D209" s="14" t="s">
        <v>601</v>
      </c>
      <c r="E209" s="14" t="s">
        <v>26</v>
      </c>
      <c r="F209" s="14" t="s">
        <v>192</v>
      </c>
      <c r="G209" s="14" t="s">
        <v>193</v>
      </c>
      <c r="H209" s="15">
        <v>78900</v>
      </c>
      <c r="I209" s="14">
        <v>2023</v>
      </c>
      <c r="J209" s="14">
        <v>2023</v>
      </c>
      <c r="K209" s="15">
        <v>78900</v>
      </c>
    </row>
    <row r="210" spans="1:11" s="17" customFormat="1" ht="25.15" customHeight="1">
      <c r="A210" s="10" t="s">
        <v>602</v>
      </c>
      <c r="B210" s="10" t="s">
        <v>19</v>
      </c>
      <c r="C210" s="10" t="s">
        <v>20</v>
      </c>
      <c r="D210" s="10" t="s">
        <v>603</v>
      </c>
      <c r="E210" s="10" t="s">
        <v>26</v>
      </c>
      <c r="F210" s="10" t="s">
        <v>604</v>
      </c>
      <c r="G210" s="10" t="s">
        <v>605</v>
      </c>
      <c r="H210" s="12">
        <v>8250</v>
      </c>
      <c r="I210" s="10">
        <v>2023</v>
      </c>
      <c r="J210" s="10">
        <v>2023</v>
      </c>
      <c r="K210" s="12">
        <v>8167.5</v>
      </c>
    </row>
    <row r="211" spans="1:11" s="17" customFormat="1" ht="25.15" customHeight="1">
      <c r="A211" s="14" t="s">
        <v>606</v>
      </c>
      <c r="B211" s="14" t="s">
        <v>19</v>
      </c>
      <c r="C211" s="14" t="s">
        <v>20</v>
      </c>
      <c r="D211" s="14" t="s">
        <v>607</v>
      </c>
      <c r="E211" s="14" t="s">
        <v>26</v>
      </c>
      <c r="F211" s="14" t="s">
        <v>608</v>
      </c>
      <c r="G211" s="14" t="s">
        <v>609</v>
      </c>
      <c r="H211" s="15">
        <v>990</v>
      </c>
      <c r="I211" s="14">
        <v>2023</v>
      </c>
      <c r="J211" s="14">
        <v>2023</v>
      </c>
      <c r="K211" s="15">
        <v>980.1</v>
      </c>
    </row>
    <row r="212" spans="1:11" s="17" customFormat="1" ht="25.15" customHeight="1">
      <c r="A212" s="10" t="s">
        <v>610</v>
      </c>
      <c r="B212" s="10" t="s">
        <v>19</v>
      </c>
      <c r="C212" s="10" t="s">
        <v>20</v>
      </c>
      <c r="D212" s="10" t="s">
        <v>611</v>
      </c>
      <c r="E212" s="10" t="s">
        <v>26</v>
      </c>
      <c r="F212" s="10" t="s">
        <v>608</v>
      </c>
      <c r="G212" s="10" t="s">
        <v>609</v>
      </c>
      <c r="H212" s="12">
        <v>470</v>
      </c>
      <c r="I212" s="10">
        <v>2023</v>
      </c>
      <c r="J212" s="10">
        <v>2023</v>
      </c>
      <c r="K212" s="12">
        <v>465.3</v>
      </c>
    </row>
    <row r="213" spans="1:11" s="17" customFormat="1" ht="25.15" customHeight="1">
      <c r="A213" s="14" t="s">
        <v>612</v>
      </c>
      <c r="B213" s="14" t="s">
        <v>19</v>
      </c>
      <c r="C213" s="14" t="s">
        <v>20</v>
      </c>
      <c r="D213" s="14" t="s">
        <v>613</v>
      </c>
      <c r="E213" s="14" t="s">
        <v>26</v>
      </c>
      <c r="F213" s="14" t="s">
        <v>614</v>
      </c>
      <c r="G213" s="14" t="s">
        <v>615</v>
      </c>
      <c r="H213" s="15">
        <v>11300</v>
      </c>
      <c r="I213" s="14">
        <v>2023</v>
      </c>
      <c r="J213" s="14">
        <v>2023</v>
      </c>
      <c r="K213" s="15">
        <v>7853.82</v>
      </c>
    </row>
    <row r="214" spans="1:11" s="17" customFormat="1" ht="25.15" customHeight="1">
      <c r="A214" s="10" t="s">
        <v>616</v>
      </c>
      <c r="B214" s="10" t="s">
        <v>19</v>
      </c>
      <c r="C214" s="10" t="s">
        <v>20</v>
      </c>
      <c r="D214" s="10" t="s">
        <v>617</v>
      </c>
      <c r="E214" s="10" t="s">
        <v>26</v>
      </c>
      <c r="F214" s="10" t="s">
        <v>64</v>
      </c>
      <c r="G214" s="10" t="s">
        <v>65</v>
      </c>
      <c r="H214" s="12">
        <v>6000</v>
      </c>
      <c r="I214" s="10">
        <v>2023</v>
      </c>
      <c r="J214" s="10">
        <v>2023</v>
      </c>
      <c r="K214" s="12">
        <v>53.95</v>
      </c>
    </row>
    <row r="215" spans="1:11" s="17" customFormat="1" ht="25.15" customHeight="1">
      <c r="A215" s="14" t="s">
        <v>618</v>
      </c>
      <c r="B215" s="14" t="s">
        <v>19</v>
      </c>
      <c r="C215" s="14" t="s">
        <v>20</v>
      </c>
      <c r="D215" s="14" t="s">
        <v>619</v>
      </c>
      <c r="E215" s="14" t="s">
        <v>26</v>
      </c>
      <c r="F215" s="14" t="s">
        <v>620</v>
      </c>
      <c r="G215" s="14" t="s">
        <v>621</v>
      </c>
      <c r="H215" s="15">
        <v>2800</v>
      </c>
      <c r="I215" s="14">
        <v>2023</v>
      </c>
      <c r="J215" s="14">
        <v>2023</v>
      </c>
      <c r="K215" s="15">
        <v>1654.4</v>
      </c>
    </row>
    <row r="216" spans="1:11" s="17" customFormat="1" ht="25.15" customHeight="1">
      <c r="A216" s="10" t="s">
        <v>622</v>
      </c>
      <c r="B216" s="10" t="s">
        <v>19</v>
      </c>
      <c r="C216" s="10" t="s">
        <v>20</v>
      </c>
      <c r="D216" s="10" t="s">
        <v>623</v>
      </c>
      <c r="E216" s="10" t="s">
        <v>26</v>
      </c>
      <c r="F216" s="10" t="s">
        <v>624</v>
      </c>
      <c r="G216" s="10" t="s">
        <v>625</v>
      </c>
      <c r="H216" s="12">
        <v>1850</v>
      </c>
      <c r="I216" s="10">
        <v>2023</v>
      </c>
      <c r="J216" s="10">
        <v>2023</v>
      </c>
      <c r="K216" s="12">
        <v>935.1</v>
      </c>
    </row>
    <row r="217" spans="1:11" s="17" customFormat="1" ht="25.15" customHeight="1">
      <c r="A217" s="14" t="s">
        <v>626</v>
      </c>
      <c r="B217" s="14" t="s">
        <v>19</v>
      </c>
      <c r="C217" s="14" t="s">
        <v>20</v>
      </c>
      <c r="D217" s="14" t="s">
        <v>627</v>
      </c>
      <c r="E217" s="14" t="s">
        <v>31</v>
      </c>
      <c r="F217" s="14" t="s">
        <v>628</v>
      </c>
      <c r="G217" s="14" t="s">
        <v>629</v>
      </c>
      <c r="H217" s="15">
        <v>7508.4</v>
      </c>
      <c r="I217" s="14">
        <v>2019</v>
      </c>
      <c r="J217" s="14">
        <v>2024</v>
      </c>
      <c r="K217" s="15">
        <v>1406.37</v>
      </c>
    </row>
    <row r="218" spans="1:11" s="17" customFormat="1" ht="25.15" customHeight="1">
      <c r="A218" s="10" t="s">
        <v>630</v>
      </c>
      <c r="B218" s="10" t="s">
        <v>19</v>
      </c>
      <c r="C218" s="10" t="s">
        <v>20</v>
      </c>
      <c r="D218" s="10" t="s">
        <v>631</v>
      </c>
      <c r="E218" s="10" t="s">
        <v>31</v>
      </c>
      <c r="F218" s="10" t="s">
        <v>510</v>
      </c>
      <c r="G218" s="10" t="s">
        <v>511</v>
      </c>
      <c r="H218" s="12">
        <v>1566.4</v>
      </c>
      <c r="I218" s="10">
        <v>2019</v>
      </c>
      <c r="J218" s="10">
        <v>2023</v>
      </c>
      <c r="K218" s="12">
        <v>326.19</v>
      </c>
    </row>
    <row r="219" spans="1:11" s="17" customFormat="1" ht="25.15" customHeight="1">
      <c r="A219" s="20" t="s">
        <v>632</v>
      </c>
      <c r="B219" s="20" t="s">
        <v>19</v>
      </c>
      <c r="C219" s="20" t="s">
        <v>20</v>
      </c>
      <c r="D219" s="20" t="s">
        <v>633</v>
      </c>
      <c r="E219" s="20" t="s">
        <v>31</v>
      </c>
      <c r="F219" s="20" t="s">
        <v>634</v>
      </c>
      <c r="G219" s="20" t="s">
        <v>635</v>
      </c>
      <c r="H219" s="12">
        <v>4804.6000000000004</v>
      </c>
      <c r="I219" s="20">
        <v>2019</v>
      </c>
      <c r="J219" s="20">
        <v>2022</v>
      </c>
      <c r="K219" s="12">
        <v>333.88</v>
      </c>
    </row>
    <row r="220" spans="1:11" s="17" customFormat="1" ht="25.15" customHeight="1">
      <c r="A220" s="21" t="s">
        <v>636</v>
      </c>
      <c r="B220" s="21" t="s">
        <v>19</v>
      </c>
      <c r="C220" s="21" t="s">
        <v>20</v>
      </c>
      <c r="D220" s="21" t="s">
        <v>637</v>
      </c>
      <c r="E220" s="21" t="s">
        <v>26</v>
      </c>
      <c r="F220" s="21" t="s">
        <v>367</v>
      </c>
      <c r="G220" s="21" t="s">
        <v>368</v>
      </c>
      <c r="H220" s="22">
        <v>14033.25</v>
      </c>
      <c r="I220" s="21">
        <v>2021</v>
      </c>
      <c r="J220" s="21">
        <v>2022</v>
      </c>
      <c r="K220" s="22">
        <v>1501.29</v>
      </c>
    </row>
  </sheetData>
  <mergeCells count="2">
    <mergeCell ref="A1:K1"/>
    <mergeCell ref="A2:K2"/>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1"/>
  <sheetViews>
    <sheetView workbookViewId="0">
      <selection activeCell="A8" sqref="A8"/>
    </sheetView>
  </sheetViews>
  <sheetFormatPr defaultRowHeight="15"/>
  <cols>
    <col min="1" max="1" width="34.85546875" customWidth="1"/>
    <col min="2" max="2" width="18.5703125" customWidth="1"/>
    <col min="3" max="3" width="29.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ustomHeight="1">
      <c r="A1" s="581" t="s">
        <v>638</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7" t="s">
        <v>10</v>
      </c>
    </row>
    <row r="4" spans="1:11" ht="30">
      <c r="A4" s="23" t="s">
        <v>639</v>
      </c>
      <c r="B4" s="24" t="s">
        <v>640</v>
      </c>
      <c r="C4" s="1" t="s">
        <v>641</v>
      </c>
      <c r="D4" s="23" t="s">
        <v>642</v>
      </c>
      <c r="E4" s="1" t="s">
        <v>643</v>
      </c>
      <c r="F4" s="1"/>
      <c r="G4" s="1" t="s">
        <v>644</v>
      </c>
      <c r="H4" s="25">
        <v>316</v>
      </c>
      <c r="I4" s="26">
        <v>44939</v>
      </c>
      <c r="J4" s="26">
        <v>44939</v>
      </c>
      <c r="K4" s="25">
        <v>316</v>
      </c>
    </row>
    <row r="5" spans="1:11" ht="45">
      <c r="A5" s="23" t="s">
        <v>645</v>
      </c>
      <c r="B5" s="24" t="s">
        <v>640</v>
      </c>
      <c r="C5" s="1" t="s">
        <v>641</v>
      </c>
      <c r="D5" s="23" t="s">
        <v>646</v>
      </c>
      <c r="E5" s="1" t="s">
        <v>643</v>
      </c>
      <c r="F5" s="1"/>
      <c r="G5" s="1" t="s">
        <v>647</v>
      </c>
      <c r="H5" s="25">
        <v>242.08</v>
      </c>
      <c r="I5" s="26">
        <v>44939</v>
      </c>
      <c r="J5" s="26">
        <v>44946</v>
      </c>
      <c r="K5" s="25">
        <v>242.08</v>
      </c>
    </row>
    <row r="6" spans="1:11" ht="45">
      <c r="A6" s="23" t="s">
        <v>648</v>
      </c>
      <c r="B6" s="24" t="s">
        <v>640</v>
      </c>
      <c r="C6" s="1" t="s">
        <v>641</v>
      </c>
      <c r="D6" s="23" t="s">
        <v>649</v>
      </c>
      <c r="E6" s="1" t="s">
        <v>643</v>
      </c>
      <c r="F6" s="1"/>
      <c r="G6" s="1" t="s">
        <v>647</v>
      </c>
      <c r="H6" s="25">
        <v>40</v>
      </c>
      <c r="I6" s="26">
        <v>44939</v>
      </c>
      <c r="J6" s="26">
        <v>44946</v>
      </c>
      <c r="K6" s="25">
        <v>40</v>
      </c>
    </row>
    <row r="7" spans="1:11" ht="30">
      <c r="A7" s="23" t="s">
        <v>650</v>
      </c>
      <c r="B7" s="24" t="s">
        <v>640</v>
      </c>
      <c r="C7" s="1" t="s">
        <v>641</v>
      </c>
      <c r="D7" s="23" t="s">
        <v>651</v>
      </c>
      <c r="E7" s="1" t="s">
        <v>643</v>
      </c>
      <c r="F7" s="1"/>
      <c r="G7" s="1" t="s">
        <v>647</v>
      </c>
      <c r="H7" s="25">
        <v>50</v>
      </c>
      <c r="I7" s="26">
        <v>44939</v>
      </c>
      <c r="J7" s="26">
        <v>44948</v>
      </c>
      <c r="K7" s="25">
        <v>50</v>
      </c>
    </row>
    <row r="8" spans="1:11" ht="30">
      <c r="A8" s="23" t="s">
        <v>652</v>
      </c>
      <c r="B8" s="24" t="s">
        <v>640</v>
      </c>
      <c r="C8" s="1" t="s">
        <v>641</v>
      </c>
      <c r="D8" s="23" t="s">
        <v>653</v>
      </c>
      <c r="E8" s="1" t="s">
        <v>643</v>
      </c>
      <c r="F8" s="1"/>
      <c r="G8" s="1" t="s">
        <v>654</v>
      </c>
      <c r="H8" s="25">
        <v>50</v>
      </c>
      <c r="I8" s="26">
        <v>44939</v>
      </c>
      <c r="J8" s="26">
        <v>44939</v>
      </c>
      <c r="K8" s="25">
        <v>50</v>
      </c>
    </row>
    <row r="9" spans="1:11" ht="30">
      <c r="A9" s="23" t="s">
        <v>655</v>
      </c>
      <c r="B9" s="24" t="s">
        <v>640</v>
      </c>
      <c r="C9" s="1" t="s">
        <v>641</v>
      </c>
      <c r="D9" s="23" t="s">
        <v>656</v>
      </c>
      <c r="E9" s="1" t="s">
        <v>643</v>
      </c>
      <c r="F9" s="1"/>
      <c r="G9" s="1" t="s">
        <v>657</v>
      </c>
      <c r="H9" s="25">
        <v>1860</v>
      </c>
      <c r="I9" s="26">
        <v>44951</v>
      </c>
      <c r="J9" s="26">
        <v>44951</v>
      </c>
      <c r="K9" s="25">
        <v>1860</v>
      </c>
    </row>
    <row r="10" spans="1:11" ht="45">
      <c r="A10" s="23" t="s">
        <v>658</v>
      </c>
      <c r="B10" s="24" t="s">
        <v>640</v>
      </c>
      <c r="C10" s="1" t="s">
        <v>641</v>
      </c>
      <c r="D10" s="23" t="s">
        <v>659</v>
      </c>
      <c r="E10" s="1" t="s">
        <v>660</v>
      </c>
      <c r="F10" s="1"/>
      <c r="G10" s="1" t="s">
        <v>661</v>
      </c>
      <c r="H10" s="25">
        <v>1200</v>
      </c>
      <c r="I10" s="23" t="s">
        <v>662</v>
      </c>
      <c r="J10" s="26">
        <v>44977</v>
      </c>
      <c r="K10" s="25">
        <v>1200</v>
      </c>
    </row>
    <row r="11" spans="1:11">
      <c r="A11" s="23" t="s">
        <v>663</v>
      </c>
      <c r="B11" s="24" t="s">
        <v>640</v>
      </c>
      <c r="C11" s="1" t="s">
        <v>641</v>
      </c>
      <c r="D11" s="23" t="s">
        <v>664</v>
      </c>
      <c r="E11" s="1" t="s">
        <v>660</v>
      </c>
      <c r="F11" s="1"/>
      <c r="G11" s="1" t="s">
        <v>665</v>
      </c>
      <c r="H11" s="25">
        <v>308</v>
      </c>
      <c r="I11" s="26">
        <v>44951</v>
      </c>
      <c r="J11" s="26">
        <v>44951</v>
      </c>
      <c r="K11" s="25">
        <v>308</v>
      </c>
    </row>
    <row r="12" spans="1:11" ht="30">
      <c r="A12" s="23" t="s">
        <v>666</v>
      </c>
      <c r="B12" s="24" t="s">
        <v>640</v>
      </c>
      <c r="C12" s="1" t="s">
        <v>641</v>
      </c>
      <c r="D12" s="23" t="s">
        <v>667</v>
      </c>
      <c r="E12" s="1" t="s">
        <v>643</v>
      </c>
      <c r="F12" s="1"/>
      <c r="G12" s="1" t="s">
        <v>668</v>
      </c>
      <c r="H12" s="25">
        <v>280</v>
      </c>
      <c r="I12" s="26">
        <v>44957</v>
      </c>
      <c r="J12" s="26">
        <v>44972</v>
      </c>
      <c r="K12" s="25">
        <v>280</v>
      </c>
    </row>
    <row r="13" spans="1:11" ht="30">
      <c r="A13" s="23" t="s">
        <v>669</v>
      </c>
      <c r="B13" s="24" t="s">
        <v>640</v>
      </c>
      <c r="C13" s="1" t="s">
        <v>641</v>
      </c>
      <c r="D13" s="23" t="s">
        <v>670</v>
      </c>
      <c r="E13" s="1" t="s">
        <v>660</v>
      </c>
      <c r="F13" s="1"/>
      <c r="G13" s="1" t="s">
        <v>661</v>
      </c>
      <c r="H13" s="25">
        <v>2650</v>
      </c>
      <c r="I13" s="26">
        <v>44965</v>
      </c>
      <c r="J13" s="26">
        <v>44993</v>
      </c>
      <c r="K13" s="25">
        <v>2650</v>
      </c>
    </row>
    <row r="14" spans="1:11" ht="30">
      <c r="A14" s="23" t="s">
        <v>671</v>
      </c>
      <c r="B14" s="24" t="s">
        <v>640</v>
      </c>
      <c r="C14" s="1" t="s">
        <v>641</v>
      </c>
      <c r="D14" s="23" t="s">
        <v>672</v>
      </c>
      <c r="E14" s="1" t="s">
        <v>643</v>
      </c>
      <c r="F14" s="1"/>
      <c r="G14" s="1" t="s">
        <v>673</v>
      </c>
      <c r="H14" s="23" t="s">
        <v>674</v>
      </c>
      <c r="I14" s="26">
        <v>44972</v>
      </c>
      <c r="J14" s="26">
        <v>44988</v>
      </c>
      <c r="K14" s="23" t="s">
        <v>674</v>
      </c>
    </row>
    <row r="15" spans="1:11" ht="30">
      <c r="A15" s="23" t="s">
        <v>675</v>
      </c>
      <c r="B15" s="24" t="s">
        <v>640</v>
      </c>
      <c r="C15" s="1" t="s">
        <v>641</v>
      </c>
      <c r="D15" s="23" t="s">
        <v>676</v>
      </c>
      <c r="E15" s="1" t="s">
        <v>643</v>
      </c>
      <c r="F15" s="1"/>
      <c r="G15" s="1" t="s">
        <v>673</v>
      </c>
      <c r="H15" s="25">
        <v>250</v>
      </c>
      <c r="I15" s="26">
        <v>44978</v>
      </c>
      <c r="J15" s="26">
        <v>44978</v>
      </c>
      <c r="K15" s="25">
        <v>250</v>
      </c>
    </row>
    <row r="16" spans="1:11" ht="45">
      <c r="A16" s="27" t="s">
        <v>677</v>
      </c>
      <c r="B16" s="24" t="s">
        <v>640</v>
      </c>
      <c r="C16" s="1" t="s">
        <v>641</v>
      </c>
      <c r="D16" s="27" t="s">
        <v>678</v>
      </c>
      <c r="E16" s="28" t="s">
        <v>643</v>
      </c>
      <c r="F16" s="28"/>
      <c r="G16" s="28" t="s">
        <v>647</v>
      </c>
      <c r="H16" s="29">
        <v>897.75</v>
      </c>
      <c r="I16" s="30">
        <v>44985</v>
      </c>
      <c r="J16" s="30">
        <v>44985</v>
      </c>
      <c r="K16" s="29">
        <v>897.75</v>
      </c>
    </row>
    <row r="17" spans="1:11" ht="60">
      <c r="A17" s="23" t="s">
        <v>679</v>
      </c>
      <c r="B17" s="24" t="s">
        <v>640</v>
      </c>
      <c r="C17" s="1" t="s">
        <v>641</v>
      </c>
      <c r="D17" s="23" t="s">
        <v>680</v>
      </c>
      <c r="E17" s="1" t="s">
        <v>643</v>
      </c>
      <c r="F17" s="1"/>
      <c r="G17" s="1" t="s">
        <v>681</v>
      </c>
      <c r="H17" s="25">
        <v>190.57</v>
      </c>
      <c r="I17" s="26">
        <v>44985</v>
      </c>
      <c r="J17" s="26">
        <v>44985</v>
      </c>
      <c r="K17" s="25">
        <v>370</v>
      </c>
    </row>
    <row r="18" spans="1:11" ht="30">
      <c r="A18" s="23" t="s">
        <v>682</v>
      </c>
      <c r="B18" s="24" t="s">
        <v>640</v>
      </c>
      <c r="C18" s="1" t="s">
        <v>641</v>
      </c>
      <c r="D18" s="23" t="s">
        <v>683</v>
      </c>
      <c r="E18" s="1" t="s">
        <v>643</v>
      </c>
      <c r="F18" s="1"/>
      <c r="G18" s="1" t="s">
        <v>647</v>
      </c>
      <c r="H18" s="25">
        <v>40</v>
      </c>
      <c r="I18" s="26">
        <v>44994</v>
      </c>
      <c r="J18" s="26">
        <v>44994</v>
      </c>
      <c r="K18" s="25">
        <v>40</v>
      </c>
    </row>
    <row r="19" spans="1:11" ht="30">
      <c r="A19" s="23" t="s">
        <v>684</v>
      </c>
      <c r="B19" s="24" t="s">
        <v>640</v>
      </c>
      <c r="C19" s="1" t="s">
        <v>641</v>
      </c>
      <c r="D19" s="23" t="s">
        <v>685</v>
      </c>
      <c r="E19" s="1" t="s">
        <v>643</v>
      </c>
      <c r="F19" s="1"/>
      <c r="G19" s="1" t="s">
        <v>686</v>
      </c>
      <c r="H19" s="25">
        <v>48.22</v>
      </c>
      <c r="I19" s="23" t="s">
        <v>687</v>
      </c>
      <c r="J19" s="23" t="s">
        <v>687</v>
      </c>
      <c r="K19" s="25">
        <v>48.22</v>
      </c>
    </row>
    <row r="20" spans="1:11" ht="30">
      <c r="A20" s="23" t="s">
        <v>688</v>
      </c>
      <c r="B20" s="24" t="s">
        <v>640</v>
      </c>
      <c r="C20" s="1" t="s">
        <v>641</v>
      </c>
      <c r="D20" s="23" t="s">
        <v>689</v>
      </c>
      <c r="E20" s="1" t="s">
        <v>660</v>
      </c>
      <c r="F20" s="1"/>
      <c r="G20" s="1" t="s">
        <v>690</v>
      </c>
      <c r="H20" s="25">
        <v>367.05</v>
      </c>
      <c r="I20" s="23" t="s">
        <v>691</v>
      </c>
      <c r="J20" s="23" t="s">
        <v>691</v>
      </c>
      <c r="K20" s="25">
        <v>367.05</v>
      </c>
    </row>
    <row r="21" spans="1:11" ht="30">
      <c r="A21" s="23" t="s">
        <v>692</v>
      </c>
      <c r="B21" s="24" t="s">
        <v>640</v>
      </c>
      <c r="C21" s="1" t="s">
        <v>641</v>
      </c>
      <c r="D21" s="23" t="s">
        <v>693</v>
      </c>
      <c r="E21" s="1" t="s">
        <v>660</v>
      </c>
      <c r="F21" s="1"/>
      <c r="G21" s="1" t="s">
        <v>690</v>
      </c>
      <c r="H21" s="23" t="s">
        <v>694</v>
      </c>
      <c r="I21" s="26">
        <v>45016</v>
      </c>
      <c r="J21" s="26">
        <v>45016</v>
      </c>
      <c r="K21" s="23" t="s">
        <v>694</v>
      </c>
    </row>
    <row r="22" spans="1:11">
      <c r="A22" s="23" t="s">
        <v>695</v>
      </c>
      <c r="B22" s="24" t="s">
        <v>640</v>
      </c>
      <c r="C22" s="1" t="s">
        <v>641</v>
      </c>
      <c r="D22" s="23" t="s">
        <v>696</v>
      </c>
      <c r="E22" s="1" t="s">
        <v>660</v>
      </c>
      <c r="F22" s="1"/>
      <c r="G22" s="1" t="s">
        <v>697</v>
      </c>
      <c r="H22" s="23" t="s">
        <v>698</v>
      </c>
      <c r="I22" s="23" t="s">
        <v>699</v>
      </c>
      <c r="J22" s="23" t="s">
        <v>699</v>
      </c>
      <c r="K22" s="23" t="s">
        <v>698</v>
      </c>
    </row>
    <row r="23" spans="1:11" ht="30">
      <c r="A23" s="23" t="s">
        <v>700</v>
      </c>
      <c r="B23" s="24" t="s">
        <v>640</v>
      </c>
      <c r="C23" s="1" t="s">
        <v>641</v>
      </c>
      <c r="D23" s="23" t="s">
        <v>701</v>
      </c>
      <c r="E23" s="1" t="s">
        <v>643</v>
      </c>
      <c r="F23" s="1"/>
      <c r="G23" s="1" t="s">
        <v>654</v>
      </c>
      <c r="H23" s="23" t="s">
        <v>702</v>
      </c>
      <c r="I23" s="26">
        <v>45020</v>
      </c>
      <c r="J23" s="26">
        <v>45020</v>
      </c>
      <c r="K23" s="23" t="s">
        <v>702</v>
      </c>
    </row>
    <row r="24" spans="1:11" ht="45">
      <c r="A24" s="23" t="s">
        <v>703</v>
      </c>
      <c r="B24" s="24" t="s">
        <v>640</v>
      </c>
      <c r="C24" s="1" t="s">
        <v>641</v>
      </c>
      <c r="D24" s="23" t="s">
        <v>704</v>
      </c>
      <c r="E24" s="1" t="s">
        <v>643</v>
      </c>
      <c r="F24" s="1"/>
      <c r="G24" s="1" t="s">
        <v>647</v>
      </c>
      <c r="H24" s="23" t="s">
        <v>705</v>
      </c>
      <c r="I24" s="26">
        <v>45058</v>
      </c>
      <c r="J24" s="26">
        <v>45058</v>
      </c>
      <c r="K24" s="23" t="s">
        <v>705</v>
      </c>
    </row>
    <row r="25" spans="1:11">
      <c r="A25" s="23" t="s">
        <v>706</v>
      </c>
      <c r="B25" s="24" t="s">
        <v>640</v>
      </c>
      <c r="C25" s="1" t="s">
        <v>641</v>
      </c>
      <c r="D25" s="23" t="s">
        <v>696</v>
      </c>
      <c r="E25" s="1" t="s">
        <v>660</v>
      </c>
      <c r="F25" s="1"/>
      <c r="G25" s="1" t="s">
        <v>707</v>
      </c>
      <c r="H25" s="23">
        <v>1049.2</v>
      </c>
      <c r="I25" s="26" t="s">
        <v>708</v>
      </c>
      <c r="J25" s="26" t="s">
        <v>708</v>
      </c>
      <c r="K25" s="23" t="s">
        <v>709</v>
      </c>
    </row>
    <row r="26" spans="1:11" ht="30">
      <c r="A26" s="23" t="s">
        <v>710</v>
      </c>
      <c r="B26" s="24" t="s">
        <v>640</v>
      </c>
      <c r="C26" s="1" t="s">
        <v>641</v>
      </c>
      <c r="D26" s="23" t="s">
        <v>711</v>
      </c>
      <c r="E26" s="1" t="s">
        <v>660</v>
      </c>
      <c r="F26" s="1"/>
      <c r="G26" s="1" t="s">
        <v>712</v>
      </c>
      <c r="H26" s="25">
        <v>62.8</v>
      </c>
      <c r="I26" s="23" t="s">
        <v>713</v>
      </c>
      <c r="J26" s="23" t="s">
        <v>713</v>
      </c>
      <c r="K26" s="25">
        <v>62.8</v>
      </c>
    </row>
    <row r="27" spans="1:11" ht="45">
      <c r="A27" s="23" t="s">
        <v>714</v>
      </c>
      <c r="B27" s="24" t="s">
        <v>640</v>
      </c>
      <c r="C27" s="1" t="s">
        <v>641</v>
      </c>
      <c r="D27" s="23" t="s">
        <v>715</v>
      </c>
      <c r="E27" s="1" t="s">
        <v>643</v>
      </c>
      <c r="F27" s="1"/>
      <c r="G27" s="1" t="s">
        <v>647</v>
      </c>
      <c r="H27" s="23" t="s">
        <v>716</v>
      </c>
      <c r="I27" s="23" t="s">
        <v>717</v>
      </c>
      <c r="J27" s="23" t="s">
        <v>717</v>
      </c>
      <c r="K27" s="23" t="s">
        <v>716</v>
      </c>
    </row>
    <row r="28" spans="1:11" ht="30">
      <c r="A28" s="23" t="s">
        <v>718</v>
      </c>
      <c r="B28" s="24" t="s">
        <v>640</v>
      </c>
      <c r="C28" s="1" t="s">
        <v>641</v>
      </c>
      <c r="D28" s="23" t="s">
        <v>719</v>
      </c>
      <c r="E28" s="1" t="s">
        <v>643</v>
      </c>
      <c r="F28" s="1"/>
      <c r="G28" s="1" t="s">
        <v>647</v>
      </c>
      <c r="H28" s="23" t="s">
        <v>720</v>
      </c>
      <c r="I28" s="26">
        <v>45085</v>
      </c>
      <c r="J28" s="26">
        <v>45085</v>
      </c>
      <c r="K28" s="23" t="s">
        <v>720</v>
      </c>
    </row>
    <row r="29" spans="1:11" ht="45">
      <c r="A29" s="23" t="s">
        <v>721</v>
      </c>
      <c r="B29" s="24" t="s">
        <v>640</v>
      </c>
      <c r="C29" s="1" t="s">
        <v>641</v>
      </c>
      <c r="D29" s="23" t="s">
        <v>722</v>
      </c>
      <c r="E29" s="1" t="s">
        <v>643</v>
      </c>
      <c r="F29" s="1"/>
      <c r="G29" s="1" t="s">
        <v>657</v>
      </c>
      <c r="H29" s="23" t="s">
        <v>723</v>
      </c>
      <c r="I29" s="23" t="s">
        <v>724</v>
      </c>
      <c r="J29" s="23" t="s">
        <v>724</v>
      </c>
      <c r="K29" s="23" t="s">
        <v>723</v>
      </c>
    </row>
    <row r="30" spans="1:11" ht="30">
      <c r="A30" s="23" t="s">
        <v>725</v>
      </c>
      <c r="B30" s="24" t="s">
        <v>640</v>
      </c>
      <c r="C30" s="1" t="s">
        <v>641</v>
      </c>
      <c r="D30" s="23" t="s">
        <v>726</v>
      </c>
      <c r="E30" s="1" t="s">
        <v>660</v>
      </c>
      <c r="F30" s="1"/>
      <c r="G30" s="1" t="s">
        <v>727</v>
      </c>
      <c r="H30" s="25">
        <v>3034.59</v>
      </c>
      <c r="I30" s="26">
        <v>45097</v>
      </c>
      <c r="J30" s="26">
        <v>45097</v>
      </c>
      <c r="K30" s="25">
        <v>3034.59</v>
      </c>
    </row>
    <row r="31" spans="1:11" ht="30">
      <c r="A31" s="23" t="s">
        <v>728</v>
      </c>
      <c r="B31" s="24" t="s">
        <v>640</v>
      </c>
      <c r="C31" s="1" t="s">
        <v>641</v>
      </c>
      <c r="D31" s="23" t="s">
        <v>729</v>
      </c>
      <c r="E31" s="1" t="s">
        <v>643</v>
      </c>
      <c r="F31" s="1"/>
      <c r="G31" s="1" t="s">
        <v>730</v>
      </c>
      <c r="H31" s="25">
        <v>711.38</v>
      </c>
      <c r="I31" s="23" t="s">
        <v>731</v>
      </c>
      <c r="J31" s="23" t="s">
        <v>731</v>
      </c>
      <c r="K31" s="25">
        <v>711.38</v>
      </c>
    </row>
    <row r="32" spans="1:11" ht="45">
      <c r="A32" s="31" t="s">
        <v>732</v>
      </c>
      <c r="B32" s="24" t="s">
        <v>640</v>
      </c>
      <c r="C32" s="1" t="s">
        <v>641</v>
      </c>
      <c r="D32" s="32" t="s">
        <v>733</v>
      </c>
      <c r="E32" s="1" t="s">
        <v>660</v>
      </c>
      <c r="F32" s="1"/>
      <c r="G32" s="1" t="s">
        <v>734</v>
      </c>
      <c r="H32" s="25">
        <v>660</v>
      </c>
      <c r="I32" s="33">
        <v>45100</v>
      </c>
      <c r="J32" s="33">
        <v>45100</v>
      </c>
      <c r="K32" s="25">
        <v>660</v>
      </c>
    </row>
    <row r="33" spans="1:11" ht="45">
      <c r="A33" s="31" t="s">
        <v>735</v>
      </c>
      <c r="B33" s="24" t="s">
        <v>640</v>
      </c>
      <c r="C33" s="1" t="s">
        <v>641</v>
      </c>
      <c r="D33" s="23" t="s">
        <v>736</v>
      </c>
      <c r="E33" s="1" t="s">
        <v>660</v>
      </c>
      <c r="F33" s="1"/>
      <c r="G33" s="1" t="s">
        <v>734</v>
      </c>
      <c r="H33" s="25">
        <v>720</v>
      </c>
      <c r="I33" s="33">
        <v>45120</v>
      </c>
      <c r="J33" s="33">
        <v>45120</v>
      </c>
      <c r="K33" s="25">
        <v>720</v>
      </c>
    </row>
    <row r="34" spans="1:11" ht="30">
      <c r="A34" s="31" t="s">
        <v>737</v>
      </c>
      <c r="B34" s="24" t="s">
        <v>640</v>
      </c>
      <c r="C34" s="1" t="s">
        <v>641</v>
      </c>
      <c r="D34" s="23" t="s">
        <v>738</v>
      </c>
      <c r="E34" s="1" t="s">
        <v>643</v>
      </c>
      <c r="F34" s="1"/>
      <c r="G34" s="1" t="s">
        <v>739</v>
      </c>
      <c r="H34" s="25">
        <v>620</v>
      </c>
      <c r="I34" s="33">
        <v>45128</v>
      </c>
      <c r="J34" s="33">
        <v>45128</v>
      </c>
      <c r="K34" s="25">
        <v>620</v>
      </c>
    </row>
    <row r="35" spans="1:11" ht="30">
      <c r="A35" s="31" t="s">
        <v>740</v>
      </c>
      <c r="B35" s="24" t="s">
        <v>640</v>
      </c>
      <c r="C35" s="1" t="s">
        <v>641</v>
      </c>
      <c r="D35" s="23" t="s">
        <v>741</v>
      </c>
      <c r="E35" s="1" t="s">
        <v>643</v>
      </c>
      <c r="F35" s="1"/>
      <c r="G35" s="1" t="s">
        <v>654</v>
      </c>
      <c r="H35" s="25">
        <v>522.6</v>
      </c>
      <c r="I35" s="33">
        <v>45140</v>
      </c>
      <c r="J35" s="33">
        <v>45140</v>
      </c>
      <c r="K35" s="25">
        <v>522.6</v>
      </c>
    </row>
    <row r="36" spans="1:11" ht="30">
      <c r="A36" s="31" t="s">
        <v>742</v>
      </c>
      <c r="B36" s="24" t="s">
        <v>640</v>
      </c>
      <c r="C36" s="1" t="s">
        <v>641</v>
      </c>
      <c r="D36" s="23" t="s">
        <v>741</v>
      </c>
      <c r="E36" s="1" t="s">
        <v>643</v>
      </c>
      <c r="F36" s="1"/>
      <c r="G36" s="1" t="s">
        <v>743</v>
      </c>
      <c r="H36" s="25">
        <v>918.4</v>
      </c>
      <c r="I36" s="33">
        <v>45140</v>
      </c>
      <c r="J36" s="33">
        <v>45140</v>
      </c>
      <c r="K36" s="25">
        <v>918.4</v>
      </c>
    </row>
    <row r="37" spans="1:11" ht="30">
      <c r="A37" s="31" t="s">
        <v>744</v>
      </c>
      <c r="B37" s="24" t="s">
        <v>640</v>
      </c>
      <c r="C37" s="1" t="s">
        <v>641</v>
      </c>
      <c r="D37" s="23" t="s">
        <v>741</v>
      </c>
      <c r="E37" s="1" t="s">
        <v>643</v>
      </c>
      <c r="F37" s="1"/>
      <c r="G37" s="1" t="s">
        <v>745</v>
      </c>
      <c r="H37" s="25">
        <v>918.4</v>
      </c>
      <c r="I37" s="33">
        <v>45140</v>
      </c>
      <c r="J37" s="33">
        <v>45140</v>
      </c>
      <c r="K37" s="25">
        <v>918.4</v>
      </c>
    </row>
    <row r="38" spans="1:11" ht="30">
      <c r="A38" s="31" t="s">
        <v>746</v>
      </c>
      <c r="B38" s="24" t="s">
        <v>640</v>
      </c>
      <c r="C38" s="1" t="s">
        <v>641</v>
      </c>
      <c r="D38" s="23" t="s">
        <v>741</v>
      </c>
      <c r="E38" s="1" t="s">
        <v>643</v>
      </c>
      <c r="F38" s="1"/>
      <c r="G38" s="1" t="s">
        <v>745</v>
      </c>
      <c r="H38" s="25">
        <v>918.4</v>
      </c>
      <c r="I38" s="33">
        <v>45140</v>
      </c>
      <c r="J38" s="33">
        <v>45140</v>
      </c>
      <c r="K38" s="25">
        <v>918.4</v>
      </c>
    </row>
    <row r="39" spans="1:11" ht="30">
      <c r="A39" s="31" t="s">
        <v>747</v>
      </c>
      <c r="B39" s="24" t="s">
        <v>640</v>
      </c>
      <c r="C39" s="1" t="s">
        <v>641</v>
      </c>
      <c r="D39" s="23" t="s">
        <v>748</v>
      </c>
      <c r="E39" s="1" t="s">
        <v>660</v>
      </c>
      <c r="F39" s="1"/>
      <c r="G39" s="1" t="s">
        <v>697</v>
      </c>
      <c r="H39" s="25">
        <v>231</v>
      </c>
      <c r="I39" s="33">
        <v>45140</v>
      </c>
      <c r="J39" s="33">
        <v>45140</v>
      </c>
      <c r="K39" s="25">
        <v>231</v>
      </c>
    </row>
    <row r="40" spans="1:11" ht="30">
      <c r="A40" s="31" t="s">
        <v>749</v>
      </c>
      <c r="B40" s="24" t="s">
        <v>640</v>
      </c>
      <c r="C40" s="1" t="s">
        <v>641</v>
      </c>
      <c r="D40" s="23" t="s">
        <v>750</v>
      </c>
      <c r="E40" s="1" t="s">
        <v>660</v>
      </c>
      <c r="F40" s="1"/>
      <c r="G40" s="1" t="s">
        <v>697</v>
      </c>
      <c r="H40" s="25">
        <v>61.5</v>
      </c>
      <c r="I40" s="33">
        <v>45140</v>
      </c>
      <c r="J40" s="33">
        <v>45140</v>
      </c>
      <c r="K40" s="25">
        <v>61.5</v>
      </c>
    </row>
    <row r="41" spans="1:11" ht="30">
      <c r="A41" s="31" t="s">
        <v>751</v>
      </c>
      <c r="B41" s="24" t="s">
        <v>640</v>
      </c>
      <c r="C41" s="1" t="s">
        <v>641</v>
      </c>
      <c r="D41" s="23" t="s">
        <v>752</v>
      </c>
      <c r="E41" s="1" t="s">
        <v>660</v>
      </c>
      <c r="F41" s="1"/>
      <c r="G41" s="1" t="s">
        <v>753</v>
      </c>
      <c r="H41" s="25">
        <v>205.89</v>
      </c>
      <c r="I41" s="33">
        <v>45169</v>
      </c>
      <c r="J41" s="33">
        <v>45169</v>
      </c>
      <c r="K41" s="25">
        <v>205.89</v>
      </c>
    </row>
    <row r="42" spans="1:11" ht="45">
      <c r="A42" s="31" t="s">
        <v>754</v>
      </c>
      <c r="B42" s="24" t="s">
        <v>640</v>
      </c>
      <c r="C42" s="1" t="s">
        <v>641</v>
      </c>
      <c r="D42" s="34" t="s">
        <v>755</v>
      </c>
      <c r="E42" s="1" t="s">
        <v>660</v>
      </c>
      <c r="F42" s="1"/>
      <c r="G42" s="1" t="s">
        <v>756</v>
      </c>
      <c r="H42" s="25">
        <v>595</v>
      </c>
      <c r="I42" s="33">
        <v>45176</v>
      </c>
      <c r="J42" s="33">
        <v>45176</v>
      </c>
      <c r="K42" s="25">
        <v>595</v>
      </c>
    </row>
    <row r="43" spans="1:11" ht="45">
      <c r="A43" s="31" t="s">
        <v>757</v>
      </c>
      <c r="B43" s="24" t="s">
        <v>640</v>
      </c>
      <c r="C43" s="1" t="s">
        <v>641</v>
      </c>
      <c r="D43" s="34" t="s">
        <v>758</v>
      </c>
      <c r="E43" s="1" t="s">
        <v>660</v>
      </c>
      <c r="F43" s="1"/>
      <c r="G43" s="1" t="s">
        <v>759</v>
      </c>
      <c r="H43" s="25">
        <v>1200</v>
      </c>
      <c r="I43" s="33">
        <v>45181</v>
      </c>
      <c r="J43" s="33">
        <v>45181</v>
      </c>
      <c r="K43" s="25">
        <v>1200</v>
      </c>
    </row>
    <row r="44" spans="1:11">
      <c r="A44" s="31" t="s">
        <v>760</v>
      </c>
      <c r="B44" s="24" t="s">
        <v>640</v>
      </c>
      <c r="C44" s="1" t="s">
        <v>641</v>
      </c>
      <c r="D44" s="34" t="s">
        <v>761</v>
      </c>
      <c r="E44" s="1" t="s">
        <v>762</v>
      </c>
      <c r="F44" s="1"/>
      <c r="G44" s="1" t="s">
        <v>763</v>
      </c>
      <c r="H44" s="25">
        <v>237</v>
      </c>
      <c r="I44" s="33">
        <v>45183</v>
      </c>
      <c r="J44" s="33">
        <v>45183</v>
      </c>
      <c r="K44" s="25">
        <v>237</v>
      </c>
    </row>
    <row r="45" spans="1:11" ht="30">
      <c r="A45" s="31" t="s">
        <v>764</v>
      </c>
      <c r="B45" s="24" t="s">
        <v>640</v>
      </c>
      <c r="C45" s="1" t="s">
        <v>641</v>
      </c>
      <c r="D45" s="34" t="s">
        <v>765</v>
      </c>
      <c r="E45" s="1" t="s">
        <v>643</v>
      </c>
      <c r="F45" s="1"/>
      <c r="G45" s="1" t="s">
        <v>647</v>
      </c>
      <c r="H45" s="25">
        <v>95</v>
      </c>
      <c r="I45" s="33">
        <v>45197</v>
      </c>
      <c r="J45" s="33">
        <v>45197</v>
      </c>
      <c r="K45" s="25">
        <v>95</v>
      </c>
    </row>
    <row r="46" spans="1:11" ht="30">
      <c r="A46" s="31" t="s">
        <v>766</v>
      </c>
      <c r="B46" s="24" t="s">
        <v>640</v>
      </c>
      <c r="C46" s="1" t="s">
        <v>641</v>
      </c>
      <c r="D46" s="34" t="s">
        <v>767</v>
      </c>
      <c r="E46" s="1" t="s">
        <v>643</v>
      </c>
      <c r="F46" s="1"/>
      <c r="G46" s="1" t="s">
        <v>647</v>
      </c>
      <c r="H46" s="25">
        <v>162</v>
      </c>
      <c r="I46" s="33">
        <v>45197</v>
      </c>
      <c r="J46" s="33">
        <v>45197</v>
      </c>
      <c r="K46" s="25">
        <v>162</v>
      </c>
    </row>
    <row r="47" spans="1:11">
      <c r="A47" s="31" t="s">
        <v>768</v>
      </c>
      <c r="B47" s="24" t="s">
        <v>640</v>
      </c>
      <c r="C47" s="1" t="s">
        <v>641</v>
      </c>
      <c r="D47" s="34" t="s">
        <v>769</v>
      </c>
      <c r="E47" s="1" t="s">
        <v>643</v>
      </c>
      <c r="F47" s="1"/>
      <c r="G47" s="1" t="s">
        <v>647</v>
      </c>
      <c r="H47" s="25">
        <v>291.08</v>
      </c>
      <c r="I47" s="33">
        <v>45197</v>
      </c>
      <c r="J47" s="33">
        <v>45197</v>
      </c>
      <c r="K47" s="25">
        <v>291.08</v>
      </c>
    </row>
    <row r="48" spans="1:11">
      <c r="A48" s="31" t="s">
        <v>770</v>
      </c>
      <c r="B48" s="24" t="s">
        <v>640</v>
      </c>
      <c r="C48" s="1" t="s">
        <v>641</v>
      </c>
      <c r="D48" s="34" t="s">
        <v>771</v>
      </c>
      <c r="E48" s="1" t="s">
        <v>643</v>
      </c>
      <c r="F48" s="1"/>
      <c r="G48" s="1" t="s">
        <v>647</v>
      </c>
      <c r="H48" s="25">
        <v>251.22</v>
      </c>
      <c r="I48" s="33">
        <v>45197</v>
      </c>
      <c r="J48" s="33">
        <v>45197</v>
      </c>
      <c r="K48" s="25">
        <v>251.22</v>
      </c>
    </row>
    <row r="49" spans="1:11" ht="45">
      <c r="A49" s="31" t="s">
        <v>772</v>
      </c>
      <c r="B49" s="24" t="s">
        <v>640</v>
      </c>
      <c r="C49" s="1" t="s">
        <v>641</v>
      </c>
      <c r="D49" s="34" t="s">
        <v>773</v>
      </c>
      <c r="E49" s="1" t="s">
        <v>643</v>
      </c>
      <c r="F49" s="1"/>
      <c r="G49" s="1" t="s">
        <v>647</v>
      </c>
      <c r="H49" s="25">
        <v>120</v>
      </c>
      <c r="I49" s="33">
        <v>45197</v>
      </c>
      <c r="J49" s="33">
        <v>45197</v>
      </c>
      <c r="K49" s="25">
        <v>120</v>
      </c>
    </row>
    <row r="50" spans="1:11" ht="60">
      <c r="A50" s="31" t="s">
        <v>774</v>
      </c>
      <c r="B50" s="24" t="s">
        <v>640</v>
      </c>
      <c r="C50" s="1" t="s">
        <v>641</v>
      </c>
      <c r="D50" s="34" t="s">
        <v>775</v>
      </c>
      <c r="E50" s="1" t="s">
        <v>643</v>
      </c>
      <c r="F50" s="1"/>
      <c r="G50" s="1" t="s">
        <v>657</v>
      </c>
      <c r="H50" s="25">
        <v>1800</v>
      </c>
      <c r="I50" s="33">
        <v>45202</v>
      </c>
      <c r="J50" s="33">
        <v>45202</v>
      </c>
      <c r="K50" s="25">
        <v>1800</v>
      </c>
    </row>
    <row r="51" spans="1:11" ht="30">
      <c r="A51" s="31" t="s">
        <v>776</v>
      </c>
      <c r="B51" s="24" t="s">
        <v>640</v>
      </c>
      <c r="C51" s="1" t="s">
        <v>641</v>
      </c>
      <c r="D51" s="34" t="s">
        <v>777</v>
      </c>
      <c r="E51" s="1" t="s">
        <v>643</v>
      </c>
      <c r="F51" s="1"/>
      <c r="G51" s="1" t="s">
        <v>778</v>
      </c>
      <c r="H51" s="25">
        <v>480</v>
      </c>
      <c r="I51" s="33">
        <v>45203</v>
      </c>
      <c r="J51" s="33">
        <v>45203</v>
      </c>
      <c r="K51" s="25">
        <v>480</v>
      </c>
    </row>
    <row r="52" spans="1:11">
      <c r="A52" s="31" t="s">
        <v>779</v>
      </c>
      <c r="B52" s="24" t="s">
        <v>640</v>
      </c>
      <c r="C52" s="1" t="s">
        <v>641</v>
      </c>
      <c r="D52" s="34" t="s">
        <v>780</v>
      </c>
      <c r="E52" s="1" t="s">
        <v>660</v>
      </c>
      <c r="F52" s="1"/>
      <c r="G52" s="1" t="s">
        <v>781</v>
      </c>
      <c r="H52" s="25">
        <v>3475.8</v>
      </c>
      <c r="I52" s="33">
        <v>45203</v>
      </c>
      <c r="J52" s="33">
        <v>45203</v>
      </c>
      <c r="K52" s="25">
        <v>3475.8</v>
      </c>
    </row>
    <row r="53" spans="1:11" ht="45">
      <c r="A53" s="31" t="s">
        <v>782</v>
      </c>
      <c r="B53" s="24" t="s">
        <v>640</v>
      </c>
      <c r="C53" s="1" t="s">
        <v>641</v>
      </c>
      <c r="D53" s="34" t="s">
        <v>783</v>
      </c>
      <c r="E53" s="1" t="s">
        <v>784</v>
      </c>
      <c r="F53" s="1"/>
      <c r="G53" s="1" t="s">
        <v>785</v>
      </c>
      <c r="H53" s="25">
        <v>2578.7199999999998</v>
      </c>
      <c r="I53" s="33">
        <v>45217</v>
      </c>
      <c r="J53" s="33">
        <v>45217</v>
      </c>
      <c r="K53" s="25">
        <v>2578.7199999999998</v>
      </c>
    </row>
    <row r="54" spans="1:11" ht="30">
      <c r="A54" s="31" t="s">
        <v>786</v>
      </c>
      <c r="B54" s="24" t="s">
        <v>640</v>
      </c>
      <c r="C54" s="1" t="s">
        <v>641</v>
      </c>
      <c r="D54" s="34" t="s">
        <v>787</v>
      </c>
      <c r="E54" s="1" t="s">
        <v>762</v>
      </c>
      <c r="F54" s="1"/>
      <c r="G54" s="1" t="s">
        <v>788</v>
      </c>
      <c r="H54" s="25">
        <v>1912</v>
      </c>
      <c r="I54" s="33">
        <v>45219</v>
      </c>
      <c r="J54" s="33">
        <v>45219</v>
      </c>
      <c r="K54" s="25">
        <v>1912</v>
      </c>
    </row>
    <row r="55" spans="1:11" ht="45">
      <c r="A55" s="31" t="s">
        <v>789</v>
      </c>
      <c r="B55" s="24" t="s">
        <v>640</v>
      </c>
      <c r="C55" s="1" t="s">
        <v>641</v>
      </c>
      <c r="D55" s="34" t="s">
        <v>790</v>
      </c>
      <c r="E55" s="1" t="s">
        <v>660</v>
      </c>
      <c r="F55" s="1"/>
      <c r="G55" s="35" t="s">
        <v>791</v>
      </c>
      <c r="H55" s="25">
        <v>13012.08</v>
      </c>
      <c r="I55" s="33">
        <v>45222</v>
      </c>
      <c r="J55" s="33">
        <v>45222</v>
      </c>
      <c r="K55" s="25">
        <v>13012.08</v>
      </c>
    </row>
    <row r="56" spans="1:11" ht="45">
      <c r="A56" s="31" t="s">
        <v>792</v>
      </c>
      <c r="B56" s="24" t="s">
        <v>640</v>
      </c>
      <c r="C56" s="1" t="s">
        <v>641</v>
      </c>
      <c r="D56" s="34" t="s">
        <v>793</v>
      </c>
      <c r="E56" s="1" t="s">
        <v>660</v>
      </c>
      <c r="F56" s="1"/>
      <c r="G56" s="1" t="s">
        <v>794</v>
      </c>
      <c r="H56" s="25" t="s">
        <v>795</v>
      </c>
      <c r="I56" s="33">
        <v>45225</v>
      </c>
      <c r="J56" s="33">
        <v>45225</v>
      </c>
      <c r="K56" s="25" t="s">
        <v>795</v>
      </c>
    </row>
    <row r="57" spans="1:11" ht="30">
      <c r="A57" s="31" t="s">
        <v>796</v>
      </c>
      <c r="B57" s="24" t="s">
        <v>640</v>
      </c>
      <c r="C57" s="1" t="s">
        <v>641</v>
      </c>
      <c r="D57" s="34" t="s">
        <v>797</v>
      </c>
      <c r="E57" s="1" t="s">
        <v>643</v>
      </c>
      <c r="F57" s="1"/>
      <c r="G57" s="1" t="s">
        <v>647</v>
      </c>
      <c r="H57" s="25">
        <v>40</v>
      </c>
      <c r="I57" s="33">
        <v>45226</v>
      </c>
      <c r="J57" s="33">
        <v>45226</v>
      </c>
      <c r="K57" s="25">
        <v>40</v>
      </c>
    </row>
    <row r="58" spans="1:11" ht="30">
      <c r="A58" s="31" t="s">
        <v>798</v>
      </c>
      <c r="B58" s="24" t="s">
        <v>640</v>
      </c>
      <c r="C58" s="1" t="s">
        <v>641</v>
      </c>
      <c r="D58" s="34" t="s">
        <v>799</v>
      </c>
      <c r="E58" s="1" t="s">
        <v>643</v>
      </c>
      <c r="F58" s="1"/>
      <c r="G58" s="1" t="s">
        <v>654</v>
      </c>
      <c r="H58" s="25">
        <v>390</v>
      </c>
      <c r="I58" s="33">
        <v>45226</v>
      </c>
      <c r="J58" s="33">
        <v>45226</v>
      </c>
      <c r="K58" s="25">
        <v>390</v>
      </c>
    </row>
    <row r="59" spans="1:11">
      <c r="A59" s="31" t="s">
        <v>800</v>
      </c>
      <c r="B59" s="24" t="s">
        <v>640</v>
      </c>
      <c r="C59" s="1" t="s">
        <v>641</v>
      </c>
      <c r="D59" s="34" t="s">
        <v>801</v>
      </c>
      <c r="E59" s="1" t="s">
        <v>660</v>
      </c>
      <c r="F59" s="1"/>
      <c r="G59" s="1" t="s">
        <v>802</v>
      </c>
      <c r="H59" s="25">
        <v>200</v>
      </c>
      <c r="I59" s="33">
        <v>45226</v>
      </c>
      <c r="J59" s="33">
        <v>45226</v>
      </c>
      <c r="K59" s="25">
        <v>200</v>
      </c>
    </row>
    <row r="60" spans="1:11" ht="45">
      <c r="A60" s="31" t="s">
        <v>803</v>
      </c>
      <c r="B60" s="24" t="s">
        <v>640</v>
      </c>
      <c r="C60" s="1" t="s">
        <v>641</v>
      </c>
      <c r="D60" s="34" t="s">
        <v>804</v>
      </c>
      <c r="E60" s="1" t="s">
        <v>660</v>
      </c>
      <c r="F60" s="1"/>
      <c r="G60" s="1" t="s">
        <v>805</v>
      </c>
      <c r="H60" s="25">
        <v>3200</v>
      </c>
      <c r="I60" s="33">
        <v>45236</v>
      </c>
      <c r="J60" s="33">
        <v>45236</v>
      </c>
      <c r="K60" s="25">
        <v>3200</v>
      </c>
    </row>
    <row r="61" spans="1:11" ht="30">
      <c r="A61" s="31" t="s">
        <v>806</v>
      </c>
      <c r="B61" s="24" t="s">
        <v>640</v>
      </c>
      <c r="C61" s="1" t="s">
        <v>641</v>
      </c>
      <c r="D61" s="34" t="s">
        <v>807</v>
      </c>
      <c r="E61" s="1" t="s">
        <v>660</v>
      </c>
      <c r="F61" s="1"/>
      <c r="G61" s="1" t="s">
        <v>808</v>
      </c>
      <c r="H61" s="25">
        <v>1000</v>
      </c>
      <c r="I61" s="33">
        <v>45238</v>
      </c>
      <c r="J61" s="33">
        <v>45238</v>
      </c>
      <c r="K61" s="25">
        <v>1000</v>
      </c>
    </row>
    <row r="62" spans="1:11">
      <c r="A62" s="31" t="s">
        <v>809</v>
      </c>
      <c r="B62" s="24" t="s">
        <v>640</v>
      </c>
      <c r="C62" s="1" t="s">
        <v>641</v>
      </c>
      <c r="D62" s="34" t="s">
        <v>780</v>
      </c>
      <c r="E62" s="1" t="s">
        <v>660</v>
      </c>
      <c r="F62" s="1"/>
      <c r="G62" s="1" t="s">
        <v>727</v>
      </c>
      <c r="H62" s="25">
        <v>2097.37</v>
      </c>
      <c r="I62" s="33">
        <v>45251</v>
      </c>
      <c r="J62" s="33">
        <v>45251</v>
      </c>
      <c r="K62" s="25">
        <v>2097.37</v>
      </c>
    </row>
    <row r="63" spans="1:11" ht="45">
      <c r="A63" s="31" t="s">
        <v>810</v>
      </c>
      <c r="B63" s="24" t="s">
        <v>640</v>
      </c>
      <c r="C63" s="1" t="s">
        <v>641</v>
      </c>
      <c r="D63" s="34" t="s">
        <v>811</v>
      </c>
      <c r="E63" s="1" t="s">
        <v>660</v>
      </c>
      <c r="F63" s="1"/>
      <c r="G63" s="35" t="s">
        <v>812</v>
      </c>
      <c r="H63" s="25">
        <v>10320</v>
      </c>
      <c r="I63" s="33">
        <v>45251</v>
      </c>
      <c r="J63" s="33">
        <v>45270</v>
      </c>
      <c r="K63" s="25">
        <v>10320</v>
      </c>
    </row>
    <row r="64" spans="1:11" ht="90">
      <c r="A64" s="31" t="s">
        <v>813</v>
      </c>
      <c r="B64" s="24" t="s">
        <v>640</v>
      </c>
      <c r="C64" s="1" t="s">
        <v>641</v>
      </c>
      <c r="D64" s="34" t="s">
        <v>814</v>
      </c>
      <c r="E64" s="1" t="s">
        <v>815</v>
      </c>
      <c r="F64" s="34" t="s">
        <v>816</v>
      </c>
      <c r="G64" s="1" t="s">
        <v>817</v>
      </c>
      <c r="H64" s="25">
        <v>17543.87</v>
      </c>
      <c r="I64" s="33">
        <v>45246</v>
      </c>
      <c r="J64" s="33"/>
      <c r="K64" s="25"/>
    </row>
    <row r="65" spans="1:11">
      <c r="A65" s="31" t="s">
        <v>818</v>
      </c>
      <c r="B65" s="24" t="s">
        <v>640</v>
      </c>
      <c r="C65" s="1" t="s">
        <v>641</v>
      </c>
      <c r="D65" s="34" t="s">
        <v>819</v>
      </c>
      <c r="E65" s="1" t="s">
        <v>660</v>
      </c>
      <c r="F65" s="1"/>
      <c r="G65" s="1" t="s">
        <v>756</v>
      </c>
      <c r="H65" s="25">
        <v>453</v>
      </c>
      <c r="I65" s="33">
        <v>45252</v>
      </c>
      <c r="J65" s="33">
        <v>45252</v>
      </c>
      <c r="K65" s="25">
        <v>453</v>
      </c>
    </row>
    <row r="66" spans="1:11">
      <c r="A66" s="31" t="s">
        <v>820</v>
      </c>
      <c r="B66" s="24" t="s">
        <v>640</v>
      </c>
      <c r="C66" s="1" t="s">
        <v>641</v>
      </c>
      <c r="D66" s="34" t="s">
        <v>819</v>
      </c>
      <c r="E66" s="1" t="s">
        <v>660</v>
      </c>
      <c r="F66" s="1"/>
      <c r="G66" s="1" t="s">
        <v>821</v>
      </c>
      <c r="H66" s="25">
        <v>60</v>
      </c>
      <c r="I66" s="33">
        <v>45253</v>
      </c>
      <c r="J66" s="33">
        <v>45253</v>
      </c>
      <c r="K66" s="25">
        <v>60</v>
      </c>
    </row>
    <row r="67" spans="1:11">
      <c r="A67" s="31" t="s">
        <v>822</v>
      </c>
      <c r="B67" s="24" t="s">
        <v>640</v>
      </c>
      <c r="C67" s="1" t="s">
        <v>641</v>
      </c>
      <c r="D67" s="34" t="s">
        <v>823</v>
      </c>
      <c r="E67" s="1" t="s">
        <v>660</v>
      </c>
      <c r="F67" s="1"/>
      <c r="G67" s="1" t="s">
        <v>756</v>
      </c>
      <c r="H67" s="25">
        <v>150</v>
      </c>
      <c r="I67" s="33">
        <v>45253</v>
      </c>
      <c r="J67" s="33">
        <v>45253</v>
      </c>
      <c r="K67" s="25">
        <v>150</v>
      </c>
    </row>
    <row r="68" spans="1:11" ht="45">
      <c r="A68" s="31" t="s">
        <v>824</v>
      </c>
      <c r="B68" s="24" t="s">
        <v>640</v>
      </c>
      <c r="C68" s="1" t="s">
        <v>641</v>
      </c>
      <c r="D68" s="34" t="s">
        <v>825</v>
      </c>
      <c r="E68" s="1" t="s">
        <v>660</v>
      </c>
      <c r="F68" s="1"/>
      <c r="G68" s="1" t="s">
        <v>826</v>
      </c>
      <c r="H68" s="25">
        <v>699</v>
      </c>
      <c r="I68" s="33">
        <v>45253</v>
      </c>
      <c r="J68" s="33">
        <v>45253</v>
      </c>
      <c r="K68" s="25">
        <v>699</v>
      </c>
    </row>
    <row r="69" spans="1:11" ht="45">
      <c r="A69" s="31" t="s">
        <v>827</v>
      </c>
      <c r="B69" s="24" t="s">
        <v>640</v>
      </c>
      <c r="C69" s="1" t="s">
        <v>641</v>
      </c>
      <c r="D69" s="34" t="s">
        <v>828</v>
      </c>
      <c r="E69" s="1" t="s">
        <v>660</v>
      </c>
      <c r="F69" s="1"/>
      <c r="G69" s="1" t="s">
        <v>826</v>
      </c>
      <c r="H69" s="25">
        <v>180</v>
      </c>
      <c r="I69" s="33">
        <v>45253</v>
      </c>
      <c r="J69" s="33">
        <v>45253</v>
      </c>
      <c r="K69" s="25">
        <v>180</v>
      </c>
    </row>
    <row r="70" spans="1:11" ht="45">
      <c r="A70" s="31" t="s">
        <v>829</v>
      </c>
      <c r="B70" s="24" t="s">
        <v>640</v>
      </c>
      <c r="C70" s="1" t="s">
        <v>641</v>
      </c>
      <c r="D70" s="34" t="s">
        <v>830</v>
      </c>
      <c r="E70" s="1" t="s">
        <v>762</v>
      </c>
      <c r="F70" s="1"/>
      <c r="G70" s="1" t="s">
        <v>657</v>
      </c>
      <c r="H70" s="25">
        <v>1440</v>
      </c>
      <c r="I70" s="33">
        <v>45259</v>
      </c>
      <c r="J70" s="33">
        <v>45259</v>
      </c>
      <c r="K70" s="25">
        <v>1440</v>
      </c>
    </row>
    <row r="71" spans="1:11" ht="30">
      <c r="A71" s="31" t="s">
        <v>831</v>
      </c>
      <c r="B71" s="24" t="s">
        <v>640</v>
      </c>
      <c r="C71" s="1" t="s">
        <v>641</v>
      </c>
      <c r="D71" s="34" t="s">
        <v>832</v>
      </c>
      <c r="E71" s="1" t="s">
        <v>762</v>
      </c>
      <c r="F71" s="1"/>
      <c r="G71" s="1" t="s">
        <v>833</v>
      </c>
      <c r="H71" s="25">
        <v>560.6</v>
      </c>
      <c r="I71" s="33">
        <v>45259</v>
      </c>
      <c r="J71" s="33">
        <v>45259</v>
      </c>
      <c r="K71" s="25">
        <v>560.6</v>
      </c>
    </row>
    <row r="72" spans="1:11">
      <c r="A72" s="31" t="s">
        <v>834</v>
      </c>
      <c r="B72" s="24" t="s">
        <v>640</v>
      </c>
      <c r="C72" s="1" t="s">
        <v>641</v>
      </c>
      <c r="D72" s="34" t="s">
        <v>835</v>
      </c>
      <c r="E72" s="1" t="s">
        <v>762</v>
      </c>
      <c r="F72" s="1"/>
      <c r="G72" s="1" t="s">
        <v>647</v>
      </c>
      <c r="H72" s="25">
        <v>225.86</v>
      </c>
      <c r="I72" s="33">
        <v>45259</v>
      </c>
      <c r="J72" s="33">
        <v>45259</v>
      </c>
      <c r="K72" s="25">
        <v>225.86</v>
      </c>
    </row>
    <row r="73" spans="1:11" ht="45">
      <c r="A73" s="31" t="s">
        <v>836</v>
      </c>
      <c r="B73" s="24" t="s">
        <v>640</v>
      </c>
      <c r="C73" s="1" t="s">
        <v>641</v>
      </c>
      <c r="D73" s="34" t="s">
        <v>837</v>
      </c>
      <c r="E73" s="1" t="s">
        <v>784</v>
      </c>
      <c r="F73" s="1"/>
      <c r="G73" s="1" t="s">
        <v>838</v>
      </c>
      <c r="H73" s="25">
        <v>10000</v>
      </c>
      <c r="I73" s="33">
        <v>45261</v>
      </c>
      <c r="J73" s="33">
        <v>45291</v>
      </c>
      <c r="K73" s="25">
        <v>10000</v>
      </c>
    </row>
    <row r="74" spans="1:11" ht="30">
      <c r="A74" s="31" t="s">
        <v>839</v>
      </c>
      <c r="B74" s="24" t="s">
        <v>640</v>
      </c>
      <c r="C74" s="1" t="s">
        <v>641</v>
      </c>
      <c r="D74" s="34" t="s">
        <v>840</v>
      </c>
      <c r="E74" s="1" t="s">
        <v>660</v>
      </c>
      <c r="F74" s="1"/>
      <c r="G74" s="1" t="s">
        <v>841</v>
      </c>
      <c r="H74" s="25">
        <v>730</v>
      </c>
      <c r="I74" s="33">
        <v>45264</v>
      </c>
      <c r="J74" s="33">
        <v>45264</v>
      </c>
      <c r="K74" s="25">
        <v>730</v>
      </c>
    </row>
    <row r="75" spans="1:11">
      <c r="A75" s="31" t="s">
        <v>842</v>
      </c>
      <c r="B75" s="24" t="s">
        <v>640</v>
      </c>
      <c r="C75" s="1" t="s">
        <v>641</v>
      </c>
      <c r="D75" s="34" t="s">
        <v>843</v>
      </c>
      <c r="E75" s="1" t="s">
        <v>762</v>
      </c>
      <c r="F75" s="1"/>
      <c r="G75" s="1" t="s">
        <v>844</v>
      </c>
      <c r="H75" s="25">
        <v>765.6</v>
      </c>
      <c r="I75" s="33">
        <v>45265</v>
      </c>
      <c r="J75" s="33">
        <v>45265</v>
      </c>
      <c r="K75" s="25">
        <v>765.6</v>
      </c>
    </row>
    <row r="76" spans="1:11" ht="30">
      <c r="A76" s="31" t="s">
        <v>845</v>
      </c>
      <c r="B76" s="24" t="s">
        <v>640</v>
      </c>
      <c r="C76" s="1" t="s">
        <v>641</v>
      </c>
      <c r="D76" s="34" t="s">
        <v>846</v>
      </c>
      <c r="E76" s="1" t="s">
        <v>643</v>
      </c>
      <c r="F76" s="1"/>
      <c r="G76" s="1" t="s">
        <v>847</v>
      </c>
      <c r="H76" s="25">
        <v>754</v>
      </c>
      <c r="I76" s="33">
        <v>45266</v>
      </c>
      <c r="J76" s="33">
        <v>45266</v>
      </c>
      <c r="K76" s="25">
        <v>754</v>
      </c>
    </row>
    <row r="77" spans="1:11" ht="30">
      <c r="A77" s="31" t="s">
        <v>848</v>
      </c>
      <c r="B77" s="24" t="s">
        <v>640</v>
      </c>
      <c r="C77" s="1" t="s">
        <v>641</v>
      </c>
      <c r="D77" s="34" t="s">
        <v>849</v>
      </c>
      <c r="E77" s="1" t="s">
        <v>660</v>
      </c>
      <c r="F77" s="1"/>
      <c r="G77" s="1" t="s">
        <v>850</v>
      </c>
      <c r="H77" s="25">
        <v>1983.42</v>
      </c>
      <c r="I77" s="33">
        <v>45272</v>
      </c>
      <c r="J77" s="33">
        <v>45272</v>
      </c>
      <c r="K77" s="25">
        <v>1983.42</v>
      </c>
    </row>
    <row r="78" spans="1:11" ht="30">
      <c r="A78" s="31" t="s">
        <v>851</v>
      </c>
      <c r="B78" s="24" t="s">
        <v>640</v>
      </c>
      <c r="C78" s="1" t="s">
        <v>641</v>
      </c>
      <c r="D78" s="34" t="s">
        <v>852</v>
      </c>
      <c r="E78" s="1" t="s">
        <v>643</v>
      </c>
      <c r="F78" s="1"/>
      <c r="G78" s="1" t="s">
        <v>853</v>
      </c>
      <c r="H78" s="25">
        <v>188.12</v>
      </c>
      <c r="I78" s="33">
        <v>45272</v>
      </c>
      <c r="J78" s="33">
        <v>45272</v>
      </c>
      <c r="K78" s="25">
        <v>188.12</v>
      </c>
    </row>
    <row r="79" spans="1:11" ht="45">
      <c r="A79" s="31" t="s">
        <v>854</v>
      </c>
      <c r="B79" s="24" t="s">
        <v>640</v>
      </c>
      <c r="C79" s="1" t="s">
        <v>641</v>
      </c>
      <c r="D79" s="34" t="s">
        <v>855</v>
      </c>
      <c r="E79" s="1" t="s">
        <v>643</v>
      </c>
      <c r="F79" s="1"/>
      <c r="G79" s="1" t="s">
        <v>856</v>
      </c>
      <c r="H79" s="25">
        <v>120</v>
      </c>
      <c r="I79" s="33">
        <v>45272</v>
      </c>
      <c r="J79" s="33">
        <v>45272</v>
      </c>
      <c r="K79" s="25">
        <v>120</v>
      </c>
    </row>
    <row r="80" spans="1:11">
      <c r="A80" s="31" t="s">
        <v>857</v>
      </c>
      <c r="B80" s="24" t="s">
        <v>640</v>
      </c>
      <c r="C80" s="1" t="s">
        <v>641</v>
      </c>
      <c r="D80" s="34" t="s">
        <v>858</v>
      </c>
      <c r="E80" s="1" t="s">
        <v>643</v>
      </c>
      <c r="F80" s="1"/>
      <c r="G80" s="1" t="s">
        <v>859</v>
      </c>
      <c r="H80" s="25">
        <v>50</v>
      </c>
      <c r="I80" s="33">
        <v>45275</v>
      </c>
      <c r="J80" s="33">
        <v>45275</v>
      </c>
      <c r="K80" s="25">
        <v>50</v>
      </c>
    </row>
    <row r="81" spans="1:11" ht="30">
      <c r="A81" s="31" t="s">
        <v>860</v>
      </c>
      <c r="B81" s="24" t="s">
        <v>640</v>
      </c>
      <c r="C81" s="1" t="s">
        <v>641</v>
      </c>
      <c r="D81" s="34" t="s">
        <v>861</v>
      </c>
      <c r="E81" s="1" t="s">
        <v>643</v>
      </c>
      <c r="F81" s="1"/>
      <c r="G81" s="1" t="s">
        <v>862</v>
      </c>
      <c r="H81" s="25">
        <v>1300</v>
      </c>
      <c r="I81" s="33">
        <v>45275</v>
      </c>
      <c r="J81" s="33">
        <v>45275</v>
      </c>
      <c r="K81" s="25">
        <v>1300</v>
      </c>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25"/>
  <sheetViews>
    <sheetView workbookViewId="0">
      <selection activeCell="B6" sqref="B6"/>
    </sheetView>
  </sheetViews>
  <sheetFormatPr defaultRowHeight="15"/>
  <cols>
    <col min="1" max="1" width="19.28515625" customWidth="1"/>
    <col min="2" max="2" width="18.5703125" customWidth="1"/>
    <col min="3" max="3" width="17.28515625" customWidth="1"/>
    <col min="4" max="4" width="35.7109375" customWidth="1"/>
    <col min="5" max="5" width="22" customWidth="1"/>
    <col min="6" max="6" width="20.28515625" customWidth="1"/>
    <col min="7" max="7" width="28.42578125" customWidth="1"/>
    <col min="8" max="8" width="20.140625" customWidth="1"/>
    <col min="9" max="9" width="15.28515625" customWidth="1"/>
    <col min="10" max="10" width="11.85546875" customWidth="1"/>
    <col min="11" max="11" width="18.5703125" customWidth="1"/>
  </cols>
  <sheetData>
    <row r="1" spans="1:11" ht="32.25" customHeight="1">
      <c r="A1" s="581" t="s">
        <v>864</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36" t="s">
        <v>2</v>
      </c>
      <c r="D3" s="4" t="s">
        <v>3</v>
      </c>
      <c r="E3" s="5" t="s">
        <v>4</v>
      </c>
      <c r="F3" s="4" t="s">
        <v>5</v>
      </c>
      <c r="G3" s="4" t="s">
        <v>6</v>
      </c>
      <c r="H3" s="7" t="s">
        <v>7</v>
      </c>
      <c r="I3" s="8" t="s">
        <v>8</v>
      </c>
      <c r="J3" s="8" t="s">
        <v>9</v>
      </c>
      <c r="K3" s="7" t="s">
        <v>10</v>
      </c>
    </row>
    <row r="4" spans="1:11">
      <c r="A4" s="37" t="s">
        <v>865</v>
      </c>
      <c r="B4" s="37">
        <v>81002110609</v>
      </c>
      <c r="C4" s="37" t="s">
        <v>866</v>
      </c>
      <c r="D4" s="37" t="s">
        <v>867</v>
      </c>
      <c r="E4" s="1" t="s">
        <v>868</v>
      </c>
      <c r="F4" s="1"/>
      <c r="G4" s="37" t="s">
        <v>325</v>
      </c>
      <c r="H4" s="38">
        <v>21609</v>
      </c>
      <c r="I4" s="39">
        <v>44929</v>
      </c>
      <c r="J4" s="40">
        <v>44992</v>
      </c>
      <c r="K4" s="41">
        <v>21609</v>
      </c>
    </row>
    <row r="5" spans="1:11" ht="30">
      <c r="A5" s="37" t="s">
        <v>869</v>
      </c>
      <c r="B5" s="37">
        <v>81002110609</v>
      </c>
      <c r="C5" s="37" t="s">
        <v>866</v>
      </c>
      <c r="D5" s="37" t="s">
        <v>870</v>
      </c>
      <c r="E5" s="1" t="s">
        <v>871</v>
      </c>
      <c r="F5" s="1"/>
      <c r="G5" s="42" t="s">
        <v>872</v>
      </c>
      <c r="H5" s="38">
        <v>400</v>
      </c>
      <c r="I5" s="39">
        <v>44931</v>
      </c>
      <c r="J5" s="43">
        <v>45057</v>
      </c>
      <c r="K5" s="41">
        <v>400</v>
      </c>
    </row>
    <row r="6" spans="1:11">
      <c r="A6" s="37" t="s">
        <v>873</v>
      </c>
      <c r="B6" s="37">
        <v>81002110609</v>
      </c>
      <c r="C6" s="37" t="s">
        <v>866</v>
      </c>
      <c r="D6" s="37" t="s">
        <v>874</v>
      </c>
      <c r="E6" s="1" t="s">
        <v>871</v>
      </c>
      <c r="F6" s="1"/>
      <c r="G6" s="37" t="s">
        <v>875</v>
      </c>
      <c r="H6" s="38">
        <v>801.6</v>
      </c>
      <c r="I6" s="39">
        <v>44943</v>
      </c>
      <c r="J6" s="40">
        <v>45191</v>
      </c>
      <c r="K6" s="41">
        <v>801.6</v>
      </c>
    </row>
    <row r="7" spans="1:11">
      <c r="A7" s="37" t="s">
        <v>876</v>
      </c>
      <c r="B7" s="37">
        <v>81002110609</v>
      </c>
      <c r="C7" s="37" t="s">
        <v>866</v>
      </c>
      <c r="D7" s="37" t="s">
        <v>877</v>
      </c>
      <c r="E7" s="1" t="s">
        <v>871</v>
      </c>
      <c r="F7" s="1"/>
      <c r="G7" s="37" t="s">
        <v>878</v>
      </c>
      <c r="H7" s="38">
        <v>680</v>
      </c>
      <c r="I7" s="39">
        <v>44945</v>
      </c>
      <c r="J7" s="40">
        <v>45057</v>
      </c>
      <c r="K7" s="41">
        <v>680</v>
      </c>
    </row>
    <row r="8" spans="1:11">
      <c r="A8" s="37" t="s">
        <v>879</v>
      </c>
      <c r="B8" s="37">
        <v>81002110609</v>
      </c>
      <c r="C8" s="37" t="s">
        <v>866</v>
      </c>
      <c r="D8" s="37" t="s">
        <v>880</v>
      </c>
      <c r="E8" s="1" t="s">
        <v>871</v>
      </c>
      <c r="F8" s="1"/>
      <c r="G8" s="37" t="s">
        <v>881</v>
      </c>
      <c r="H8" s="38">
        <v>129.91999999999999</v>
      </c>
      <c r="I8" s="39">
        <v>44945</v>
      </c>
      <c r="J8" s="40">
        <v>44992</v>
      </c>
      <c r="K8" s="41">
        <v>129.91999999999999</v>
      </c>
    </row>
    <row r="9" spans="1:11" ht="30">
      <c r="A9" s="37" t="s">
        <v>882</v>
      </c>
      <c r="B9" s="37">
        <v>81002110609</v>
      </c>
      <c r="C9" s="37" t="s">
        <v>866</v>
      </c>
      <c r="D9" s="37" t="s">
        <v>870</v>
      </c>
      <c r="E9" s="1" t="s">
        <v>871</v>
      </c>
      <c r="F9" s="1"/>
      <c r="G9" s="42" t="s">
        <v>872</v>
      </c>
      <c r="H9" s="38">
        <v>350</v>
      </c>
      <c r="I9" s="39">
        <v>44945</v>
      </c>
      <c r="J9" s="40">
        <v>45057</v>
      </c>
      <c r="K9" s="41">
        <v>350</v>
      </c>
    </row>
    <row r="10" spans="1:11" ht="30">
      <c r="A10" s="37" t="s">
        <v>883</v>
      </c>
      <c r="B10" s="37">
        <v>81002110609</v>
      </c>
      <c r="C10" s="37" t="s">
        <v>866</v>
      </c>
      <c r="D10" s="42" t="s">
        <v>884</v>
      </c>
      <c r="E10" s="1" t="s">
        <v>871</v>
      </c>
      <c r="F10" s="1"/>
      <c r="G10" s="37" t="s">
        <v>885</v>
      </c>
      <c r="H10" s="38">
        <v>630</v>
      </c>
      <c r="I10" s="39">
        <v>44952</v>
      </c>
      <c r="J10" s="43">
        <v>45022</v>
      </c>
      <c r="K10" s="41">
        <v>630</v>
      </c>
    </row>
    <row r="11" spans="1:11">
      <c r="A11" s="44" t="s">
        <v>886</v>
      </c>
      <c r="B11" s="37">
        <v>81002110609</v>
      </c>
      <c r="C11" s="37" t="s">
        <v>866</v>
      </c>
      <c r="D11" s="45" t="s">
        <v>887</v>
      </c>
      <c r="E11" s="1" t="s">
        <v>868</v>
      </c>
      <c r="F11" s="1"/>
      <c r="G11" s="46" t="s">
        <v>888</v>
      </c>
      <c r="H11" s="47">
        <v>9000</v>
      </c>
      <c r="I11" s="48">
        <v>45017</v>
      </c>
      <c r="J11" s="40">
        <v>46112</v>
      </c>
      <c r="K11" s="41">
        <v>1948.72</v>
      </c>
    </row>
    <row r="12" spans="1:11" ht="30">
      <c r="A12" s="37" t="s">
        <v>889</v>
      </c>
      <c r="B12" s="37">
        <v>81002110609</v>
      </c>
      <c r="C12" s="37" t="s">
        <v>866</v>
      </c>
      <c r="D12" s="42" t="s">
        <v>890</v>
      </c>
      <c r="E12" s="1" t="s">
        <v>891</v>
      </c>
      <c r="F12" s="1"/>
      <c r="G12" s="37" t="s">
        <v>892</v>
      </c>
      <c r="H12" s="38">
        <v>391.6</v>
      </c>
      <c r="I12" s="39">
        <v>44970</v>
      </c>
      <c r="J12" s="33">
        <v>45027</v>
      </c>
      <c r="K12" s="41">
        <v>391.6</v>
      </c>
    </row>
    <row r="13" spans="1:11" ht="30">
      <c r="A13" s="37" t="s">
        <v>893</v>
      </c>
      <c r="B13" s="37">
        <v>81002110609</v>
      </c>
      <c r="C13" s="37" t="s">
        <v>866</v>
      </c>
      <c r="D13" s="42" t="s">
        <v>894</v>
      </c>
      <c r="E13" s="1" t="s">
        <v>871</v>
      </c>
      <c r="F13" s="1"/>
      <c r="G13" s="37" t="s">
        <v>895</v>
      </c>
      <c r="H13" s="38">
        <v>8500</v>
      </c>
      <c r="I13" s="39">
        <v>44971</v>
      </c>
      <c r="J13" s="33">
        <v>45022</v>
      </c>
      <c r="K13" s="41">
        <v>8500</v>
      </c>
    </row>
    <row r="14" spans="1:11">
      <c r="A14" s="37" t="s">
        <v>896</v>
      </c>
      <c r="B14" s="37">
        <v>81002110609</v>
      </c>
      <c r="C14" s="37" t="s">
        <v>866</v>
      </c>
      <c r="D14" s="37" t="s">
        <v>867</v>
      </c>
      <c r="E14" s="1" t="s">
        <v>868</v>
      </c>
      <c r="F14" s="1"/>
      <c r="G14" s="37" t="s">
        <v>325</v>
      </c>
      <c r="H14" s="38">
        <v>20205</v>
      </c>
      <c r="I14" s="39">
        <v>44972</v>
      </c>
      <c r="J14" s="33">
        <v>45022</v>
      </c>
      <c r="K14" s="41">
        <v>20205</v>
      </c>
    </row>
    <row r="15" spans="1:11">
      <c r="A15" s="37" t="s">
        <v>897</v>
      </c>
      <c r="B15" s="37">
        <v>81002110609</v>
      </c>
      <c r="C15" s="37" t="s">
        <v>866</v>
      </c>
      <c r="D15" s="37" t="s">
        <v>898</v>
      </c>
      <c r="E15" s="1" t="s">
        <v>871</v>
      </c>
      <c r="F15" s="1"/>
      <c r="G15" s="37" t="s">
        <v>899</v>
      </c>
      <c r="H15" s="38">
        <v>259.27</v>
      </c>
      <c r="I15" s="39">
        <v>44980</v>
      </c>
      <c r="J15" s="33">
        <v>44992</v>
      </c>
      <c r="K15" s="41">
        <v>259.27</v>
      </c>
    </row>
    <row r="16" spans="1:11" ht="30">
      <c r="A16" s="37" t="s">
        <v>900</v>
      </c>
      <c r="B16" s="37">
        <v>81002110609</v>
      </c>
      <c r="C16" s="37" t="s">
        <v>866</v>
      </c>
      <c r="D16" s="42" t="s">
        <v>901</v>
      </c>
      <c r="E16" s="1" t="s">
        <v>871</v>
      </c>
      <c r="F16" s="1"/>
      <c r="G16" s="42" t="s">
        <v>902</v>
      </c>
      <c r="H16" s="38">
        <v>1050</v>
      </c>
      <c r="I16" s="39">
        <v>44927</v>
      </c>
      <c r="J16" s="33">
        <v>45282</v>
      </c>
      <c r="K16" s="41">
        <v>1050</v>
      </c>
    </row>
    <row r="17" spans="1:11" ht="30">
      <c r="A17" s="37" t="s">
        <v>903</v>
      </c>
      <c r="B17" s="37">
        <v>81002110609</v>
      </c>
      <c r="C17" s="37" t="s">
        <v>866</v>
      </c>
      <c r="D17" s="42" t="s">
        <v>904</v>
      </c>
      <c r="E17" s="1" t="s">
        <v>871</v>
      </c>
      <c r="F17" s="1"/>
      <c r="G17" s="37" t="s">
        <v>899</v>
      </c>
      <c r="H17" s="38">
        <v>314.60000000000002</v>
      </c>
      <c r="I17" s="39">
        <v>44984</v>
      </c>
      <c r="J17" s="33">
        <v>44992</v>
      </c>
      <c r="K17" s="41">
        <v>314.60000000000002</v>
      </c>
    </row>
    <row r="18" spans="1:11">
      <c r="A18" s="37" t="s">
        <v>905</v>
      </c>
      <c r="B18" s="37">
        <v>81002110609</v>
      </c>
      <c r="C18" s="37" t="s">
        <v>866</v>
      </c>
      <c r="D18" s="37" t="s">
        <v>906</v>
      </c>
      <c r="E18" s="1" t="s">
        <v>871</v>
      </c>
      <c r="F18" s="1"/>
      <c r="G18" s="37" t="s">
        <v>899</v>
      </c>
      <c r="H18" s="38">
        <v>197.09</v>
      </c>
      <c r="I18" s="39">
        <v>44984</v>
      </c>
      <c r="J18" s="33">
        <v>44992</v>
      </c>
      <c r="K18" s="41">
        <v>197.09</v>
      </c>
    </row>
    <row r="19" spans="1:11" ht="30">
      <c r="A19" s="37" t="s">
        <v>907</v>
      </c>
      <c r="B19" s="37">
        <v>81002110609</v>
      </c>
      <c r="C19" s="37" t="s">
        <v>866</v>
      </c>
      <c r="D19" s="42" t="s">
        <v>908</v>
      </c>
      <c r="E19" s="1" t="s">
        <v>871</v>
      </c>
      <c r="F19" s="1"/>
      <c r="G19" s="37" t="s">
        <v>885</v>
      </c>
      <c r="H19" s="38">
        <v>2839.2</v>
      </c>
      <c r="I19" s="49">
        <v>44984</v>
      </c>
      <c r="J19" s="50">
        <v>45022</v>
      </c>
      <c r="K19" s="41">
        <v>2839.2</v>
      </c>
    </row>
    <row r="20" spans="1:11" ht="30">
      <c r="A20" s="37" t="s">
        <v>909</v>
      </c>
      <c r="B20" s="37">
        <v>81002110609</v>
      </c>
      <c r="C20" s="37" t="s">
        <v>866</v>
      </c>
      <c r="D20" s="42" t="s">
        <v>910</v>
      </c>
      <c r="E20" s="1" t="s">
        <v>871</v>
      </c>
      <c r="F20" s="1"/>
      <c r="G20" s="37" t="s">
        <v>911</v>
      </c>
      <c r="H20" s="38">
        <v>2000</v>
      </c>
      <c r="I20" s="49">
        <v>44984</v>
      </c>
      <c r="J20" s="50">
        <v>45022</v>
      </c>
      <c r="K20" s="41">
        <v>2000</v>
      </c>
    </row>
    <row r="21" spans="1:11" ht="30">
      <c r="A21" s="37" t="s">
        <v>912</v>
      </c>
      <c r="B21" s="37">
        <v>81002110609</v>
      </c>
      <c r="C21" s="37" t="s">
        <v>866</v>
      </c>
      <c r="D21" s="42" t="s">
        <v>913</v>
      </c>
      <c r="E21" s="1" t="s">
        <v>871</v>
      </c>
      <c r="F21" s="1"/>
      <c r="G21" s="37" t="s">
        <v>914</v>
      </c>
      <c r="H21" s="38">
        <v>3200</v>
      </c>
      <c r="I21" s="49">
        <v>44986</v>
      </c>
      <c r="J21" s="50">
        <v>45225</v>
      </c>
      <c r="K21" s="41">
        <v>3200</v>
      </c>
    </row>
    <row r="22" spans="1:11" ht="30">
      <c r="A22" s="37" t="s">
        <v>915</v>
      </c>
      <c r="B22" s="37">
        <v>81002110609</v>
      </c>
      <c r="C22" s="37" t="s">
        <v>866</v>
      </c>
      <c r="D22" s="42" t="s">
        <v>916</v>
      </c>
      <c r="E22" s="1" t="s">
        <v>871</v>
      </c>
      <c r="F22" s="1"/>
      <c r="G22" s="37" t="s">
        <v>885</v>
      </c>
      <c r="H22" s="38">
        <v>382.7</v>
      </c>
      <c r="I22" s="49">
        <v>44998</v>
      </c>
      <c r="J22" s="50">
        <v>45022</v>
      </c>
      <c r="K22" s="41">
        <v>382.7</v>
      </c>
    </row>
    <row r="23" spans="1:11" ht="30">
      <c r="A23" s="37" t="s">
        <v>917</v>
      </c>
      <c r="B23" s="37">
        <v>81002110609</v>
      </c>
      <c r="C23" s="37" t="s">
        <v>866</v>
      </c>
      <c r="D23" s="42" t="s">
        <v>918</v>
      </c>
      <c r="E23" s="1" t="s">
        <v>871</v>
      </c>
      <c r="F23" s="1"/>
      <c r="G23" s="37" t="s">
        <v>895</v>
      </c>
      <c r="H23" s="38">
        <v>1100</v>
      </c>
      <c r="I23" s="49">
        <v>45008</v>
      </c>
      <c r="J23" s="50">
        <v>45022</v>
      </c>
      <c r="K23" s="41">
        <v>1100</v>
      </c>
    </row>
    <row r="24" spans="1:11" ht="30">
      <c r="A24" s="37" t="s">
        <v>919</v>
      </c>
      <c r="B24" s="37">
        <v>81002110609</v>
      </c>
      <c r="C24" s="37" t="s">
        <v>866</v>
      </c>
      <c r="D24" s="42" t="s">
        <v>920</v>
      </c>
      <c r="E24" s="1" t="s">
        <v>871</v>
      </c>
      <c r="F24" s="1"/>
      <c r="G24" s="37" t="s">
        <v>921</v>
      </c>
      <c r="H24" s="38">
        <v>2000</v>
      </c>
      <c r="I24" s="49">
        <v>45012</v>
      </c>
      <c r="J24" s="50">
        <v>45121</v>
      </c>
      <c r="K24" s="41">
        <v>2000</v>
      </c>
    </row>
    <row r="25" spans="1:11" ht="30">
      <c r="A25" s="37" t="s">
        <v>922</v>
      </c>
      <c r="B25" s="37">
        <v>81002110609</v>
      </c>
      <c r="C25" s="37" t="s">
        <v>866</v>
      </c>
      <c r="D25" s="37" t="s">
        <v>870</v>
      </c>
      <c r="E25" s="1" t="s">
        <v>871</v>
      </c>
      <c r="F25" s="1"/>
      <c r="G25" s="42" t="s">
        <v>872</v>
      </c>
      <c r="H25" s="38">
        <v>300</v>
      </c>
      <c r="I25" s="49">
        <v>45012</v>
      </c>
      <c r="J25" s="50">
        <v>45022</v>
      </c>
      <c r="K25" s="41">
        <v>300</v>
      </c>
    </row>
    <row r="26" spans="1:11">
      <c r="A26" s="37" t="s">
        <v>923</v>
      </c>
      <c r="B26" s="37">
        <v>81002110609</v>
      </c>
      <c r="C26" s="37" t="s">
        <v>866</v>
      </c>
      <c r="D26" s="37" t="s">
        <v>924</v>
      </c>
      <c r="E26" s="1" t="s">
        <v>871</v>
      </c>
      <c r="F26" s="1"/>
      <c r="G26" s="37" t="s">
        <v>911</v>
      </c>
      <c r="H26" s="38">
        <v>500</v>
      </c>
      <c r="I26" s="48">
        <v>45012</v>
      </c>
      <c r="J26" s="51">
        <v>45027</v>
      </c>
      <c r="K26" s="41">
        <v>500</v>
      </c>
    </row>
    <row r="27" spans="1:11">
      <c r="A27" s="37" t="s">
        <v>925</v>
      </c>
      <c r="B27" s="37">
        <v>81002110609</v>
      </c>
      <c r="C27" s="37" t="s">
        <v>866</v>
      </c>
      <c r="D27" s="37" t="s">
        <v>926</v>
      </c>
      <c r="E27" s="1" t="s">
        <v>871</v>
      </c>
      <c r="F27" s="1"/>
      <c r="G27" s="37" t="s">
        <v>911</v>
      </c>
      <c r="H27" s="38">
        <v>300</v>
      </c>
      <c r="I27" s="48">
        <v>45012</v>
      </c>
      <c r="J27" s="51">
        <v>45027</v>
      </c>
      <c r="K27" s="41">
        <v>300</v>
      </c>
    </row>
    <row r="28" spans="1:11">
      <c r="A28" s="37" t="s">
        <v>927</v>
      </c>
      <c r="B28" s="37">
        <v>81002110609</v>
      </c>
      <c r="C28" s="37" t="s">
        <v>866</v>
      </c>
      <c r="D28" s="37" t="s">
        <v>928</v>
      </c>
      <c r="E28" s="1" t="s">
        <v>868</v>
      </c>
      <c r="F28" s="1"/>
      <c r="G28" s="37" t="s">
        <v>325</v>
      </c>
      <c r="H28" s="38">
        <v>19179</v>
      </c>
      <c r="I28" s="48">
        <v>45014</v>
      </c>
      <c r="J28" s="51">
        <v>45107</v>
      </c>
      <c r="K28" s="41">
        <v>19179</v>
      </c>
    </row>
    <row r="29" spans="1:11" ht="30">
      <c r="A29" s="37" t="s">
        <v>929</v>
      </c>
      <c r="B29" s="37">
        <v>81002110609</v>
      </c>
      <c r="C29" s="37" t="s">
        <v>866</v>
      </c>
      <c r="D29" s="42" t="s">
        <v>930</v>
      </c>
      <c r="E29" s="1" t="s">
        <v>871</v>
      </c>
      <c r="F29" s="1"/>
      <c r="G29" s="37" t="s">
        <v>931</v>
      </c>
      <c r="H29" s="38">
        <v>600</v>
      </c>
      <c r="I29" s="49">
        <v>45015</v>
      </c>
      <c r="J29" s="50">
        <v>45114</v>
      </c>
      <c r="K29" s="41">
        <v>600</v>
      </c>
    </row>
    <row r="30" spans="1:11" ht="30">
      <c r="A30" s="37" t="s">
        <v>932</v>
      </c>
      <c r="B30" s="37">
        <v>81002110609</v>
      </c>
      <c r="C30" s="37" t="s">
        <v>866</v>
      </c>
      <c r="D30" s="42" t="s">
        <v>933</v>
      </c>
      <c r="E30" s="1" t="s">
        <v>871</v>
      </c>
      <c r="F30" s="1"/>
      <c r="G30" s="42" t="s">
        <v>934</v>
      </c>
      <c r="H30" s="38">
        <v>100</v>
      </c>
      <c r="I30" s="49">
        <v>45015</v>
      </c>
      <c r="J30" s="50">
        <v>45114</v>
      </c>
      <c r="K30" s="41">
        <v>100</v>
      </c>
    </row>
    <row r="31" spans="1:11" ht="30">
      <c r="A31" s="37" t="s">
        <v>935</v>
      </c>
      <c r="B31" s="37">
        <v>81002110609</v>
      </c>
      <c r="C31" s="37" t="s">
        <v>866</v>
      </c>
      <c r="D31" s="37" t="s">
        <v>936</v>
      </c>
      <c r="E31" s="1" t="s">
        <v>871</v>
      </c>
      <c r="F31" s="1"/>
      <c r="G31" s="42" t="s">
        <v>937</v>
      </c>
      <c r="H31" s="38">
        <v>10</v>
      </c>
      <c r="I31" s="49">
        <v>45069</v>
      </c>
      <c r="J31" s="50">
        <v>45022</v>
      </c>
      <c r="K31" s="41">
        <v>10</v>
      </c>
    </row>
    <row r="32" spans="1:11" ht="30">
      <c r="A32" s="37" t="s">
        <v>938</v>
      </c>
      <c r="B32" s="37">
        <v>81002110609</v>
      </c>
      <c r="C32" s="37" t="s">
        <v>866</v>
      </c>
      <c r="D32" s="45" t="s">
        <v>939</v>
      </c>
      <c r="E32" s="1" t="s">
        <v>871</v>
      </c>
      <c r="F32" s="1"/>
      <c r="G32" s="52" t="s">
        <v>940</v>
      </c>
      <c r="H32" s="38">
        <v>8110.19</v>
      </c>
      <c r="I32" s="39">
        <v>44958</v>
      </c>
      <c r="J32" s="33">
        <v>45147</v>
      </c>
      <c r="K32" s="41">
        <v>2445.63</v>
      </c>
    </row>
    <row r="33" spans="1:11" ht="30">
      <c r="A33" s="44" t="s">
        <v>941</v>
      </c>
      <c r="B33" s="37">
        <v>81002110609</v>
      </c>
      <c r="C33" s="37" t="s">
        <v>866</v>
      </c>
      <c r="D33" s="45" t="s">
        <v>939</v>
      </c>
      <c r="E33" s="1" t="s">
        <v>871</v>
      </c>
      <c r="F33" s="53"/>
      <c r="G33" s="42" t="s">
        <v>942</v>
      </c>
      <c r="H33" s="38">
        <v>8110.19</v>
      </c>
      <c r="I33" s="39">
        <v>44958</v>
      </c>
      <c r="J33" s="33">
        <v>45282</v>
      </c>
      <c r="K33" s="41">
        <v>8110.19</v>
      </c>
    </row>
    <row r="34" spans="1:11" ht="30">
      <c r="A34" s="44" t="s">
        <v>943</v>
      </c>
      <c r="B34" s="37">
        <v>81002110609</v>
      </c>
      <c r="C34" s="37" t="s">
        <v>866</v>
      </c>
      <c r="D34" s="45" t="s">
        <v>944</v>
      </c>
      <c r="E34" s="1" t="s">
        <v>871</v>
      </c>
      <c r="F34" s="1"/>
      <c r="G34" s="46" t="s">
        <v>945</v>
      </c>
      <c r="H34" s="38">
        <v>4423.74</v>
      </c>
      <c r="I34" s="39">
        <v>45047</v>
      </c>
      <c r="J34" s="33">
        <v>45278</v>
      </c>
      <c r="K34" s="41">
        <v>3632.49</v>
      </c>
    </row>
    <row r="35" spans="1:11" ht="60">
      <c r="A35" s="44" t="s">
        <v>946</v>
      </c>
      <c r="B35" s="37">
        <v>81002110609</v>
      </c>
      <c r="C35" s="37" t="s">
        <v>866</v>
      </c>
      <c r="D35" s="45" t="s">
        <v>947</v>
      </c>
      <c r="E35" s="1" t="s">
        <v>871</v>
      </c>
      <c r="F35" s="1"/>
      <c r="G35" s="52" t="s">
        <v>940</v>
      </c>
      <c r="H35" s="38">
        <v>4315.82</v>
      </c>
      <c r="I35" s="39">
        <v>45022</v>
      </c>
      <c r="J35" s="33">
        <v>45058</v>
      </c>
      <c r="K35" s="41">
        <v>35.97</v>
      </c>
    </row>
    <row r="36" spans="1:11" ht="60">
      <c r="A36" s="44" t="s">
        <v>948</v>
      </c>
      <c r="B36" s="37">
        <v>81002110609</v>
      </c>
      <c r="C36" s="37" t="s">
        <v>866</v>
      </c>
      <c r="D36" s="45" t="s">
        <v>949</v>
      </c>
      <c r="E36" s="1" t="s">
        <v>871</v>
      </c>
      <c r="F36" s="1"/>
      <c r="G36" s="46" t="s">
        <v>950</v>
      </c>
      <c r="H36" s="38">
        <v>6329.87</v>
      </c>
      <c r="I36" s="39">
        <v>45022</v>
      </c>
      <c r="J36" s="33">
        <v>45278</v>
      </c>
      <c r="K36" s="41">
        <v>4819.34</v>
      </c>
    </row>
    <row r="37" spans="1:11" ht="60">
      <c r="A37" s="54" t="s">
        <v>951</v>
      </c>
      <c r="B37" s="37">
        <v>81002110609</v>
      </c>
      <c r="C37" s="37" t="s">
        <v>866</v>
      </c>
      <c r="D37" s="45" t="s">
        <v>949</v>
      </c>
      <c r="E37" s="1" t="s">
        <v>871</v>
      </c>
      <c r="F37" s="53"/>
      <c r="G37" s="42" t="s">
        <v>942</v>
      </c>
      <c r="H37" s="38">
        <v>6311.88</v>
      </c>
      <c r="I37" s="39">
        <v>45022</v>
      </c>
      <c r="J37" s="33">
        <v>45280</v>
      </c>
      <c r="K37" s="41">
        <v>4981.18</v>
      </c>
    </row>
    <row r="38" spans="1:11">
      <c r="A38" s="37" t="s">
        <v>952</v>
      </c>
      <c r="B38" s="37">
        <v>81002110609</v>
      </c>
      <c r="C38" s="37" t="s">
        <v>866</v>
      </c>
      <c r="D38" s="37" t="s">
        <v>953</v>
      </c>
      <c r="E38" s="1" t="s">
        <v>891</v>
      </c>
      <c r="F38" s="53"/>
      <c r="G38" s="42" t="s">
        <v>954</v>
      </c>
      <c r="H38" s="38">
        <v>600</v>
      </c>
      <c r="I38" s="48">
        <v>45071</v>
      </c>
      <c r="J38" s="51">
        <v>45112</v>
      </c>
      <c r="K38" s="41">
        <v>600</v>
      </c>
    </row>
    <row r="39" spans="1:11">
      <c r="A39" s="37" t="s">
        <v>955</v>
      </c>
      <c r="B39" s="37">
        <v>81002110609</v>
      </c>
      <c r="C39" s="37" t="s">
        <v>866</v>
      </c>
      <c r="D39" s="37" t="s">
        <v>880</v>
      </c>
      <c r="E39" s="1" t="s">
        <v>871</v>
      </c>
      <c r="F39" s="1"/>
      <c r="G39" s="37" t="s">
        <v>881</v>
      </c>
      <c r="H39" s="38">
        <v>314.33999999999997</v>
      </c>
      <c r="I39" s="48">
        <v>45076</v>
      </c>
      <c r="J39" s="51">
        <v>45114</v>
      </c>
      <c r="K39" s="41">
        <v>314.33999999999997</v>
      </c>
    </row>
    <row r="40" spans="1:11">
      <c r="A40" s="44" t="s">
        <v>956</v>
      </c>
      <c r="B40" s="37">
        <v>81002110609</v>
      </c>
      <c r="C40" s="37" t="s">
        <v>866</v>
      </c>
      <c r="D40" s="45" t="s">
        <v>928</v>
      </c>
      <c r="E40" s="1" t="s">
        <v>868</v>
      </c>
      <c r="F40" s="1"/>
      <c r="G40" s="37" t="s">
        <v>325</v>
      </c>
      <c r="H40" s="38">
        <v>18101.900000000001</v>
      </c>
      <c r="I40" s="48">
        <v>45077</v>
      </c>
      <c r="J40" s="51">
        <v>45112</v>
      </c>
      <c r="K40" s="41">
        <v>18101.900000000001</v>
      </c>
    </row>
    <row r="41" spans="1:11">
      <c r="A41" s="37" t="s">
        <v>957</v>
      </c>
      <c r="B41" s="37">
        <v>81002110609</v>
      </c>
      <c r="C41" s="37" t="s">
        <v>866</v>
      </c>
      <c r="D41" s="37" t="s">
        <v>958</v>
      </c>
      <c r="E41" s="1" t="s">
        <v>871</v>
      </c>
      <c r="F41" s="1"/>
      <c r="G41" s="37" t="s">
        <v>881</v>
      </c>
      <c r="H41" s="38">
        <v>20.079999999999998</v>
      </c>
      <c r="I41" s="48">
        <v>45078</v>
      </c>
      <c r="J41" s="51">
        <v>45114</v>
      </c>
      <c r="K41" s="41">
        <v>20.079999999999998</v>
      </c>
    </row>
    <row r="42" spans="1:11">
      <c r="A42" s="37" t="s">
        <v>959</v>
      </c>
      <c r="B42" s="37">
        <v>81002110609</v>
      </c>
      <c r="C42" s="37" t="s">
        <v>866</v>
      </c>
      <c r="D42" s="37" t="s">
        <v>960</v>
      </c>
      <c r="E42" s="1" t="s">
        <v>871</v>
      </c>
      <c r="F42" s="1"/>
      <c r="G42" s="37" t="s">
        <v>881</v>
      </c>
      <c r="H42" s="38">
        <v>17.21</v>
      </c>
      <c r="I42" s="48">
        <v>45090</v>
      </c>
      <c r="J42" s="51">
        <v>45191</v>
      </c>
      <c r="K42" s="41">
        <v>17.21</v>
      </c>
    </row>
    <row r="43" spans="1:11">
      <c r="A43" s="44" t="s">
        <v>961</v>
      </c>
      <c r="B43" s="37">
        <v>81002110609</v>
      </c>
      <c r="C43" s="37" t="s">
        <v>866</v>
      </c>
      <c r="D43" s="45" t="s">
        <v>962</v>
      </c>
      <c r="E43" s="1" t="s">
        <v>871</v>
      </c>
      <c r="F43" s="1"/>
      <c r="G43" s="37" t="s">
        <v>899</v>
      </c>
      <c r="H43" s="38">
        <v>36</v>
      </c>
      <c r="I43" s="48">
        <v>45090</v>
      </c>
      <c r="J43" s="51">
        <v>45139</v>
      </c>
      <c r="K43" s="41">
        <v>36</v>
      </c>
    </row>
    <row r="44" spans="1:11" ht="30">
      <c r="A44" s="44" t="s">
        <v>963</v>
      </c>
      <c r="B44" s="37">
        <v>81002110609</v>
      </c>
      <c r="C44" s="37" t="s">
        <v>866</v>
      </c>
      <c r="D44" s="45" t="s">
        <v>964</v>
      </c>
      <c r="E44" s="1" t="s">
        <v>871</v>
      </c>
      <c r="F44" s="1"/>
      <c r="G44" s="52" t="s">
        <v>965</v>
      </c>
      <c r="H44" s="55">
        <v>270</v>
      </c>
      <c r="I44" s="49">
        <v>45106</v>
      </c>
      <c r="J44" s="50">
        <v>45112</v>
      </c>
      <c r="K44" s="56">
        <v>270</v>
      </c>
    </row>
    <row r="45" spans="1:11">
      <c r="A45" s="44" t="s">
        <v>966</v>
      </c>
      <c r="B45" s="37">
        <v>81002110609</v>
      </c>
      <c r="C45" s="37" t="s">
        <v>866</v>
      </c>
      <c r="D45" s="45" t="s">
        <v>967</v>
      </c>
      <c r="E45" s="1" t="s">
        <v>871</v>
      </c>
      <c r="F45" s="53"/>
      <c r="G45" s="42" t="s">
        <v>968</v>
      </c>
      <c r="H45" s="55">
        <v>326.64</v>
      </c>
      <c r="I45" s="49">
        <v>45111</v>
      </c>
      <c r="J45" s="50">
        <v>45161</v>
      </c>
      <c r="K45" s="56">
        <v>326.64</v>
      </c>
    </row>
    <row r="46" spans="1:11" ht="30">
      <c r="A46" s="37" t="s">
        <v>969</v>
      </c>
      <c r="B46" s="37">
        <v>81002110609</v>
      </c>
      <c r="C46" s="37" t="s">
        <v>866</v>
      </c>
      <c r="D46" s="42" t="s">
        <v>970</v>
      </c>
      <c r="E46" s="1" t="s">
        <v>871</v>
      </c>
      <c r="F46" s="1"/>
      <c r="G46" s="42" t="s">
        <v>193</v>
      </c>
      <c r="H46" s="38">
        <v>220</v>
      </c>
      <c r="I46" s="49">
        <v>45111</v>
      </c>
      <c r="J46" s="50">
        <v>45132</v>
      </c>
      <c r="K46" s="41">
        <v>220</v>
      </c>
    </row>
    <row r="47" spans="1:11" ht="30">
      <c r="A47" s="44" t="s">
        <v>971</v>
      </c>
      <c r="B47" s="37">
        <v>81002110609</v>
      </c>
      <c r="C47" s="37" t="s">
        <v>866</v>
      </c>
      <c r="D47" s="45" t="s">
        <v>972</v>
      </c>
      <c r="E47" s="1" t="s">
        <v>871</v>
      </c>
      <c r="F47" s="1"/>
      <c r="G47" s="52" t="s">
        <v>934</v>
      </c>
      <c r="H47" s="57">
        <v>880</v>
      </c>
      <c r="I47" s="49">
        <v>45111</v>
      </c>
      <c r="J47" s="50">
        <v>45161</v>
      </c>
      <c r="K47" s="58">
        <v>880</v>
      </c>
    </row>
    <row r="48" spans="1:11" ht="30">
      <c r="A48" s="44" t="s">
        <v>973</v>
      </c>
      <c r="B48" s="37">
        <v>81002110609</v>
      </c>
      <c r="C48" s="37" t="s">
        <v>866</v>
      </c>
      <c r="D48" s="45" t="s">
        <v>974</v>
      </c>
      <c r="E48" s="1" t="s">
        <v>871</v>
      </c>
      <c r="F48" s="1"/>
      <c r="G48" s="59" t="s">
        <v>975</v>
      </c>
      <c r="H48" s="57">
        <v>65.569999999999993</v>
      </c>
      <c r="I48" s="49">
        <v>45120</v>
      </c>
      <c r="J48" s="50">
        <v>45128</v>
      </c>
      <c r="K48" s="58">
        <v>65.569999999999993</v>
      </c>
    </row>
    <row r="49" spans="1:11">
      <c r="A49" s="44" t="s">
        <v>976</v>
      </c>
      <c r="B49" s="37">
        <v>81002110609</v>
      </c>
      <c r="C49" s="37" t="s">
        <v>866</v>
      </c>
      <c r="D49" s="45" t="s">
        <v>977</v>
      </c>
      <c r="E49" s="1" t="s">
        <v>871</v>
      </c>
      <c r="F49" s="1"/>
      <c r="G49" s="60" t="s">
        <v>911</v>
      </c>
      <c r="H49" s="61">
        <v>3440</v>
      </c>
      <c r="I49" s="48">
        <v>45125</v>
      </c>
      <c r="J49" s="51">
        <v>45226</v>
      </c>
      <c r="K49" s="62">
        <v>3440</v>
      </c>
    </row>
    <row r="50" spans="1:11" ht="30">
      <c r="A50" s="44" t="s">
        <v>978</v>
      </c>
      <c r="B50" s="37">
        <v>81002110609</v>
      </c>
      <c r="C50" s="37" t="s">
        <v>866</v>
      </c>
      <c r="D50" s="45" t="s">
        <v>979</v>
      </c>
      <c r="E50" s="1" t="s">
        <v>871</v>
      </c>
      <c r="F50" s="1"/>
      <c r="G50" s="46" t="s">
        <v>902</v>
      </c>
      <c r="H50" s="57">
        <v>860</v>
      </c>
      <c r="I50" s="49">
        <v>45126</v>
      </c>
      <c r="J50" s="50">
        <v>45139</v>
      </c>
      <c r="K50" s="58">
        <v>860</v>
      </c>
    </row>
    <row r="51" spans="1:11" ht="30">
      <c r="A51" s="44" t="s">
        <v>980</v>
      </c>
      <c r="B51" s="37">
        <v>81002110609</v>
      </c>
      <c r="C51" s="37" t="s">
        <v>866</v>
      </c>
      <c r="D51" s="45" t="s">
        <v>981</v>
      </c>
      <c r="E51" s="1" t="s">
        <v>871</v>
      </c>
      <c r="F51" s="1"/>
      <c r="G51" s="46" t="s">
        <v>902</v>
      </c>
      <c r="H51" s="57">
        <v>2443</v>
      </c>
      <c r="I51" s="49">
        <v>45132</v>
      </c>
      <c r="J51" s="50">
        <v>45191</v>
      </c>
      <c r="K51" s="58">
        <v>2443</v>
      </c>
    </row>
    <row r="52" spans="1:11" ht="30">
      <c r="A52" s="44" t="s">
        <v>982</v>
      </c>
      <c r="B52" s="37">
        <v>81002110609</v>
      </c>
      <c r="C52" s="37" t="s">
        <v>866</v>
      </c>
      <c r="D52" s="45" t="s">
        <v>870</v>
      </c>
      <c r="E52" s="1" t="s">
        <v>871</v>
      </c>
      <c r="F52" s="1"/>
      <c r="G52" s="52" t="s">
        <v>872</v>
      </c>
      <c r="H52" s="57">
        <v>450</v>
      </c>
      <c r="I52" s="49">
        <v>45132</v>
      </c>
      <c r="J52" s="50">
        <v>45139</v>
      </c>
      <c r="K52" s="58">
        <v>450</v>
      </c>
    </row>
    <row r="53" spans="1:11">
      <c r="A53" s="44" t="s">
        <v>983</v>
      </c>
      <c r="B53" s="37">
        <v>81002110609</v>
      </c>
      <c r="C53" s="37" t="s">
        <v>866</v>
      </c>
      <c r="D53" s="45" t="s">
        <v>984</v>
      </c>
      <c r="E53" s="1" t="s">
        <v>871</v>
      </c>
      <c r="F53" s="53"/>
      <c r="G53" s="63" t="s">
        <v>985</v>
      </c>
      <c r="H53" s="61">
        <v>44</v>
      </c>
      <c r="I53" s="48">
        <v>45133</v>
      </c>
      <c r="J53" s="51">
        <v>45191</v>
      </c>
      <c r="K53" s="62">
        <v>44</v>
      </c>
    </row>
    <row r="54" spans="1:11" ht="30">
      <c r="A54" s="44" t="s">
        <v>986</v>
      </c>
      <c r="B54" s="37">
        <v>81002110609</v>
      </c>
      <c r="C54" s="37" t="s">
        <v>866</v>
      </c>
      <c r="D54" s="45" t="s">
        <v>987</v>
      </c>
      <c r="E54" s="1" t="s">
        <v>868</v>
      </c>
      <c r="F54" s="53"/>
      <c r="G54" s="52" t="s">
        <v>988</v>
      </c>
      <c r="H54" s="64">
        <v>912</v>
      </c>
      <c r="I54" s="49">
        <v>45098</v>
      </c>
      <c r="J54" s="50">
        <v>45463</v>
      </c>
      <c r="K54" s="65"/>
    </row>
    <row r="55" spans="1:11" ht="30">
      <c r="A55" s="44" t="s">
        <v>989</v>
      </c>
      <c r="B55" s="37">
        <v>81002110609</v>
      </c>
      <c r="C55" s="37" t="s">
        <v>866</v>
      </c>
      <c r="D55" s="45" t="s">
        <v>964</v>
      </c>
      <c r="E55" s="1" t="s">
        <v>871</v>
      </c>
      <c r="F55" s="1"/>
      <c r="G55" s="52" t="s">
        <v>965</v>
      </c>
      <c r="H55" s="57">
        <v>360</v>
      </c>
      <c r="I55" s="49">
        <v>45141</v>
      </c>
      <c r="J55" s="50">
        <v>45161</v>
      </c>
      <c r="K55" s="58">
        <v>360</v>
      </c>
    </row>
    <row r="56" spans="1:11" ht="30">
      <c r="A56" s="44" t="s">
        <v>990</v>
      </c>
      <c r="B56" s="37">
        <v>81002110609</v>
      </c>
      <c r="C56" s="37" t="s">
        <v>866</v>
      </c>
      <c r="D56" s="45" t="s">
        <v>991</v>
      </c>
      <c r="E56" s="1" t="s">
        <v>891</v>
      </c>
      <c r="F56" s="53"/>
      <c r="G56" s="60" t="s">
        <v>992</v>
      </c>
      <c r="H56" s="57">
        <v>2745</v>
      </c>
      <c r="I56" s="49">
        <v>45142</v>
      </c>
      <c r="J56" s="50">
        <v>45280</v>
      </c>
      <c r="K56" s="58">
        <v>2745</v>
      </c>
    </row>
    <row r="57" spans="1:11" ht="30">
      <c r="A57" s="54" t="s">
        <v>993</v>
      </c>
      <c r="B57" s="37">
        <v>81002110609</v>
      </c>
      <c r="C57" s="37" t="s">
        <v>866</v>
      </c>
      <c r="D57" s="45" t="s">
        <v>994</v>
      </c>
      <c r="E57" s="1" t="s">
        <v>871</v>
      </c>
      <c r="F57" s="53"/>
      <c r="G57" s="60" t="s">
        <v>885</v>
      </c>
      <c r="H57" s="57">
        <v>3514.69</v>
      </c>
      <c r="I57" s="49">
        <v>45147</v>
      </c>
      <c r="J57" s="33">
        <v>45208</v>
      </c>
      <c r="K57" s="58">
        <v>3514.69</v>
      </c>
    </row>
    <row r="58" spans="1:11">
      <c r="A58" s="44" t="s">
        <v>995</v>
      </c>
      <c r="B58" s="37">
        <v>81002110609</v>
      </c>
      <c r="C58" s="37" t="s">
        <v>866</v>
      </c>
      <c r="D58" s="45" t="s">
        <v>996</v>
      </c>
      <c r="E58" s="1" t="s">
        <v>871</v>
      </c>
      <c r="F58" s="53"/>
      <c r="G58" s="63" t="s">
        <v>881</v>
      </c>
      <c r="H58" s="61">
        <v>33.200000000000003</v>
      </c>
      <c r="I58" s="48">
        <v>45156</v>
      </c>
      <c r="J58" s="33">
        <v>45236</v>
      </c>
      <c r="K58" s="62">
        <v>33.200000000000003</v>
      </c>
    </row>
    <row r="59" spans="1:11">
      <c r="A59" s="44" t="s">
        <v>997</v>
      </c>
      <c r="B59" s="37">
        <v>81002110609</v>
      </c>
      <c r="C59" s="37" t="s">
        <v>866</v>
      </c>
      <c r="D59" s="45" t="s">
        <v>998</v>
      </c>
      <c r="E59" s="1" t="s">
        <v>891</v>
      </c>
      <c r="F59" s="53"/>
      <c r="G59" s="42" t="s">
        <v>954</v>
      </c>
      <c r="H59" s="61">
        <v>1164</v>
      </c>
      <c r="I59" s="48">
        <v>45182</v>
      </c>
      <c r="J59" s="33">
        <v>45212</v>
      </c>
      <c r="K59" s="62">
        <v>1164</v>
      </c>
    </row>
    <row r="60" spans="1:11" ht="30">
      <c r="A60" s="44" t="s">
        <v>999</v>
      </c>
      <c r="B60" s="37">
        <v>81002110609</v>
      </c>
      <c r="C60" s="37" t="s">
        <v>866</v>
      </c>
      <c r="D60" s="45" t="s">
        <v>1000</v>
      </c>
      <c r="E60" s="1" t="s">
        <v>891</v>
      </c>
      <c r="F60" s="1"/>
      <c r="G60" s="60" t="s">
        <v>892</v>
      </c>
      <c r="H60" s="61">
        <v>1410</v>
      </c>
      <c r="I60" s="48">
        <v>45182</v>
      </c>
      <c r="J60" s="33">
        <v>45208</v>
      </c>
      <c r="K60" s="62">
        <v>1410</v>
      </c>
    </row>
    <row r="61" spans="1:11" ht="30">
      <c r="A61" s="66" t="s">
        <v>1001</v>
      </c>
      <c r="B61" s="37">
        <v>81002110609</v>
      </c>
      <c r="C61" s="37" t="s">
        <v>866</v>
      </c>
      <c r="D61" s="66" t="s">
        <v>1002</v>
      </c>
      <c r="E61" s="1" t="s">
        <v>891</v>
      </c>
      <c r="F61" s="1"/>
      <c r="G61" s="46" t="s">
        <v>1003</v>
      </c>
      <c r="H61" s="57">
        <v>2250</v>
      </c>
      <c r="I61" s="49">
        <v>45182</v>
      </c>
      <c r="J61" s="33">
        <v>45191</v>
      </c>
      <c r="K61" s="58">
        <v>2250</v>
      </c>
    </row>
    <row r="62" spans="1:11" ht="30">
      <c r="A62" s="44" t="s">
        <v>1004</v>
      </c>
      <c r="B62" s="37">
        <v>81002110609</v>
      </c>
      <c r="C62" s="37" t="s">
        <v>866</v>
      </c>
      <c r="D62" s="45" t="s">
        <v>1005</v>
      </c>
      <c r="E62" s="1" t="s">
        <v>871</v>
      </c>
      <c r="F62" s="1"/>
      <c r="G62" s="52" t="s">
        <v>1006</v>
      </c>
      <c r="H62" s="57">
        <v>51.5</v>
      </c>
      <c r="I62" s="49">
        <v>45175</v>
      </c>
      <c r="J62" s="50">
        <v>45208</v>
      </c>
      <c r="K62" s="58">
        <v>51.5</v>
      </c>
    </row>
    <row r="63" spans="1:11">
      <c r="A63" s="44" t="s">
        <v>1007</v>
      </c>
      <c r="B63" s="37">
        <v>81002110609</v>
      </c>
      <c r="C63" s="37" t="s">
        <v>866</v>
      </c>
      <c r="D63" s="45" t="s">
        <v>1008</v>
      </c>
      <c r="E63" s="1" t="s">
        <v>871</v>
      </c>
      <c r="F63" s="1"/>
      <c r="G63" s="60" t="s">
        <v>1009</v>
      </c>
      <c r="H63" s="57">
        <v>878.4</v>
      </c>
      <c r="I63" s="49">
        <v>45189</v>
      </c>
      <c r="J63" s="50">
        <v>45208</v>
      </c>
      <c r="K63" s="58">
        <v>878.4</v>
      </c>
    </row>
    <row r="64" spans="1:11" ht="30">
      <c r="A64" s="44" t="s">
        <v>1010</v>
      </c>
      <c r="B64" s="37">
        <v>81002110609</v>
      </c>
      <c r="C64" s="37" t="s">
        <v>866</v>
      </c>
      <c r="D64" s="45" t="s">
        <v>1011</v>
      </c>
      <c r="E64" s="1" t="s">
        <v>871</v>
      </c>
      <c r="F64" s="1"/>
      <c r="G64" s="60" t="s">
        <v>1012</v>
      </c>
      <c r="H64" s="57">
        <v>191</v>
      </c>
      <c r="I64" s="49">
        <v>45194</v>
      </c>
      <c r="J64" s="33">
        <v>45211</v>
      </c>
      <c r="K64" s="58">
        <v>191</v>
      </c>
    </row>
    <row r="65" spans="1:11">
      <c r="A65" s="67" t="s">
        <v>1013</v>
      </c>
      <c r="B65" s="37">
        <v>81002110609</v>
      </c>
      <c r="C65" s="37" t="s">
        <v>866</v>
      </c>
      <c r="D65" s="45" t="s">
        <v>1014</v>
      </c>
      <c r="E65" s="1" t="s">
        <v>871</v>
      </c>
      <c r="F65" s="1"/>
      <c r="G65" s="46" t="s">
        <v>1015</v>
      </c>
      <c r="H65" s="61">
        <v>900</v>
      </c>
      <c r="I65" s="48">
        <v>45194</v>
      </c>
      <c r="J65" s="33">
        <v>45233</v>
      </c>
      <c r="K65" s="62">
        <v>900</v>
      </c>
    </row>
    <row r="66" spans="1:11" ht="30">
      <c r="A66" s="44" t="s">
        <v>1016</v>
      </c>
      <c r="B66" s="37">
        <v>81002110609</v>
      </c>
      <c r="C66" s="37" t="s">
        <v>866</v>
      </c>
      <c r="D66" s="68" t="s">
        <v>1017</v>
      </c>
      <c r="E66" s="1" t="s">
        <v>871</v>
      </c>
      <c r="F66" s="1"/>
      <c r="G66" s="60" t="s">
        <v>911</v>
      </c>
      <c r="H66" s="57">
        <v>8000</v>
      </c>
      <c r="I66" s="49">
        <v>45210</v>
      </c>
      <c r="J66" s="33">
        <v>45266</v>
      </c>
      <c r="K66" s="58">
        <v>8000</v>
      </c>
    </row>
    <row r="67" spans="1:11">
      <c r="A67" s="44" t="s">
        <v>1018</v>
      </c>
      <c r="B67" s="37">
        <v>81002110609</v>
      </c>
      <c r="C67" s="37" t="s">
        <v>866</v>
      </c>
      <c r="D67" s="45" t="s">
        <v>1019</v>
      </c>
      <c r="E67" s="1" t="s">
        <v>871</v>
      </c>
      <c r="F67" s="46" t="s">
        <v>1020</v>
      </c>
      <c r="G67" s="46" t="s">
        <v>1020</v>
      </c>
      <c r="H67" s="61">
        <v>4941.8500000000004</v>
      </c>
      <c r="I67" s="48">
        <v>45210</v>
      </c>
      <c r="J67" s="33">
        <v>45265</v>
      </c>
      <c r="K67" s="62">
        <v>4941.8500000000004</v>
      </c>
    </row>
    <row r="68" spans="1:11">
      <c r="A68" s="44" t="s">
        <v>1018</v>
      </c>
      <c r="B68" s="37">
        <v>81002110609</v>
      </c>
      <c r="C68" s="37" t="s">
        <v>866</v>
      </c>
      <c r="D68" s="45" t="s">
        <v>1019</v>
      </c>
      <c r="E68" s="1" t="s">
        <v>871</v>
      </c>
      <c r="F68" s="1" t="s">
        <v>1021</v>
      </c>
      <c r="G68" s="46"/>
      <c r="H68" s="61"/>
      <c r="I68" s="48"/>
      <c r="J68" s="33"/>
      <c r="K68" s="62"/>
    </row>
    <row r="69" spans="1:11">
      <c r="A69" s="44" t="s">
        <v>1022</v>
      </c>
      <c r="B69" s="37">
        <v>81002110609</v>
      </c>
      <c r="C69" s="37" t="s">
        <v>866</v>
      </c>
      <c r="D69" s="45" t="s">
        <v>1023</v>
      </c>
      <c r="E69" s="1" t="s">
        <v>868</v>
      </c>
      <c r="F69" s="1"/>
      <c r="G69" s="60" t="s">
        <v>1024</v>
      </c>
      <c r="H69" s="61">
        <v>1130.32</v>
      </c>
      <c r="I69" s="48">
        <v>45216</v>
      </c>
      <c r="J69" s="33">
        <v>45265</v>
      </c>
      <c r="K69" s="62">
        <v>1130.32</v>
      </c>
    </row>
    <row r="70" spans="1:11" ht="30">
      <c r="A70" s="44" t="s">
        <v>1025</v>
      </c>
      <c r="B70" s="37">
        <v>81002110609</v>
      </c>
      <c r="C70" s="37" t="s">
        <v>866</v>
      </c>
      <c r="D70" s="45" t="s">
        <v>1026</v>
      </c>
      <c r="E70" s="1" t="s">
        <v>871</v>
      </c>
      <c r="F70" s="53"/>
      <c r="G70" s="46" t="s">
        <v>1027</v>
      </c>
      <c r="H70" s="57">
        <v>906</v>
      </c>
      <c r="I70" s="49">
        <v>45217</v>
      </c>
      <c r="J70" s="33">
        <v>45265</v>
      </c>
      <c r="K70" s="58">
        <v>906</v>
      </c>
    </row>
    <row r="71" spans="1:11" ht="30">
      <c r="A71" s="44" t="s">
        <v>1028</v>
      </c>
      <c r="B71" s="37">
        <v>81002110609</v>
      </c>
      <c r="C71" s="37" t="s">
        <v>866</v>
      </c>
      <c r="D71" s="45" t="s">
        <v>1029</v>
      </c>
      <c r="E71" s="1" t="s">
        <v>871</v>
      </c>
      <c r="F71" s="1"/>
      <c r="G71" s="52" t="s">
        <v>1030</v>
      </c>
      <c r="H71" s="57">
        <v>94.8</v>
      </c>
      <c r="I71" s="49">
        <v>45219</v>
      </c>
      <c r="J71" s="33">
        <v>45236</v>
      </c>
      <c r="K71" s="58">
        <v>94.8</v>
      </c>
    </row>
    <row r="72" spans="1:11" ht="30">
      <c r="A72" s="44" t="s">
        <v>1031</v>
      </c>
      <c r="B72" s="37">
        <v>81002110609</v>
      </c>
      <c r="C72" s="37" t="s">
        <v>866</v>
      </c>
      <c r="D72" s="45" t="s">
        <v>1032</v>
      </c>
      <c r="E72" s="1" t="s">
        <v>871</v>
      </c>
      <c r="F72" s="1"/>
      <c r="G72" s="52" t="s">
        <v>934</v>
      </c>
      <c r="H72" s="57">
        <v>909</v>
      </c>
      <c r="I72" s="49">
        <v>45222</v>
      </c>
      <c r="J72" s="33">
        <v>45233</v>
      </c>
      <c r="K72" s="58">
        <v>909</v>
      </c>
    </row>
    <row r="73" spans="1:11" ht="30">
      <c r="A73" s="44" t="s">
        <v>1033</v>
      </c>
      <c r="B73" s="37">
        <v>81002110609</v>
      </c>
      <c r="C73" s="37" t="s">
        <v>866</v>
      </c>
      <c r="D73" s="45" t="s">
        <v>1005</v>
      </c>
      <c r="E73" s="1" t="s">
        <v>871</v>
      </c>
      <c r="F73" s="1"/>
      <c r="G73" s="52" t="s">
        <v>1006</v>
      </c>
      <c r="H73" s="57">
        <v>385</v>
      </c>
      <c r="I73" s="49">
        <v>45222</v>
      </c>
      <c r="J73" s="33">
        <v>45254</v>
      </c>
      <c r="K73" s="58">
        <v>385</v>
      </c>
    </row>
    <row r="74" spans="1:11">
      <c r="A74" s="44" t="s">
        <v>1034</v>
      </c>
      <c r="B74" s="37">
        <v>81002110609</v>
      </c>
      <c r="C74" s="37" t="s">
        <v>866</v>
      </c>
      <c r="D74" s="45" t="s">
        <v>1035</v>
      </c>
      <c r="E74" s="1" t="s">
        <v>891</v>
      </c>
      <c r="F74" s="1"/>
      <c r="G74" s="52" t="s">
        <v>1036</v>
      </c>
      <c r="H74" s="61">
        <v>1857.6</v>
      </c>
      <c r="I74" s="48">
        <v>45223</v>
      </c>
      <c r="J74" s="33">
        <v>45267</v>
      </c>
      <c r="K74" s="62">
        <v>1857.6</v>
      </c>
    </row>
    <row r="75" spans="1:11" ht="30">
      <c r="A75" s="44" t="s">
        <v>1037</v>
      </c>
      <c r="B75" s="37">
        <v>81002110609</v>
      </c>
      <c r="C75" s="37" t="s">
        <v>866</v>
      </c>
      <c r="D75" s="45" t="s">
        <v>1038</v>
      </c>
      <c r="E75" s="1" t="s">
        <v>871</v>
      </c>
      <c r="F75" s="1"/>
      <c r="G75" s="46" t="s">
        <v>1015</v>
      </c>
      <c r="H75" s="57">
        <v>709</v>
      </c>
      <c r="I75" s="49">
        <v>45226</v>
      </c>
      <c r="J75" s="1"/>
      <c r="K75" s="58">
        <v>709</v>
      </c>
    </row>
    <row r="76" spans="1:11" ht="45">
      <c r="A76" s="44" t="s">
        <v>1039</v>
      </c>
      <c r="B76" s="37">
        <v>81002110609</v>
      </c>
      <c r="C76" s="37" t="s">
        <v>866</v>
      </c>
      <c r="D76" s="45" t="s">
        <v>1040</v>
      </c>
      <c r="E76" s="1" t="s">
        <v>871</v>
      </c>
      <c r="F76" s="1"/>
      <c r="G76" s="52" t="s">
        <v>1041</v>
      </c>
      <c r="H76" s="57">
        <v>950</v>
      </c>
      <c r="I76" s="49">
        <v>45231</v>
      </c>
      <c r="J76" s="33">
        <v>45281</v>
      </c>
      <c r="K76" s="58">
        <v>950</v>
      </c>
    </row>
    <row r="77" spans="1:11" ht="30">
      <c r="A77" s="44" t="s">
        <v>1042</v>
      </c>
      <c r="B77" s="37">
        <v>81002110609</v>
      </c>
      <c r="C77" s="37" t="s">
        <v>866</v>
      </c>
      <c r="D77" s="45" t="s">
        <v>1043</v>
      </c>
      <c r="E77" s="1" t="s">
        <v>871</v>
      </c>
      <c r="F77" s="1"/>
      <c r="G77" s="60" t="s">
        <v>1044</v>
      </c>
      <c r="H77" s="57">
        <v>3650</v>
      </c>
      <c r="I77" s="49">
        <v>45230</v>
      </c>
      <c r="J77" s="33">
        <v>45289</v>
      </c>
      <c r="K77" s="58">
        <v>3650</v>
      </c>
    </row>
    <row r="78" spans="1:11" ht="30">
      <c r="A78" s="69" t="s">
        <v>1045</v>
      </c>
      <c r="B78" s="37">
        <v>81002110609</v>
      </c>
      <c r="C78" s="37" t="s">
        <v>866</v>
      </c>
      <c r="D78" s="45" t="s">
        <v>1046</v>
      </c>
      <c r="E78" s="1" t="s">
        <v>815</v>
      </c>
      <c r="F78" s="1" t="s">
        <v>1047</v>
      </c>
      <c r="G78" s="46" t="s">
        <v>1048</v>
      </c>
      <c r="H78" s="57">
        <v>11500</v>
      </c>
      <c r="I78" s="49">
        <v>45200</v>
      </c>
      <c r="J78" s="33">
        <v>45565</v>
      </c>
      <c r="K78" s="41"/>
    </row>
    <row r="79" spans="1:11">
      <c r="A79" s="69" t="s">
        <v>1045</v>
      </c>
      <c r="B79" s="37">
        <v>81002110609</v>
      </c>
      <c r="C79" s="37" t="s">
        <v>866</v>
      </c>
      <c r="D79" s="45" t="s">
        <v>1046</v>
      </c>
      <c r="E79" s="1" t="s">
        <v>815</v>
      </c>
      <c r="F79" s="1" t="s">
        <v>193</v>
      </c>
      <c r="G79" s="46"/>
      <c r="H79" s="61"/>
      <c r="I79" s="48"/>
      <c r="J79" s="33"/>
      <c r="K79" s="41"/>
    </row>
    <row r="80" spans="1:11">
      <c r="A80" s="69" t="s">
        <v>1045</v>
      </c>
      <c r="B80" s="37">
        <v>81002110609</v>
      </c>
      <c r="C80" s="37" t="s">
        <v>866</v>
      </c>
      <c r="D80" s="45" t="s">
        <v>1046</v>
      </c>
      <c r="E80" s="1" t="s">
        <v>815</v>
      </c>
      <c r="F80" s="1" t="s">
        <v>1048</v>
      </c>
      <c r="G80" s="46"/>
      <c r="H80" s="61"/>
      <c r="I80" s="48"/>
      <c r="J80" s="33"/>
      <c r="K80" s="41"/>
    </row>
    <row r="81" spans="1:11">
      <c r="A81" s="69" t="s">
        <v>1045</v>
      </c>
      <c r="B81" s="37">
        <v>81002110609</v>
      </c>
      <c r="C81" s="37" t="s">
        <v>866</v>
      </c>
      <c r="D81" s="45" t="s">
        <v>1046</v>
      </c>
      <c r="E81" s="1" t="s">
        <v>815</v>
      </c>
      <c r="F81" s="1" t="s">
        <v>1049</v>
      </c>
      <c r="G81" s="46"/>
      <c r="H81" s="61"/>
      <c r="I81" s="48"/>
      <c r="J81" s="33"/>
      <c r="K81" s="41"/>
    </row>
    <row r="82" spans="1:11">
      <c r="A82" s="69" t="s">
        <v>1045</v>
      </c>
      <c r="B82" s="37">
        <v>81002110609</v>
      </c>
      <c r="C82" s="37" t="s">
        <v>866</v>
      </c>
      <c r="D82" s="45" t="s">
        <v>1046</v>
      </c>
      <c r="E82" s="1" t="s">
        <v>815</v>
      </c>
      <c r="F82" s="1" t="s">
        <v>1050</v>
      </c>
      <c r="G82" s="46"/>
      <c r="H82" s="61"/>
      <c r="I82" s="48"/>
      <c r="J82" s="33"/>
      <c r="K82" s="41"/>
    </row>
    <row r="83" spans="1:11" ht="30">
      <c r="A83" s="70" t="s">
        <v>1051</v>
      </c>
      <c r="B83" s="37">
        <v>81002110609</v>
      </c>
      <c r="C83" s="37" t="s">
        <v>866</v>
      </c>
      <c r="D83" s="45" t="s">
        <v>979</v>
      </c>
      <c r="E83" s="1" t="s">
        <v>871</v>
      </c>
      <c r="F83" s="1"/>
      <c r="G83" s="46" t="s">
        <v>902</v>
      </c>
      <c r="H83" s="57">
        <v>1839.6</v>
      </c>
      <c r="I83" s="49">
        <v>45236</v>
      </c>
      <c r="J83" s="33">
        <v>45265</v>
      </c>
      <c r="K83" s="58">
        <v>1839.6</v>
      </c>
    </row>
    <row r="84" spans="1:11" ht="30">
      <c r="A84" s="44" t="s">
        <v>1052</v>
      </c>
      <c r="B84" s="37">
        <v>81002110609</v>
      </c>
      <c r="C84" s="37" t="s">
        <v>866</v>
      </c>
      <c r="D84" s="45" t="s">
        <v>1053</v>
      </c>
      <c r="E84" s="1" t="s">
        <v>871</v>
      </c>
      <c r="F84" s="1"/>
      <c r="G84" s="46" t="s">
        <v>1054</v>
      </c>
      <c r="H84" s="57">
        <v>600</v>
      </c>
      <c r="I84" s="49">
        <v>45236</v>
      </c>
      <c r="J84" s="33">
        <v>45278</v>
      </c>
      <c r="K84" s="58">
        <v>600</v>
      </c>
    </row>
    <row r="85" spans="1:11" ht="30">
      <c r="A85" s="44" t="s">
        <v>1055</v>
      </c>
      <c r="B85" s="37">
        <v>81002110609</v>
      </c>
      <c r="C85" s="37" t="s">
        <v>866</v>
      </c>
      <c r="D85" s="45" t="s">
        <v>1056</v>
      </c>
      <c r="E85" s="1" t="s">
        <v>891</v>
      </c>
      <c r="F85" s="1"/>
      <c r="G85" s="60" t="s">
        <v>892</v>
      </c>
      <c r="H85" s="57">
        <v>1347</v>
      </c>
      <c r="I85" s="49">
        <v>45236</v>
      </c>
      <c r="J85" s="33">
        <v>45254</v>
      </c>
      <c r="K85" s="58">
        <v>1347</v>
      </c>
    </row>
    <row r="86" spans="1:11" ht="30">
      <c r="A86" s="44" t="s">
        <v>1057</v>
      </c>
      <c r="B86" s="37">
        <v>81002110609</v>
      </c>
      <c r="C86" s="37" t="s">
        <v>866</v>
      </c>
      <c r="D86" s="71" t="s">
        <v>1058</v>
      </c>
      <c r="E86" s="28" t="s">
        <v>871</v>
      </c>
      <c r="G86" s="72" t="s">
        <v>1059</v>
      </c>
      <c r="H86" s="73">
        <v>327.86</v>
      </c>
      <c r="I86" s="74">
        <v>45238</v>
      </c>
      <c r="J86" s="75">
        <v>45272</v>
      </c>
      <c r="K86" s="76">
        <v>327.86</v>
      </c>
    </row>
    <row r="87" spans="1:11" ht="30">
      <c r="A87" s="44" t="s">
        <v>1060</v>
      </c>
      <c r="B87" s="37">
        <v>81002110609</v>
      </c>
      <c r="C87" s="37" t="s">
        <v>866</v>
      </c>
      <c r="D87" s="45" t="s">
        <v>1061</v>
      </c>
      <c r="E87" s="28" t="s">
        <v>871</v>
      </c>
      <c r="F87" s="1"/>
      <c r="G87" s="46" t="s">
        <v>899</v>
      </c>
      <c r="H87" s="57">
        <v>45.08</v>
      </c>
      <c r="I87" s="49">
        <v>45238</v>
      </c>
      <c r="J87" s="33">
        <v>45254</v>
      </c>
      <c r="K87" s="58">
        <v>45.08</v>
      </c>
    </row>
    <row r="88" spans="1:11" ht="45">
      <c r="A88" s="44" t="s">
        <v>1062</v>
      </c>
      <c r="B88" s="37">
        <v>81002110609</v>
      </c>
      <c r="C88" s="37" t="s">
        <v>866</v>
      </c>
      <c r="D88" s="45" t="s">
        <v>1063</v>
      </c>
      <c r="E88" s="28" t="s">
        <v>871</v>
      </c>
      <c r="F88" s="1"/>
      <c r="G88" s="46" t="s">
        <v>1059</v>
      </c>
      <c r="H88" s="57">
        <v>78.680000000000007</v>
      </c>
      <c r="I88" s="49">
        <v>45238</v>
      </c>
      <c r="J88" s="33">
        <v>45279</v>
      </c>
      <c r="K88" s="58">
        <v>78.680000000000007</v>
      </c>
    </row>
    <row r="89" spans="1:11" ht="30">
      <c r="A89" s="44" t="s">
        <v>1064</v>
      </c>
      <c r="B89" s="37">
        <v>81002110609</v>
      </c>
      <c r="C89" s="37" t="s">
        <v>866</v>
      </c>
      <c r="D89" s="45" t="s">
        <v>1065</v>
      </c>
      <c r="E89" s="28" t="s">
        <v>871</v>
      </c>
      <c r="F89" s="1"/>
      <c r="G89" s="52" t="s">
        <v>1066</v>
      </c>
      <c r="H89" s="57">
        <v>65.569999999999993</v>
      </c>
      <c r="I89" s="49">
        <v>45239</v>
      </c>
      <c r="J89" s="1"/>
      <c r="K89" s="58"/>
    </row>
    <row r="90" spans="1:11" ht="30">
      <c r="A90" s="44" t="s">
        <v>1067</v>
      </c>
      <c r="B90" s="37">
        <v>81002110609</v>
      </c>
      <c r="C90" s="37" t="s">
        <v>866</v>
      </c>
      <c r="D90" s="45" t="s">
        <v>1068</v>
      </c>
      <c r="E90" s="28" t="s">
        <v>871</v>
      </c>
      <c r="F90" s="1"/>
      <c r="G90" s="46" t="s">
        <v>899</v>
      </c>
      <c r="H90" s="57">
        <v>1201.4100000000001</v>
      </c>
      <c r="I90" s="49">
        <v>45239</v>
      </c>
      <c r="J90" s="33">
        <v>45280</v>
      </c>
      <c r="K90" s="58">
        <v>1201.4100000000001</v>
      </c>
    </row>
    <row r="91" spans="1:11">
      <c r="A91" s="44" t="s">
        <v>1069</v>
      </c>
      <c r="B91" s="37">
        <v>81002110609</v>
      </c>
      <c r="C91" s="37" t="s">
        <v>866</v>
      </c>
      <c r="D91" s="45" t="s">
        <v>1070</v>
      </c>
      <c r="E91" s="28" t="s">
        <v>871</v>
      </c>
      <c r="F91" s="1"/>
      <c r="G91" s="46" t="s">
        <v>899</v>
      </c>
      <c r="H91" s="61">
        <v>350</v>
      </c>
      <c r="I91" s="48">
        <v>45239</v>
      </c>
      <c r="J91" s="33">
        <v>45280</v>
      </c>
      <c r="K91" s="62">
        <v>350</v>
      </c>
    </row>
    <row r="92" spans="1:11" ht="30">
      <c r="A92" s="44" t="s">
        <v>1071</v>
      </c>
      <c r="B92" s="37">
        <v>81002110609</v>
      </c>
      <c r="C92" s="37" t="s">
        <v>866</v>
      </c>
      <c r="D92" s="45" t="s">
        <v>1072</v>
      </c>
      <c r="E92" s="28" t="s">
        <v>871</v>
      </c>
      <c r="F92" s="1"/>
      <c r="G92" s="46" t="s">
        <v>1048</v>
      </c>
      <c r="H92" s="57">
        <v>6300</v>
      </c>
      <c r="I92" s="49">
        <v>45239</v>
      </c>
      <c r="J92" s="33">
        <v>45267</v>
      </c>
      <c r="K92" s="58">
        <v>6300</v>
      </c>
    </row>
    <row r="93" spans="1:11" ht="30">
      <c r="A93" s="44" t="s">
        <v>1073</v>
      </c>
      <c r="B93" s="37">
        <v>81002110609</v>
      </c>
      <c r="C93" s="37" t="s">
        <v>866</v>
      </c>
      <c r="D93" s="45" t="s">
        <v>1074</v>
      </c>
      <c r="E93" s="28" t="s">
        <v>871</v>
      </c>
      <c r="F93" s="1"/>
      <c r="G93" s="52" t="s">
        <v>965</v>
      </c>
      <c r="H93" s="57">
        <v>400</v>
      </c>
      <c r="I93" s="49">
        <v>45240</v>
      </c>
      <c r="J93" s="33">
        <v>45272</v>
      </c>
      <c r="K93" s="58">
        <v>400</v>
      </c>
    </row>
    <row r="94" spans="1:11">
      <c r="A94" s="44" t="s">
        <v>1075</v>
      </c>
      <c r="B94" s="37">
        <v>81002110609</v>
      </c>
      <c r="C94" s="37" t="s">
        <v>866</v>
      </c>
      <c r="D94" s="45" t="s">
        <v>1076</v>
      </c>
      <c r="E94" s="1" t="s">
        <v>891</v>
      </c>
      <c r="F94" s="1"/>
      <c r="G94" s="60" t="s">
        <v>1077</v>
      </c>
      <c r="H94" s="61">
        <v>2834.8</v>
      </c>
      <c r="I94" s="48">
        <v>45254</v>
      </c>
      <c r="J94" s="33">
        <v>45278</v>
      </c>
      <c r="K94" s="62">
        <v>2834.8</v>
      </c>
    </row>
    <row r="95" spans="1:11">
      <c r="A95" s="44" t="s">
        <v>1071</v>
      </c>
      <c r="B95" s="37">
        <v>81002110609</v>
      </c>
      <c r="C95" s="37" t="s">
        <v>866</v>
      </c>
      <c r="D95" s="45" t="s">
        <v>1078</v>
      </c>
      <c r="E95" s="28" t="s">
        <v>871</v>
      </c>
      <c r="F95" s="1"/>
      <c r="G95" s="60" t="s">
        <v>1079</v>
      </c>
      <c r="H95" s="61">
        <v>2845</v>
      </c>
      <c r="I95" s="48">
        <v>45254</v>
      </c>
      <c r="J95" s="1"/>
      <c r="K95" s="62"/>
    </row>
    <row r="96" spans="1:11">
      <c r="A96" s="44" t="s">
        <v>1080</v>
      </c>
      <c r="B96" s="37">
        <v>81002110609</v>
      </c>
      <c r="C96" s="37" t="s">
        <v>866</v>
      </c>
      <c r="D96" s="77" t="s">
        <v>867</v>
      </c>
      <c r="E96" s="1" t="s">
        <v>868</v>
      </c>
      <c r="F96" s="1"/>
      <c r="G96" s="60" t="s">
        <v>325</v>
      </c>
      <c r="H96" s="61">
        <v>19787.34</v>
      </c>
      <c r="I96" s="48">
        <v>45254</v>
      </c>
      <c r="J96" s="1"/>
      <c r="K96" s="41"/>
    </row>
    <row r="97" spans="1:11">
      <c r="A97" s="44" t="s">
        <v>1081</v>
      </c>
      <c r="B97" s="37">
        <v>81002110609</v>
      </c>
      <c r="C97" s="37" t="s">
        <v>866</v>
      </c>
      <c r="D97" s="45" t="s">
        <v>1082</v>
      </c>
      <c r="E97" s="28" t="s">
        <v>871</v>
      </c>
      <c r="F97" s="1"/>
      <c r="G97" s="60" t="s">
        <v>1083</v>
      </c>
      <c r="H97" s="61">
        <v>244.15</v>
      </c>
      <c r="I97" s="48">
        <v>45261</v>
      </c>
      <c r="J97" s="33">
        <v>45267</v>
      </c>
      <c r="K97" s="62">
        <v>244.15</v>
      </c>
    </row>
    <row r="98" spans="1:11" ht="30">
      <c r="A98" s="44" t="s">
        <v>1084</v>
      </c>
      <c r="B98" s="37">
        <v>81002110609</v>
      </c>
      <c r="C98" s="37" t="s">
        <v>866</v>
      </c>
      <c r="D98" s="45" t="s">
        <v>1085</v>
      </c>
      <c r="E98" s="28" t="s">
        <v>871</v>
      </c>
      <c r="F98" s="53"/>
      <c r="G98" s="42" t="s">
        <v>968</v>
      </c>
      <c r="H98" s="57">
        <v>5000</v>
      </c>
      <c r="I98" s="49">
        <v>45264</v>
      </c>
      <c r="J98" s="33">
        <v>45281</v>
      </c>
      <c r="K98" s="58">
        <v>5000</v>
      </c>
    </row>
    <row r="99" spans="1:11" ht="30">
      <c r="A99" s="44" t="s">
        <v>1086</v>
      </c>
      <c r="B99" s="37">
        <v>81002110609</v>
      </c>
      <c r="C99" s="37" t="s">
        <v>866</v>
      </c>
      <c r="D99" s="45" t="s">
        <v>1087</v>
      </c>
      <c r="E99" s="28" t="s">
        <v>871</v>
      </c>
      <c r="F99" s="1"/>
      <c r="G99" s="52" t="s">
        <v>1088</v>
      </c>
      <c r="H99" s="57">
        <v>700</v>
      </c>
      <c r="I99" s="49">
        <v>45265</v>
      </c>
      <c r="J99" s="33">
        <v>45281</v>
      </c>
      <c r="K99" s="58">
        <v>700</v>
      </c>
    </row>
    <row r="100" spans="1:11">
      <c r="A100" s="44" t="s">
        <v>1089</v>
      </c>
      <c r="B100" s="37">
        <v>81002110609</v>
      </c>
      <c r="C100" s="37" t="s">
        <v>866</v>
      </c>
      <c r="D100" s="45" t="s">
        <v>1090</v>
      </c>
      <c r="E100" s="28" t="s">
        <v>871</v>
      </c>
      <c r="F100" s="1"/>
      <c r="G100" s="46" t="s">
        <v>1091</v>
      </c>
      <c r="H100" s="61">
        <v>160</v>
      </c>
      <c r="I100" s="48">
        <v>45265</v>
      </c>
      <c r="J100" s="33">
        <v>45279</v>
      </c>
      <c r="K100" s="62">
        <v>160</v>
      </c>
    </row>
    <row r="101" spans="1:11">
      <c r="A101" s="44" t="s">
        <v>1092</v>
      </c>
      <c r="B101" s="37">
        <v>81002110609</v>
      </c>
      <c r="C101" s="37" t="s">
        <v>866</v>
      </c>
      <c r="D101" s="45" t="s">
        <v>1093</v>
      </c>
      <c r="E101" s="28" t="s">
        <v>871</v>
      </c>
      <c r="F101" s="1"/>
      <c r="G101" s="60" t="s">
        <v>1094</v>
      </c>
      <c r="H101" s="61">
        <v>574.5</v>
      </c>
      <c r="I101" s="48">
        <v>45266</v>
      </c>
      <c r="J101" s="1"/>
      <c r="K101" s="41"/>
    </row>
    <row r="102" spans="1:11" ht="45">
      <c r="A102" s="44" t="s">
        <v>1095</v>
      </c>
      <c r="B102" s="37">
        <v>81002110609</v>
      </c>
      <c r="C102" s="37" t="s">
        <v>866</v>
      </c>
      <c r="D102" s="45" t="s">
        <v>1096</v>
      </c>
      <c r="E102" s="28" t="s">
        <v>871</v>
      </c>
      <c r="F102" s="1"/>
      <c r="G102" s="52" t="s">
        <v>934</v>
      </c>
      <c r="H102" s="57">
        <v>1500</v>
      </c>
      <c r="I102" s="49">
        <v>45266</v>
      </c>
      <c r="J102" s="33">
        <v>45274</v>
      </c>
      <c r="K102" s="58">
        <v>1500</v>
      </c>
    </row>
    <row r="103" spans="1:11">
      <c r="A103" s="44" t="s">
        <v>1097</v>
      </c>
      <c r="B103" s="37">
        <v>81002110609</v>
      </c>
      <c r="C103" s="37" t="s">
        <v>866</v>
      </c>
      <c r="D103" s="45" t="s">
        <v>1098</v>
      </c>
      <c r="E103" s="1" t="s">
        <v>891</v>
      </c>
      <c r="F103" s="1"/>
      <c r="G103" s="60" t="s">
        <v>1036</v>
      </c>
      <c r="H103" s="57">
        <v>1704</v>
      </c>
      <c r="I103" s="49">
        <v>45271</v>
      </c>
      <c r="J103" s="33">
        <v>45280</v>
      </c>
      <c r="K103" s="58">
        <v>1704</v>
      </c>
    </row>
    <row r="104" spans="1:11">
      <c r="A104" s="44" t="s">
        <v>1099</v>
      </c>
      <c r="B104" s="37">
        <v>81002110609</v>
      </c>
      <c r="C104" s="37" t="s">
        <v>866</v>
      </c>
      <c r="D104" s="45" t="s">
        <v>1100</v>
      </c>
      <c r="E104" s="1" t="s">
        <v>891</v>
      </c>
      <c r="F104" s="1"/>
      <c r="G104" s="52" t="s">
        <v>1101</v>
      </c>
      <c r="H104" s="61">
        <v>1997.84</v>
      </c>
      <c r="I104" s="48">
        <v>45272</v>
      </c>
      <c r="J104" s="33">
        <v>45281</v>
      </c>
      <c r="K104" s="62">
        <v>1997.84</v>
      </c>
    </row>
    <row r="105" spans="1:11" ht="30">
      <c r="A105" s="44" t="s">
        <v>1102</v>
      </c>
      <c r="B105" s="37">
        <v>81002110609</v>
      </c>
      <c r="C105" s="37" t="s">
        <v>866</v>
      </c>
      <c r="D105" s="45" t="s">
        <v>1103</v>
      </c>
      <c r="E105" s="28" t="s">
        <v>871</v>
      </c>
      <c r="F105" s="1"/>
      <c r="G105" s="60" t="s">
        <v>1012</v>
      </c>
      <c r="H105" s="57">
        <v>195</v>
      </c>
      <c r="I105" s="49">
        <v>45272</v>
      </c>
      <c r="J105" s="33">
        <v>45282</v>
      </c>
      <c r="K105" s="58">
        <v>195</v>
      </c>
    </row>
    <row r="106" spans="1:11" ht="45">
      <c r="A106" s="44" t="s">
        <v>1104</v>
      </c>
      <c r="B106" s="37">
        <v>81002110609</v>
      </c>
      <c r="C106" s="37" t="s">
        <v>866</v>
      </c>
      <c r="D106" s="45" t="s">
        <v>1105</v>
      </c>
      <c r="E106" s="28" t="s">
        <v>871</v>
      </c>
      <c r="F106" s="1"/>
      <c r="G106" s="46" t="s">
        <v>950</v>
      </c>
      <c r="H106" s="57">
        <v>1474.58</v>
      </c>
      <c r="I106" s="49">
        <v>45272</v>
      </c>
      <c r="J106" s="33">
        <v>45278</v>
      </c>
      <c r="K106" s="41">
        <v>737.29</v>
      </c>
    </row>
    <row r="107" spans="1:11" ht="30">
      <c r="A107" s="44" t="s">
        <v>1106</v>
      </c>
      <c r="B107" s="37">
        <v>81002110609</v>
      </c>
      <c r="C107" s="37" t="s">
        <v>866</v>
      </c>
      <c r="D107" s="45" t="s">
        <v>1107</v>
      </c>
      <c r="E107" s="1" t="s">
        <v>891</v>
      </c>
      <c r="F107" s="1"/>
      <c r="G107" s="52" t="s">
        <v>1108</v>
      </c>
      <c r="H107" s="57">
        <v>4274.59</v>
      </c>
      <c r="I107" s="49">
        <v>45274</v>
      </c>
      <c r="J107" s="33">
        <v>45280</v>
      </c>
      <c r="K107" s="58">
        <v>4274.59</v>
      </c>
    </row>
    <row r="108" spans="1:11" ht="30">
      <c r="A108" s="44" t="s">
        <v>1109</v>
      </c>
      <c r="B108" s="37">
        <v>81002110609</v>
      </c>
      <c r="C108" s="37" t="s">
        <v>866</v>
      </c>
      <c r="D108" s="45" t="s">
        <v>1110</v>
      </c>
      <c r="E108" s="1" t="s">
        <v>891</v>
      </c>
      <c r="F108" s="1"/>
      <c r="G108" s="52" t="s">
        <v>1111</v>
      </c>
      <c r="H108" s="57">
        <v>3050</v>
      </c>
      <c r="I108" s="49">
        <v>45274</v>
      </c>
      <c r="J108" s="33">
        <v>45281</v>
      </c>
      <c r="K108" s="58">
        <v>3050</v>
      </c>
    </row>
    <row r="109" spans="1:11">
      <c r="A109" s="44" t="s">
        <v>1112</v>
      </c>
      <c r="B109" s="37">
        <v>81002110609</v>
      </c>
      <c r="C109" s="37" t="s">
        <v>866</v>
      </c>
      <c r="D109" s="45" t="s">
        <v>1113</v>
      </c>
      <c r="E109" s="1" t="s">
        <v>891</v>
      </c>
      <c r="F109" s="1"/>
      <c r="G109" s="52" t="s">
        <v>1114</v>
      </c>
      <c r="H109" s="61">
        <v>618</v>
      </c>
      <c r="I109" s="48">
        <v>45274</v>
      </c>
      <c r="J109" s="33">
        <v>45282</v>
      </c>
      <c r="K109" s="62">
        <v>618</v>
      </c>
    </row>
    <row r="110" spans="1:11">
      <c r="A110" s="44" t="s">
        <v>1115</v>
      </c>
      <c r="B110" s="37">
        <v>81002110609</v>
      </c>
      <c r="C110" s="37" t="s">
        <v>866</v>
      </c>
      <c r="D110" s="45" t="s">
        <v>1116</v>
      </c>
      <c r="E110" s="1" t="s">
        <v>891</v>
      </c>
      <c r="F110" s="1"/>
      <c r="G110" s="60" t="s">
        <v>1117</v>
      </c>
      <c r="H110" s="61">
        <v>438.32</v>
      </c>
      <c r="I110" s="48">
        <v>45274</v>
      </c>
      <c r="J110" s="33">
        <v>45282</v>
      </c>
      <c r="K110" s="62">
        <v>438.32</v>
      </c>
    </row>
    <row r="111" spans="1:11" ht="30">
      <c r="A111" s="44" t="s">
        <v>1118</v>
      </c>
      <c r="B111" s="37">
        <v>81002110609</v>
      </c>
      <c r="C111" s="37" t="s">
        <v>866</v>
      </c>
      <c r="D111" s="45" t="s">
        <v>979</v>
      </c>
      <c r="E111" s="28" t="s">
        <v>871</v>
      </c>
      <c r="F111" s="1"/>
      <c r="G111" s="46" t="s">
        <v>902</v>
      </c>
      <c r="H111" s="57">
        <v>1683</v>
      </c>
      <c r="I111" s="49">
        <v>45275</v>
      </c>
      <c r="J111" s="33">
        <v>45282</v>
      </c>
      <c r="K111" s="58">
        <v>1683</v>
      </c>
    </row>
    <row r="112" spans="1:11" ht="30">
      <c r="A112" s="44" t="s">
        <v>1119</v>
      </c>
      <c r="B112" s="37">
        <v>81002110609</v>
      </c>
      <c r="C112" s="37" t="s">
        <v>866</v>
      </c>
      <c r="D112" s="45" t="s">
        <v>1120</v>
      </c>
      <c r="E112" s="1" t="s">
        <v>891</v>
      </c>
      <c r="F112" s="1"/>
      <c r="G112" s="52" t="s">
        <v>892</v>
      </c>
      <c r="H112" s="57">
        <v>2856.35</v>
      </c>
      <c r="I112" s="49">
        <v>45275</v>
      </c>
      <c r="J112" s="33">
        <v>45281</v>
      </c>
      <c r="K112" s="58">
        <v>2856.35</v>
      </c>
    </row>
    <row r="113" spans="1:11">
      <c r="A113" s="69" t="s">
        <v>1121</v>
      </c>
      <c r="B113" s="37">
        <v>81002110609</v>
      </c>
      <c r="C113" s="37" t="s">
        <v>866</v>
      </c>
      <c r="D113" s="77" t="s">
        <v>867</v>
      </c>
      <c r="E113" s="1" t="s">
        <v>868</v>
      </c>
      <c r="F113" s="1"/>
      <c r="G113" s="60" t="s">
        <v>325</v>
      </c>
      <c r="H113" s="57">
        <v>19557</v>
      </c>
      <c r="I113" s="49">
        <v>45275</v>
      </c>
      <c r="J113" s="1"/>
      <c r="K113" s="41"/>
    </row>
    <row r="114" spans="1:11">
      <c r="A114" s="70" t="s">
        <v>1122</v>
      </c>
      <c r="B114" s="37">
        <v>81002110609</v>
      </c>
      <c r="C114" s="37" t="s">
        <v>866</v>
      </c>
      <c r="D114" s="45" t="s">
        <v>1123</v>
      </c>
      <c r="E114" s="1" t="s">
        <v>891</v>
      </c>
      <c r="F114" s="1"/>
      <c r="G114" s="60" t="s">
        <v>1124</v>
      </c>
      <c r="H114" s="57">
        <v>999.21</v>
      </c>
      <c r="I114" s="49">
        <v>45275</v>
      </c>
      <c r="J114" s="33">
        <v>45289</v>
      </c>
      <c r="K114" s="41">
        <v>878.64</v>
      </c>
    </row>
    <row r="115" spans="1:11" ht="30">
      <c r="A115" s="44" t="s">
        <v>1125</v>
      </c>
      <c r="B115" s="37">
        <v>81002110609</v>
      </c>
      <c r="C115" s="37" t="s">
        <v>866</v>
      </c>
      <c r="D115" s="45" t="s">
        <v>1126</v>
      </c>
      <c r="E115" s="1" t="s">
        <v>891</v>
      </c>
      <c r="F115" s="1"/>
      <c r="G115" s="46" t="s">
        <v>1127</v>
      </c>
      <c r="H115" s="57">
        <v>580</v>
      </c>
      <c r="I115" s="49">
        <v>45278</v>
      </c>
      <c r="J115" s="1"/>
      <c r="K115" s="41"/>
    </row>
    <row r="116" spans="1:11" ht="30">
      <c r="A116" s="44" t="s">
        <v>1128</v>
      </c>
      <c r="B116" s="37">
        <v>81002110609</v>
      </c>
      <c r="C116" s="37" t="s">
        <v>866</v>
      </c>
      <c r="D116" s="45" t="s">
        <v>1129</v>
      </c>
      <c r="E116" s="1" t="s">
        <v>891</v>
      </c>
      <c r="F116" s="1"/>
      <c r="G116" s="60" t="s">
        <v>1036</v>
      </c>
      <c r="H116" s="57">
        <v>645.35</v>
      </c>
      <c r="I116" s="49">
        <v>45278</v>
      </c>
      <c r="J116" s="1"/>
      <c r="K116" s="41"/>
    </row>
    <row r="117" spans="1:11" ht="30">
      <c r="A117" s="44" t="s">
        <v>1130</v>
      </c>
      <c r="B117" s="37">
        <v>81002110609</v>
      </c>
      <c r="C117" s="37" t="s">
        <v>866</v>
      </c>
      <c r="D117" s="45" t="s">
        <v>1131</v>
      </c>
      <c r="E117" s="1" t="s">
        <v>891</v>
      </c>
      <c r="F117" s="1"/>
      <c r="G117" s="52" t="s">
        <v>1132</v>
      </c>
      <c r="H117" s="64">
        <v>465.8</v>
      </c>
      <c r="I117" s="49">
        <v>45278</v>
      </c>
      <c r="J117" s="1"/>
      <c r="K117" s="41"/>
    </row>
    <row r="118" spans="1:11">
      <c r="A118" s="44" t="s">
        <v>1133</v>
      </c>
      <c r="B118" s="37">
        <v>81002110609</v>
      </c>
      <c r="C118" s="37" t="s">
        <v>866</v>
      </c>
      <c r="D118" s="45" t="s">
        <v>1134</v>
      </c>
      <c r="E118" s="1" t="s">
        <v>891</v>
      </c>
      <c r="F118" s="1"/>
      <c r="G118" s="60" t="s">
        <v>1135</v>
      </c>
      <c r="H118" s="61">
        <v>460</v>
      </c>
      <c r="I118" s="48">
        <v>45278</v>
      </c>
      <c r="J118" s="33">
        <v>45289</v>
      </c>
      <c r="K118" s="62">
        <v>460</v>
      </c>
    </row>
    <row r="119" spans="1:11">
      <c r="A119" s="44" t="s">
        <v>1136</v>
      </c>
      <c r="B119" s="37">
        <v>81002110609</v>
      </c>
      <c r="C119" s="37" t="s">
        <v>866</v>
      </c>
      <c r="D119" s="45" t="s">
        <v>1137</v>
      </c>
      <c r="E119" s="1" t="s">
        <v>891</v>
      </c>
      <c r="F119" s="1"/>
      <c r="G119" s="46" t="s">
        <v>1138</v>
      </c>
      <c r="H119" s="61">
        <v>450</v>
      </c>
      <c r="I119" s="48">
        <v>45279</v>
      </c>
      <c r="J119" s="1"/>
      <c r="K119" s="41"/>
    </row>
    <row r="120" spans="1:11">
      <c r="A120" s="44" t="s">
        <v>1139</v>
      </c>
      <c r="B120" s="37">
        <v>81002110609</v>
      </c>
      <c r="C120" s="37" t="s">
        <v>866</v>
      </c>
      <c r="D120" s="45" t="s">
        <v>1140</v>
      </c>
      <c r="E120" s="1" t="s">
        <v>891</v>
      </c>
      <c r="F120" s="1"/>
      <c r="G120" s="60" t="s">
        <v>1012</v>
      </c>
      <c r="H120" s="61">
        <v>327.87</v>
      </c>
      <c r="I120" s="48">
        <v>45279</v>
      </c>
      <c r="J120" s="1"/>
      <c r="K120" s="41"/>
    </row>
    <row r="121" spans="1:11" ht="30">
      <c r="A121" s="44" t="s">
        <v>1141</v>
      </c>
      <c r="B121" s="37">
        <v>81002110609</v>
      </c>
      <c r="C121" s="37" t="s">
        <v>866</v>
      </c>
      <c r="D121" s="45" t="s">
        <v>1142</v>
      </c>
      <c r="E121" s="1" t="s">
        <v>891</v>
      </c>
      <c r="F121" s="1"/>
      <c r="G121" s="60" t="s">
        <v>1012</v>
      </c>
      <c r="H121" s="57">
        <v>1236</v>
      </c>
      <c r="I121" s="49">
        <v>45278</v>
      </c>
      <c r="J121" s="33">
        <v>45289</v>
      </c>
      <c r="K121" s="58">
        <v>1236</v>
      </c>
    </row>
    <row r="122" spans="1:11">
      <c r="A122" s="44" t="s">
        <v>1143</v>
      </c>
      <c r="B122" s="37">
        <v>81002110609</v>
      </c>
      <c r="C122" s="37" t="s">
        <v>866</v>
      </c>
      <c r="D122" s="45" t="s">
        <v>1144</v>
      </c>
      <c r="E122" s="28" t="s">
        <v>871</v>
      </c>
      <c r="F122" s="1"/>
      <c r="G122" s="60" t="s">
        <v>1145</v>
      </c>
      <c r="H122" s="57">
        <v>183.61</v>
      </c>
      <c r="I122" s="49">
        <v>45281</v>
      </c>
      <c r="J122" s="1"/>
      <c r="K122" s="41"/>
    </row>
    <row r="123" spans="1:11">
      <c r="A123" s="44" t="s">
        <v>1146</v>
      </c>
      <c r="B123" s="37">
        <v>81002110609</v>
      </c>
      <c r="C123" s="37" t="s">
        <v>866</v>
      </c>
      <c r="D123" s="45" t="s">
        <v>1147</v>
      </c>
      <c r="E123" s="28" t="s">
        <v>871</v>
      </c>
      <c r="F123" s="1"/>
      <c r="G123" s="60" t="s">
        <v>881</v>
      </c>
      <c r="H123" s="57">
        <v>432.05</v>
      </c>
      <c r="I123" s="49">
        <v>45281</v>
      </c>
      <c r="J123" s="33">
        <v>45289</v>
      </c>
      <c r="K123" s="58">
        <v>432.05</v>
      </c>
    </row>
    <row r="124" spans="1:11" ht="30">
      <c r="A124" s="44" t="s">
        <v>1148</v>
      </c>
      <c r="B124" s="37">
        <v>81002110609</v>
      </c>
      <c r="C124" s="37" t="s">
        <v>866</v>
      </c>
      <c r="D124" s="45" t="s">
        <v>1149</v>
      </c>
      <c r="E124" s="1" t="s">
        <v>891</v>
      </c>
      <c r="F124" s="1"/>
      <c r="G124" s="60" t="s">
        <v>1012</v>
      </c>
      <c r="H124" s="57">
        <v>1116</v>
      </c>
      <c r="I124" s="49">
        <v>45281</v>
      </c>
      <c r="J124" s="33">
        <v>45289</v>
      </c>
      <c r="K124" s="58">
        <v>1116</v>
      </c>
    </row>
    <row r="125" spans="1:11" ht="45">
      <c r="A125" s="44" t="s">
        <v>1150</v>
      </c>
      <c r="B125" s="37">
        <v>81002110609</v>
      </c>
      <c r="C125" s="37" t="s">
        <v>866</v>
      </c>
      <c r="D125" s="45" t="s">
        <v>1151</v>
      </c>
      <c r="E125" s="1" t="s">
        <v>871</v>
      </c>
      <c r="F125" s="1"/>
      <c r="G125" s="52" t="s">
        <v>1152</v>
      </c>
      <c r="H125" s="57">
        <v>829.2</v>
      </c>
      <c r="I125" s="49">
        <v>45288</v>
      </c>
      <c r="J125" s="1"/>
      <c r="K125" s="41"/>
    </row>
  </sheetData>
  <mergeCells count="2">
    <mergeCell ref="A1:K1"/>
    <mergeCell ref="A2:K2"/>
  </mergeCells>
  <dataValidations count="2">
    <dataValidation type="textLength" operator="lessThanOrEqual" allowBlank="1" showErrorMessage="1" error="la descrizione non può superare i 250 caratteri_x000a_" sqref="G50:G51 G70 G78:G83 G92 G111" xr:uid="{8FC7DC65-6DA0-4CA1-BA41-84DD28A8E4FC}">
      <formula1>250</formula1>
      <formula2>0</formula2>
    </dataValidation>
    <dataValidation type="textLength" operator="equal" allowBlank="1" showInputMessage="1" showErrorMessage="1" sqref="A33:A36 A40 A43:A45 A47:A56 A58:A60 A62:A64 A115:A125 A11 A84:A113 A66:A77" xr:uid="{77CD2240-7F75-4963-9E14-C5F958756130}">
      <formula1>10</formula1>
    </dataValidation>
  </dataValidations>
  <pageMargins left="0.7" right="0.7" top="0.75" bottom="0.75" header="0.3" footer="0.3"/>
  <pageSetup paperSize="9" orientation="portrait" horizontalDpi="0"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59B39-74AD-4337-A513-1FD5EACC1140}">
  <dimension ref="A1:K113"/>
  <sheetViews>
    <sheetView zoomScaleNormal="100" workbookViewId="0">
      <selection sqref="A1:XFD1"/>
    </sheetView>
  </sheetViews>
  <sheetFormatPr defaultRowHeight="15"/>
  <cols>
    <col min="1" max="1" width="20.28515625" customWidth="1"/>
    <col min="2" max="2" width="18.5703125" customWidth="1"/>
    <col min="3" max="3" width="17.28515625" customWidth="1"/>
    <col min="4" max="4" width="51.5703125" customWidth="1"/>
    <col min="5" max="5" width="28.140625" customWidth="1"/>
    <col min="6" max="6" width="40.28515625" customWidth="1"/>
    <col min="7" max="7" width="39" customWidth="1"/>
    <col min="8" max="8" width="17.42578125" customWidth="1"/>
    <col min="9" max="9" width="15.28515625" customWidth="1"/>
    <col min="10" max="10" width="11.85546875" customWidth="1"/>
    <col min="11" max="11" width="18.5703125" customWidth="1"/>
  </cols>
  <sheetData>
    <row r="1" spans="1:11" ht="100.9" customHeight="1">
      <c r="A1" s="581" t="s">
        <v>1153</v>
      </c>
      <c r="B1" s="582"/>
      <c r="C1" s="582"/>
      <c r="D1" s="582"/>
      <c r="E1" s="582"/>
      <c r="F1" s="582"/>
      <c r="G1" s="582"/>
      <c r="H1" s="582"/>
      <c r="I1" s="582"/>
      <c r="J1" s="582"/>
      <c r="K1" s="582"/>
    </row>
    <row r="2" spans="1:11" s="9" customFormat="1" ht="54.75" customHeight="1">
      <c r="A2" s="583" t="s">
        <v>12</v>
      </c>
      <c r="B2" s="583"/>
      <c r="C2" s="583"/>
      <c r="D2" s="583"/>
      <c r="E2" s="583"/>
      <c r="F2" s="583"/>
      <c r="G2" s="583"/>
      <c r="H2" s="583"/>
      <c r="I2" s="583"/>
      <c r="J2" s="583"/>
      <c r="K2" s="583"/>
    </row>
    <row r="3" spans="1:11" ht="40.5">
      <c r="A3" s="3" t="s">
        <v>0</v>
      </c>
      <c r="B3" s="78" t="s">
        <v>1</v>
      </c>
      <c r="C3" s="4" t="s">
        <v>2</v>
      </c>
      <c r="D3" s="4" t="s">
        <v>3</v>
      </c>
      <c r="E3" s="5" t="s">
        <v>4</v>
      </c>
      <c r="F3" s="4" t="s">
        <v>5</v>
      </c>
      <c r="G3" s="4" t="s">
        <v>6</v>
      </c>
      <c r="H3" s="7" t="s">
        <v>7</v>
      </c>
      <c r="I3" s="8" t="s">
        <v>8</v>
      </c>
      <c r="J3" s="8" t="s">
        <v>9</v>
      </c>
      <c r="K3" s="7" t="s">
        <v>10</v>
      </c>
    </row>
    <row r="4" spans="1:11">
      <c r="A4" s="79" t="s">
        <v>1154</v>
      </c>
      <c r="B4" s="24" t="s">
        <v>1155</v>
      </c>
      <c r="C4" s="1" t="s">
        <v>1156</v>
      </c>
      <c r="D4" s="1" t="s">
        <v>1157</v>
      </c>
      <c r="E4" s="24" t="s">
        <v>26</v>
      </c>
      <c r="F4" s="1" t="s">
        <v>1158</v>
      </c>
      <c r="G4" s="1" t="s">
        <v>1158</v>
      </c>
      <c r="H4" s="1">
        <v>439.2</v>
      </c>
      <c r="I4" s="33">
        <v>44927</v>
      </c>
      <c r="J4" s="33">
        <v>45291</v>
      </c>
      <c r="K4" s="1">
        <v>360</v>
      </c>
    </row>
    <row r="5" spans="1:11">
      <c r="A5" s="79" t="s">
        <v>1159</v>
      </c>
      <c r="B5" s="24" t="s">
        <v>1155</v>
      </c>
      <c r="C5" s="1" t="s">
        <v>1156</v>
      </c>
      <c r="D5" s="1" t="s">
        <v>1160</v>
      </c>
      <c r="E5" s="24" t="s">
        <v>1161</v>
      </c>
      <c r="F5" s="1" t="s">
        <v>1158</v>
      </c>
      <c r="G5" s="1" t="s">
        <v>1158</v>
      </c>
      <c r="H5" s="1">
        <v>197.64</v>
      </c>
      <c r="I5" s="33">
        <v>44927</v>
      </c>
      <c r="J5" s="33">
        <v>45291</v>
      </c>
      <c r="K5" s="1">
        <v>162</v>
      </c>
    </row>
    <row r="6" spans="1:11">
      <c r="A6" s="79" t="s">
        <v>1162</v>
      </c>
      <c r="B6" s="24" t="s">
        <v>1155</v>
      </c>
      <c r="C6" s="1" t="s">
        <v>1156</v>
      </c>
      <c r="D6" s="1" t="s">
        <v>1163</v>
      </c>
      <c r="E6" s="24" t="s">
        <v>1161</v>
      </c>
      <c r="F6" s="1" t="s">
        <v>28</v>
      </c>
      <c r="G6" s="1" t="s">
        <v>28</v>
      </c>
      <c r="H6" s="1">
        <v>2200</v>
      </c>
      <c r="I6" s="33">
        <v>44927</v>
      </c>
      <c r="J6" s="33">
        <v>45291</v>
      </c>
      <c r="K6" s="1">
        <v>1803.2786885245903</v>
      </c>
    </row>
    <row r="7" spans="1:11">
      <c r="A7" s="79" t="s">
        <v>1164</v>
      </c>
      <c r="B7" s="24" t="s">
        <v>1155</v>
      </c>
      <c r="C7" s="1" t="s">
        <v>1156</v>
      </c>
      <c r="D7" s="1" t="s">
        <v>1165</v>
      </c>
      <c r="E7" s="24" t="s">
        <v>1166</v>
      </c>
      <c r="F7" s="1" t="s">
        <v>1158</v>
      </c>
      <c r="G7" s="1" t="s">
        <v>1158</v>
      </c>
      <c r="H7" s="1">
        <v>336</v>
      </c>
      <c r="I7" s="33">
        <v>44927</v>
      </c>
      <c r="J7" s="33">
        <v>45291</v>
      </c>
      <c r="K7" s="1">
        <v>320</v>
      </c>
    </row>
    <row r="8" spans="1:11">
      <c r="A8" s="79" t="s">
        <v>1167</v>
      </c>
      <c r="B8" s="24" t="s">
        <v>1155</v>
      </c>
      <c r="C8" s="1" t="s">
        <v>1156</v>
      </c>
      <c r="D8" s="1" t="s">
        <v>1168</v>
      </c>
      <c r="E8" s="24" t="s">
        <v>1166</v>
      </c>
      <c r="F8" s="1" t="s">
        <v>1169</v>
      </c>
      <c r="G8" s="1" t="s">
        <v>1169</v>
      </c>
      <c r="H8" s="1">
        <v>3150</v>
      </c>
      <c r="I8" s="33">
        <v>44927</v>
      </c>
      <c r="J8" s="33">
        <v>45291</v>
      </c>
      <c r="K8" s="1">
        <v>2581.967213114754</v>
      </c>
    </row>
    <row r="9" spans="1:11">
      <c r="A9" s="79" t="s">
        <v>1167</v>
      </c>
      <c r="B9" s="24" t="s">
        <v>1155</v>
      </c>
      <c r="C9" s="1" t="s">
        <v>1156</v>
      </c>
      <c r="D9" s="1" t="s">
        <v>1170</v>
      </c>
      <c r="E9" s="24" t="s">
        <v>1171</v>
      </c>
      <c r="F9" s="1" t="s">
        <v>1172</v>
      </c>
      <c r="G9" s="1" t="s">
        <v>1172</v>
      </c>
      <c r="H9" s="1">
        <v>13420</v>
      </c>
      <c r="I9" s="33">
        <v>44927</v>
      </c>
      <c r="J9" s="33">
        <v>45291</v>
      </c>
      <c r="K9" s="1">
        <v>12199.999999999998</v>
      </c>
    </row>
    <row r="10" spans="1:11">
      <c r="A10" s="79" t="s">
        <v>1173</v>
      </c>
      <c r="B10" s="24" t="s">
        <v>1155</v>
      </c>
      <c r="C10" s="1" t="s">
        <v>1156</v>
      </c>
      <c r="D10" s="1" t="s">
        <v>1174</v>
      </c>
      <c r="E10" s="24" t="s">
        <v>26</v>
      </c>
      <c r="F10" s="1" t="s">
        <v>1175</v>
      </c>
      <c r="G10" s="1" t="s">
        <v>1175</v>
      </c>
      <c r="H10" s="1">
        <v>327.27</v>
      </c>
      <c r="I10" s="33">
        <v>44927</v>
      </c>
      <c r="J10" s="33">
        <v>45291</v>
      </c>
      <c r="K10" s="1">
        <v>268.25409836065575</v>
      </c>
    </row>
    <row r="11" spans="1:11">
      <c r="A11" s="79" t="s">
        <v>1176</v>
      </c>
      <c r="B11" s="24" t="s">
        <v>1155</v>
      </c>
      <c r="C11" s="1" t="s">
        <v>1156</v>
      </c>
      <c r="D11" s="1" t="s">
        <v>1177</v>
      </c>
      <c r="E11" s="24" t="s">
        <v>26</v>
      </c>
      <c r="F11" s="1" t="s">
        <v>1178</v>
      </c>
      <c r="G11" s="1" t="s">
        <v>1178</v>
      </c>
      <c r="H11" s="1">
        <v>390</v>
      </c>
      <c r="I11" s="33">
        <v>44927</v>
      </c>
      <c r="J11" s="33">
        <v>45291</v>
      </c>
      <c r="K11" s="1">
        <v>319.67213114754099</v>
      </c>
    </row>
    <row r="12" spans="1:11">
      <c r="A12" s="79" t="s">
        <v>1179</v>
      </c>
      <c r="B12" s="24" t="s">
        <v>1155</v>
      </c>
      <c r="C12" s="1" t="s">
        <v>1156</v>
      </c>
      <c r="D12" s="1" t="s">
        <v>1180</v>
      </c>
      <c r="E12" s="24" t="s">
        <v>26</v>
      </c>
      <c r="F12" s="1" t="s">
        <v>1181</v>
      </c>
      <c r="G12" s="1" t="s">
        <v>1181</v>
      </c>
      <c r="H12" s="1">
        <v>212.37</v>
      </c>
      <c r="I12" s="33">
        <v>44927</v>
      </c>
      <c r="J12" s="33">
        <v>45291</v>
      </c>
      <c r="K12" s="1">
        <v>174.07377049180329</v>
      </c>
    </row>
    <row r="13" spans="1:11">
      <c r="A13" s="79" t="s">
        <v>1182</v>
      </c>
      <c r="B13" s="24" t="s">
        <v>1155</v>
      </c>
      <c r="C13" s="1" t="s">
        <v>1156</v>
      </c>
      <c r="D13" s="1" t="s">
        <v>1183</v>
      </c>
      <c r="E13" s="24" t="s">
        <v>26</v>
      </c>
      <c r="F13" s="1" t="s">
        <v>1184</v>
      </c>
      <c r="G13" s="1" t="s">
        <v>1184</v>
      </c>
      <c r="H13" s="1">
        <v>505.08</v>
      </c>
      <c r="I13" s="33">
        <v>44927</v>
      </c>
      <c r="J13" s="33">
        <v>45291</v>
      </c>
      <c r="K13" s="1">
        <v>414</v>
      </c>
    </row>
    <row r="14" spans="1:11">
      <c r="A14" s="79" t="s">
        <v>1185</v>
      </c>
      <c r="B14" s="24" t="s">
        <v>1155</v>
      </c>
      <c r="C14" s="1" t="s">
        <v>1156</v>
      </c>
      <c r="D14" s="1" t="s">
        <v>1186</v>
      </c>
      <c r="E14" s="24" t="s">
        <v>26</v>
      </c>
      <c r="F14" s="1" t="s">
        <v>1187</v>
      </c>
      <c r="G14" s="1" t="s">
        <v>1187</v>
      </c>
      <c r="H14" s="1">
        <v>689.99</v>
      </c>
      <c r="I14" s="33">
        <v>44927</v>
      </c>
      <c r="J14" s="33">
        <v>45291</v>
      </c>
      <c r="K14" s="1">
        <v>565.56557377049182</v>
      </c>
    </row>
    <row r="15" spans="1:11">
      <c r="A15" s="79" t="s">
        <v>1188</v>
      </c>
      <c r="B15" s="24" t="s">
        <v>1155</v>
      </c>
      <c r="C15" s="1" t="s">
        <v>1156</v>
      </c>
      <c r="D15" s="1" t="s">
        <v>1189</v>
      </c>
      <c r="E15" s="24" t="s">
        <v>26</v>
      </c>
      <c r="F15" s="1" t="s">
        <v>1190</v>
      </c>
      <c r="G15" s="1" t="s">
        <v>1190</v>
      </c>
      <c r="H15" s="1">
        <v>620.12</v>
      </c>
      <c r="I15" s="33">
        <v>44927</v>
      </c>
      <c r="J15" s="33">
        <v>45291</v>
      </c>
      <c r="K15" s="1">
        <v>508.29508196721315</v>
      </c>
    </row>
    <row r="16" spans="1:11">
      <c r="A16" s="79" t="s">
        <v>1191</v>
      </c>
      <c r="B16" s="24" t="s">
        <v>1155</v>
      </c>
      <c r="C16" s="1" t="s">
        <v>1156</v>
      </c>
      <c r="D16" s="1" t="s">
        <v>1192</v>
      </c>
      <c r="E16" s="24" t="s">
        <v>26</v>
      </c>
      <c r="F16" s="1" t="s">
        <v>1190</v>
      </c>
      <c r="G16" s="1" t="s">
        <v>1190</v>
      </c>
      <c r="H16" s="1">
        <v>310.8</v>
      </c>
      <c r="I16" s="33">
        <v>44927</v>
      </c>
      <c r="J16" s="33">
        <v>45291</v>
      </c>
      <c r="K16" s="1">
        <v>254.75409836065575</v>
      </c>
    </row>
    <row r="17" spans="1:11">
      <c r="A17" s="79" t="s">
        <v>1193</v>
      </c>
      <c r="B17" s="24" t="s">
        <v>1155</v>
      </c>
      <c r="C17" s="1" t="s">
        <v>1156</v>
      </c>
      <c r="D17" s="1" t="s">
        <v>1194</v>
      </c>
      <c r="E17" s="24" t="s">
        <v>26</v>
      </c>
      <c r="F17" s="1" t="s">
        <v>1195</v>
      </c>
      <c r="G17" s="1" t="s">
        <v>1195</v>
      </c>
      <c r="H17" s="1">
        <v>122</v>
      </c>
      <c r="I17" s="33">
        <v>44927</v>
      </c>
      <c r="J17" s="33">
        <v>45291</v>
      </c>
      <c r="K17" s="1">
        <v>100</v>
      </c>
    </row>
    <row r="18" spans="1:11">
      <c r="A18" s="79" t="s">
        <v>1196</v>
      </c>
      <c r="B18" s="24" t="s">
        <v>1155</v>
      </c>
      <c r="C18" s="1" t="s">
        <v>1156</v>
      </c>
      <c r="D18" s="1" t="s">
        <v>1197</v>
      </c>
      <c r="E18" s="24" t="s">
        <v>26</v>
      </c>
      <c r="F18" s="1" t="s">
        <v>1198</v>
      </c>
      <c r="G18" s="1" t="s">
        <v>1198</v>
      </c>
      <c r="H18" s="1">
        <v>6822.24</v>
      </c>
      <c r="I18" s="33">
        <v>44927</v>
      </c>
      <c r="J18" s="33">
        <v>45291</v>
      </c>
      <c r="K18" s="1">
        <v>5592</v>
      </c>
    </row>
    <row r="19" spans="1:11">
      <c r="A19" s="79" t="s">
        <v>1199</v>
      </c>
      <c r="B19" s="24" t="s">
        <v>1155</v>
      </c>
      <c r="C19" s="1" t="s">
        <v>1156</v>
      </c>
      <c r="D19" s="1" t="s">
        <v>1200</v>
      </c>
      <c r="E19" s="24" t="s">
        <v>26</v>
      </c>
      <c r="F19" s="1" t="s">
        <v>1201</v>
      </c>
      <c r="G19" s="1" t="s">
        <v>1201</v>
      </c>
      <c r="H19" s="1">
        <v>2253.34</v>
      </c>
      <c r="I19" s="33">
        <v>44927</v>
      </c>
      <c r="J19" s="33">
        <v>45291</v>
      </c>
      <c r="K19" s="1">
        <v>1847.0000000000002</v>
      </c>
    </row>
    <row r="20" spans="1:11">
      <c r="A20" s="79" t="s">
        <v>1202</v>
      </c>
      <c r="B20" s="24" t="s">
        <v>1155</v>
      </c>
      <c r="C20" s="1" t="s">
        <v>1156</v>
      </c>
      <c r="D20" s="1" t="s">
        <v>1203</v>
      </c>
      <c r="E20" s="24" t="s">
        <v>1171</v>
      </c>
      <c r="F20" s="1" t="s">
        <v>1204</v>
      </c>
      <c r="G20" s="1" t="s">
        <v>1204</v>
      </c>
      <c r="H20" s="1">
        <v>3000</v>
      </c>
      <c r="I20" s="33">
        <v>44927</v>
      </c>
      <c r="J20" s="33">
        <v>45291</v>
      </c>
      <c r="K20" s="1">
        <v>2459.0163934426232</v>
      </c>
    </row>
    <row r="21" spans="1:11">
      <c r="A21" s="79" t="s">
        <v>1205</v>
      </c>
      <c r="B21" s="24" t="s">
        <v>1155</v>
      </c>
      <c r="C21" s="1" t="s">
        <v>1156</v>
      </c>
      <c r="D21" s="1" t="s">
        <v>1206</v>
      </c>
      <c r="E21" s="24" t="s">
        <v>26</v>
      </c>
      <c r="F21" s="1" t="s">
        <v>1207</v>
      </c>
      <c r="G21" s="1" t="s">
        <v>1207</v>
      </c>
      <c r="H21" s="1">
        <v>219.6</v>
      </c>
      <c r="I21" s="33">
        <v>44927</v>
      </c>
      <c r="J21" s="33">
        <v>45291</v>
      </c>
      <c r="K21" s="1">
        <v>180</v>
      </c>
    </row>
    <row r="22" spans="1:11">
      <c r="A22" s="79" t="s">
        <v>1208</v>
      </c>
      <c r="B22" s="24" t="s">
        <v>1155</v>
      </c>
      <c r="C22" s="1" t="s">
        <v>1156</v>
      </c>
      <c r="D22" s="1" t="s">
        <v>1209</v>
      </c>
      <c r="E22" s="24" t="s">
        <v>26</v>
      </c>
      <c r="F22" s="1" t="s">
        <v>1207</v>
      </c>
      <c r="G22" s="1" t="s">
        <v>1207</v>
      </c>
      <c r="H22" s="1">
        <v>225</v>
      </c>
      <c r="I22" s="33">
        <v>44927</v>
      </c>
      <c r="J22" s="33">
        <v>45291</v>
      </c>
      <c r="K22" s="1">
        <v>184.42622950819671</v>
      </c>
    </row>
    <row r="23" spans="1:11">
      <c r="A23" s="79" t="s">
        <v>1210</v>
      </c>
      <c r="B23" s="24" t="s">
        <v>1155</v>
      </c>
      <c r="C23" s="1" t="s">
        <v>1156</v>
      </c>
      <c r="D23" s="1" t="s">
        <v>1211</v>
      </c>
      <c r="E23" s="24" t="s">
        <v>26</v>
      </c>
      <c r="F23" s="1" t="s">
        <v>1212</v>
      </c>
      <c r="G23" s="1" t="s">
        <v>1212</v>
      </c>
      <c r="H23" s="1">
        <v>524.6</v>
      </c>
      <c r="I23" s="33">
        <v>44927</v>
      </c>
      <c r="J23" s="33">
        <v>45291</v>
      </c>
      <c r="K23" s="1">
        <v>430</v>
      </c>
    </row>
    <row r="24" spans="1:11">
      <c r="A24" s="79" t="s">
        <v>1213</v>
      </c>
      <c r="B24" s="24" t="s">
        <v>1155</v>
      </c>
      <c r="C24" s="1" t="s">
        <v>1156</v>
      </c>
      <c r="D24" s="1" t="s">
        <v>1214</v>
      </c>
      <c r="E24" s="24" t="s">
        <v>26</v>
      </c>
      <c r="F24" s="1" t="s">
        <v>1215</v>
      </c>
      <c r="G24" s="1" t="s">
        <v>1215</v>
      </c>
      <c r="H24" s="1">
        <v>32.5</v>
      </c>
      <c r="I24" s="33">
        <v>44927</v>
      </c>
      <c r="J24" s="33">
        <v>45291</v>
      </c>
      <c r="K24" s="1">
        <v>26.639344262295083</v>
      </c>
    </row>
    <row r="25" spans="1:11">
      <c r="A25" s="79" t="s">
        <v>1216</v>
      </c>
      <c r="B25" s="24" t="s">
        <v>1155</v>
      </c>
      <c r="C25" s="1" t="s">
        <v>1156</v>
      </c>
      <c r="D25" s="1" t="s">
        <v>1217</v>
      </c>
      <c r="E25" s="24" t="s">
        <v>26</v>
      </c>
      <c r="F25" s="1" t="s">
        <v>1195</v>
      </c>
      <c r="G25" s="1" t="s">
        <v>1195</v>
      </c>
      <c r="H25" s="1">
        <v>570.96</v>
      </c>
      <c r="I25" s="33">
        <v>44927</v>
      </c>
      <c r="J25" s="33">
        <v>45291</v>
      </c>
      <c r="K25" s="1">
        <v>468.00000000000006</v>
      </c>
    </row>
    <row r="26" spans="1:11">
      <c r="A26" s="79" t="s">
        <v>1218</v>
      </c>
      <c r="B26" s="24" t="s">
        <v>1155</v>
      </c>
      <c r="C26" s="1" t="s">
        <v>1156</v>
      </c>
      <c r="D26" s="1" t="s">
        <v>1219</v>
      </c>
      <c r="E26" s="24" t="s">
        <v>26</v>
      </c>
      <c r="F26" s="1" t="s">
        <v>1215</v>
      </c>
      <c r="G26" s="1" t="s">
        <v>1215</v>
      </c>
      <c r="H26" s="1">
        <v>164.7</v>
      </c>
      <c r="I26" s="33">
        <v>44927</v>
      </c>
      <c r="J26" s="33">
        <v>45291</v>
      </c>
      <c r="K26" s="1">
        <v>135</v>
      </c>
    </row>
    <row r="27" spans="1:11">
      <c r="A27" s="79" t="s">
        <v>1220</v>
      </c>
      <c r="B27" s="24" t="s">
        <v>1155</v>
      </c>
      <c r="C27" s="1" t="s">
        <v>1156</v>
      </c>
      <c r="D27" s="1" t="s">
        <v>1221</v>
      </c>
      <c r="E27" s="24" t="s">
        <v>26</v>
      </c>
      <c r="F27" s="1" t="s">
        <v>1222</v>
      </c>
      <c r="G27" s="1" t="s">
        <v>1222</v>
      </c>
      <c r="H27" s="1">
        <v>75</v>
      </c>
      <c r="I27" s="33">
        <v>44927</v>
      </c>
      <c r="J27" s="33">
        <v>45291</v>
      </c>
      <c r="K27" s="1">
        <v>61.475409836065573</v>
      </c>
    </row>
    <row r="28" spans="1:11">
      <c r="A28" s="79" t="s">
        <v>1223</v>
      </c>
      <c r="B28" s="24" t="s">
        <v>1155</v>
      </c>
      <c r="C28" s="1" t="s">
        <v>1156</v>
      </c>
      <c r="D28" s="1" t="s">
        <v>1224</v>
      </c>
      <c r="E28" s="24" t="s">
        <v>26</v>
      </c>
      <c r="F28" s="1" t="s">
        <v>1225</v>
      </c>
      <c r="G28" s="1" t="s">
        <v>1225</v>
      </c>
      <c r="H28" s="1">
        <v>88.5</v>
      </c>
      <c r="I28" s="33">
        <v>44927</v>
      </c>
      <c r="J28" s="33">
        <v>45291</v>
      </c>
      <c r="K28" s="1">
        <v>72.540983606557376</v>
      </c>
    </row>
    <row r="29" spans="1:11">
      <c r="A29" s="79" t="s">
        <v>1226</v>
      </c>
      <c r="B29" s="24" t="s">
        <v>1155</v>
      </c>
      <c r="C29" s="1" t="s">
        <v>1156</v>
      </c>
      <c r="D29" s="1" t="s">
        <v>1227</v>
      </c>
      <c r="E29" s="24" t="s">
        <v>26</v>
      </c>
      <c r="F29" s="1" t="s">
        <v>1228</v>
      </c>
      <c r="G29" s="1" t="s">
        <v>1228</v>
      </c>
      <c r="H29" s="1">
        <v>289.92</v>
      </c>
      <c r="I29" s="33">
        <v>44927</v>
      </c>
      <c r="J29" s="33">
        <v>45291</v>
      </c>
      <c r="K29" s="1">
        <v>237.63934426229511</v>
      </c>
    </row>
    <row r="30" spans="1:11">
      <c r="A30" s="79" t="s">
        <v>1229</v>
      </c>
      <c r="B30" s="24" t="s">
        <v>1155</v>
      </c>
      <c r="C30" s="1" t="s">
        <v>1156</v>
      </c>
      <c r="D30" s="1" t="s">
        <v>1230</v>
      </c>
      <c r="E30" s="24" t="s">
        <v>26</v>
      </c>
      <c r="F30" s="1" t="s">
        <v>1231</v>
      </c>
      <c r="G30" s="1" t="s">
        <v>1231</v>
      </c>
      <c r="H30" s="1">
        <v>561.79999999999995</v>
      </c>
      <c r="I30" s="33">
        <v>44927</v>
      </c>
      <c r="J30" s="33">
        <v>45291</v>
      </c>
      <c r="K30" s="1">
        <v>460.49180327868851</v>
      </c>
    </row>
    <row r="31" spans="1:11">
      <c r="A31" s="79" t="s">
        <v>1232</v>
      </c>
      <c r="B31" s="24" t="s">
        <v>1155</v>
      </c>
      <c r="C31" s="1" t="s">
        <v>1156</v>
      </c>
      <c r="D31" s="1" t="s">
        <v>1233</v>
      </c>
      <c r="E31" s="24" t="s">
        <v>1171</v>
      </c>
      <c r="F31" s="1" t="s">
        <v>1234</v>
      </c>
      <c r="G31" s="1" t="s">
        <v>1234</v>
      </c>
      <c r="H31" s="1">
        <v>584</v>
      </c>
      <c r="I31" s="33">
        <v>44927</v>
      </c>
      <c r="J31" s="33">
        <v>45291</v>
      </c>
      <c r="K31" s="1">
        <v>478.68852459016392</v>
      </c>
    </row>
    <row r="32" spans="1:11">
      <c r="A32" s="79" t="s">
        <v>1235</v>
      </c>
      <c r="B32" s="24" t="s">
        <v>1155</v>
      </c>
      <c r="C32" s="1" t="s">
        <v>1156</v>
      </c>
      <c r="D32" s="1" t="s">
        <v>1236</v>
      </c>
      <c r="E32" s="24" t="s">
        <v>31</v>
      </c>
      <c r="F32" s="1" t="s">
        <v>1237</v>
      </c>
      <c r="G32" s="1" t="s">
        <v>1237</v>
      </c>
      <c r="H32" s="1">
        <v>27650.49</v>
      </c>
      <c r="I32" s="33">
        <v>44927</v>
      </c>
      <c r="J32" s="33">
        <v>45291</v>
      </c>
      <c r="K32" s="1">
        <v>22664.336065573771</v>
      </c>
    </row>
    <row r="33" spans="1:11">
      <c r="A33" s="79" t="s">
        <v>1238</v>
      </c>
      <c r="B33" s="24" t="s">
        <v>1155</v>
      </c>
      <c r="C33" s="1" t="s">
        <v>1156</v>
      </c>
      <c r="D33" s="1" t="s">
        <v>1239</v>
      </c>
      <c r="E33" s="24" t="s">
        <v>26</v>
      </c>
      <c r="F33" s="1" t="s">
        <v>1215</v>
      </c>
      <c r="G33" s="1" t="s">
        <v>1215</v>
      </c>
      <c r="H33" s="1">
        <v>61</v>
      </c>
      <c r="I33" s="33">
        <v>44927</v>
      </c>
      <c r="J33" s="33">
        <v>45291</v>
      </c>
      <c r="K33" s="1">
        <v>50</v>
      </c>
    </row>
    <row r="34" spans="1:11">
      <c r="A34" s="79" t="s">
        <v>1240</v>
      </c>
      <c r="B34" s="24" t="s">
        <v>1155</v>
      </c>
      <c r="C34" s="1" t="s">
        <v>1156</v>
      </c>
      <c r="D34" s="1" t="s">
        <v>1241</v>
      </c>
      <c r="E34" s="24" t="s">
        <v>31</v>
      </c>
      <c r="F34" s="1" t="s">
        <v>1242</v>
      </c>
      <c r="G34" s="1" t="s">
        <v>1242</v>
      </c>
      <c r="H34" s="1">
        <v>0</v>
      </c>
      <c r="I34" s="33">
        <v>44927</v>
      </c>
      <c r="J34" s="33">
        <v>45291</v>
      </c>
      <c r="K34" s="1">
        <v>0</v>
      </c>
    </row>
    <row r="35" spans="1:11">
      <c r="A35" s="79" t="s">
        <v>1243</v>
      </c>
      <c r="B35" s="24" t="s">
        <v>1155</v>
      </c>
      <c r="C35" s="1" t="s">
        <v>1156</v>
      </c>
      <c r="D35" s="1" t="s">
        <v>1244</v>
      </c>
      <c r="E35" s="24" t="s">
        <v>26</v>
      </c>
      <c r="F35" s="1" t="s">
        <v>1158</v>
      </c>
      <c r="G35" s="1" t="s">
        <v>1158</v>
      </c>
      <c r="H35" s="1">
        <v>389.65</v>
      </c>
      <c r="I35" s="33">
        <v>44927</v>
      </c>
      <c r="J35" s="33">
        <v>45291</v>
      </c>
      <c r="K35" s="1">
        <v>319.38524590163934</v>
      </c>
    </row>
    <row r="36" spans="1:11">
      <c r="A36" s="79" t="s">
        <v>1245</v>
      </c>
      <c r="B36" s="24" t="s">
        <v>1155</v>
      </c>
      <c r="C36" s="1" t="s">
        <v>1156</v>
      </c>
      <c r="D36" s="1" t="s">
        <v>1246</v>
      </c>
      <c r="E36" s="24" t="s">
        <v>26</v>
      </c>
      <c r="F36" s="1" t="s">
        <v>1228</v>
      </c>
      <c r="G36" s="1" t="s">
        <v>1228</v>
      </c>
      <c r="H36" s="1">
        <v>155.47999999999999</v>
      </c>
      <c r="I36" s="33">
        <v>44927</v>
      </c>
      <c r="J36" s="33">
        <v>45291</v>
      </c>
      <c r="K36" s="1">
        <v>127.44262295081967</v>
      </c>
    </row>
    <row r="37" spans="1:11">
      <c r="A37" s="79" t="s">
        <v>1247</v>
      </c>
      <c r="B37" s="24" t="s">
        <v>1155</v>
      </c>
      <c r="C37" s="1" t="s">
        <v>1156</v>
      </c>
      <c r="D37" s="1" t="s">
        <v>1248</v>
      </c>
      <c r="E37" s="24" t="s">
        <v>26</v>
      </c>
      <c r="F37" s="1" t="s">
        <v>1231</v>
      </c>
      <c r="G37" s="1" t="s">
        <v>1231</v>
      </c>
      <c r="H37" s="1">
        <v>911</v>
      </c>
      <c r="I37" s="33">
        <v>44927</v>
      </c>
      <c r="J37" s="33">
        <v>45291</v>
      </c>
      <c r="K37" s="1">
        <v>746.72131147540983</v>
      </c>
    </row>
    <row r="38" spans="1:11">
      <c r="A38" s="79" t="s">
        <v>1249</v>
      </c>
      <c r="B38" s="24" t="s">
        <v>1155</v>
      </c>
      <c r="C38" s="1" t="s">
        <v>1156</v>
      </c>
      <c r="D38" s="1" t="s">
        <v>1250</v>
      </c>
      <c r="E38" s="24" t="s">
        <v>26</v>
      </c>
      <c r="F38" s="1" t="s">
        <v>1251</v>
      </c>
      <c r="G38" s="1" t="s">
        <v>1251</v>
      </c>
      <c r="H38" s="1">
        <v>512.4</v>
      </c>
      <c r="I38" s="33">
        <v>44927</v>
      </c>
      <c r="J38" s="33">
        <v>45291</v>
      </c>
      <c r="K38" s="1">
        <v>420</v>
      </c>
    </row>
    <row r="39" spans="1:11">
      <c r="A39" s="79" t="s">
        <v>1252</v>
      </c>
      <c r="B39" s="24" t="s">
        <v>1155</v>
      </c>
      <c r="C39" s="1" t="s">
        <v>1156</v>
      </c>
      <c r="D39" s="1" t="s">
        <v>1248</v>
      </c>
      <c r="E39" s="24" t="s">
        <v>26</v>
      </c>
      <c r="F39" s="1" t="s">
        <v>1253</v>
      </c>
      <c r="G39" s="1" t="s">
        <v>1253</v>
      </c>
      <c r="H39" s="1">
        <v>27.8</v>
      </c>
      <c r="I39" s="33">
        <v>44927</v>
      </c>
      <c r="J39" s="33">
        <v>45291</v>
      </c>
      <c r="K39" s="1">
        <v>22.78688524590164</v>
      </c>
    </row>
    <row r="40" spans="1:11">
      <c r="A40" s="79" t="s">
        <v>1254</v>
      </c>
      <c r="B40" s="24" t="s">
        <v>1155</v>
      </c>
      <c r="C40" s="1" t="s">
        <v>1156</v>
      </c>
      <c r="D40" s="1" t="s">
        <v>1255</v>
      </c>
      <c r="E40" s="24" t="s">
        <v>26</v>
      </c>
      <c r="F40" s="1" t="s">
        <v>1172</v>
      </c>
      <c r="G40" s="1" t="s">
        <v>1172</v>
      </c>
      <c r="H40" s="1">
        <v>0</v>
      </c>
      <c r="I40" s="33">
        <v>44927</v>
      </c>
      <c r="J40" s="33">
        <v>45291</v>
      </c>
      <c r="K40" s="1">
        <v>240</v>
      </c>
    </row>
    <row r="41" spans="1:11">
      <c r="A41" s="79" t="s">
        <v>1256</v>
      </c>
      <c r="B41" s="24" t="s">
        <v>1155</v>
      </c>
      <c r="C41" s="1" t="s">
        <v>1156</v>
      </c>
      <c r="D41" s="1" t="s">
        <v>1246</v>
      </c>
      <c r="E41" s="24" t="s">
        <v>26</v>
      </c>
      <c r="F41" s="1" t="s">
        <v>1228</v>
      </c>
      <c r="G41" s="1" t="s">
        <v>1228</v>
      </c>
      <c r="H41" s="1">
        <v>935.18</v>
      </c>
      <c r="I41" s="33">
        <v>44927</v>
      </c>
      <c r="J41" s="33">
        <v>45291</v>
      </c>
      <c r="K41" s="1">
        <v>766.54098360655735</v>
      </c>
    </row>
    <row r="42" spans="1:11">
      <c r="A42" s="79" t="s">
        <v>1257</v>
      </c>
      <c r="B42" s="24" t="s">
        <v>1155</v>
      </c>
      <c r="C42" s="1" t="s">
        <v>1156</v>
      </c>
      <c r="D42" s="1" t="s">
        <v>1258</v>
      </c>
      <c r="E42" s="24" t="s">
        <v>26</v>
      </c>
      <c r="F42" s="1" t="s">
        <v>1215</v>
      </c>
      <c r="G42" s="1" t="s">
        <v>1215</v>
      </c>
      <c r="H42" s="1">
        <v>61</v>
      </c>
      <c r="I42" s="33">
        <v>44927</v>
      </c>
      <c r="J42" s="33">
        <v>45291</v>
      </c>
      <c r="K42" s="1">
        <v>50</v>
      </c>
    </row>
    <row r="43" spans="1:11">
      <c r="A43" s="79" t="s">
        <v>1259</v>
      </c>
      <c r="B43" s="24" t="s">
        <v>1155</v>
      </c>
      <c r="C43" s="1" t="s">
        <v>1156</v>
      </c>
      <c r="D43" s="1" t="s">
        <v>1260</v>
      </c>
      <c r="E43" s="24" t="s">
        <v>26</v>
      </c>
      <c r="F43" s="1" t="s">
        <v>1158</v>
      </c>
      <c r="G43" s="1" t="s">
        <v>1158</v>
      </c>
      <c r="H43" s="1">
        <v>65.88</v>
      </c>
      <c r="I43" s="33">
        <v>44927</v>
      </c>
      <c r="J43" s="33">
        <v>45291</v>
      </c>
      <c r="K43" s="1">
        <v>54</v>
      </c>
    </row>
    <row r="44" spans="1:11">
      <c r="A44" s="79" t="s">
        <v>1261</v>
      </c>
      <c r="B44" s="24" t="s">
        <v>1155</v>
      </c>
      <c r="C44" s="1" t="s">
        <v>1156</v>
      </c>
      <c r="D44" s="1" t="s">
        <v>1262</v>
      </c>
      <c r="E44" s="24" t="s">
        <v>26</v>
      </c>
      <c r="F44" s="1" t="s">
        <v>1263</v>
      </c>
      <c r="G44" s="1" t="s">
        <v>1263</v>
      </c>
      <c r="H44" s="1">
        <v>341.6</v>
      </c>
      <c r="I44" s="33">
        <v>44927</v>
      </c>
      <c r="J44" s="33">
        <v>45291</v>
      </c>
      <c r="K44" s="1">
        <v>280</v>
      </c>
    </row>
    <row r="45" spans="1:11">
      <c r="A45" s="79" t="s">
        <v>1264</v>
      </c>
      <c r="B45" s="24" t="s">
        <v>1155</v>
      </c>
      <c r="C45" s="1" t="s">
        <v>1156</v>
      </c>
      <c r="D45" s="1" t="s">
        <v>1265</v>
      </c>
      <c r="E45" s="24" t="s">
        <v>26</v>
      </c>
      <c r="F45" s="1" t="s">
        <v>1228</v>
      </c>
      <c r="G45" s="1" t="s">
        <v>1228</v>
      </c>
      <c r="H45" s="1">
        <v>64.650000000000006</v>
      </c>
      <c r="I45" s="33">
        <v>44927</v>
      </c>
      <c r="J45" s="33">
        <v>45291</v>
      </c>
      <c r="K45" s="1">
        <v>52.991803278688529</v>
      </c>
    </row>
    <row r="46" spans="1:11">
      <c r="A46" s="79" t="s">
        <v>1266</v>
      </c>
      <c r="B46" s="24" t="s">
        <v>1155</v>
      </c>
      <c r="C46" s="1" t="s">
        <v>1156</v>
      </c>
      <c r="D46" s="1" t="s">
        <v>1267</v>
      </c>
      <c r="E46" s="24" t="s">
        <v>1171</v>
      </c>
      <c r="F46" s="1" t="s">
        <v>1268</v>
      </c>
      <c r="G46" s="1" t="s">
        <v>1268</v>
      </c>
      <c r="H46" s="1">
        <v>46360</v>
      </c>
      <c r="I46" s="33">
        <v>44927</v>
      </c>
      <c r="J46" s="33">
        <v>45291</v>
      </c>
      <c r="K46" s="1">
        <v>38000</v>
      </c>
    </row>
    <row r="47" spans="1:11">
      <c r="A47" s="79" t="s">
        <v>1269</v>
      </c>
      <c r="B47" s="24" t="s">
        <v>1155</v>
      </c>
      <c r="C47" s="1" t="s">
        <v>1156</v>
      </c>
      <c r="D47" s="1" t="s">
        <v>1270</v>
      </c>
      <c r="E47" s="24" t="s">
        <v>26</v>
      </c>
      <c r="F47" s="1" t="s">
        <v>1271</v>
      </c>
      <c r="G47" s="1" t="s">
        <v>1271</v>
      </c>
      <c r="H47" s="1">
        <v>24</v>
      </c>
      <c r="I47" s="33">
        <v>44927</v>
      </c>
      <c r="J47" s="33">
        <v>45291</v>
      </c>
      <c r="K47" s="1">
        <v>19.672131147540984</v>
      </c>
    </row>
    <row r="48" spans="1:11">
      <c r="A48" s="79" t="s">
        <v>1272</v>
      </c>
      <c r="B48" s="24" t="s">
        <v>1155</v>
      </c>
      <c r="C48" s="1" t="s">
        <v>1156</v>
      </c>
      <c r="D48" s="1" t="s">
        <v>1273</v>
      </c>
      <c r="E48" s="24" t="s">
        <v>26</v>
      </c>
      <c r="F48" s="1" t="s">
        <v>1172</v>
      </c>
      <c r="G48" s="1" t="s">
        <v>1172</v>
      </c>
      <c r="H48" s="1">
        <v>1708</v>
      </c>
      <c r="I48" s="33">
        <v>44927</v>
      </c>
      <c r="J48" s="33">
        <v>45291</v>
      </c>
      <c r="K48" s="1">
        <v>1400</v>
      </c>
    </row>
    <row r="49" spans="1:11">
      <c r="A49" s="79" t="s">
        <v>1274</v>
      </c>
      <c r="B49" s="24" t="s">
        <v>1155</v>
      </c>
      <c r="C49" s="1" t="s">
        <v>1156</v>
      </c>
      <c r="D49" s="1" t="s">
        <v>1275</v>
      </c>
      <c r="E49" s="24" t="s">
        <v>26</v>
      </c>
      <c r="F49" s="1" t="s">
        <v>1276</v>
      </c>
      <c r="G49" s="1" t="s">
        <v>1276</v>
      </c>
      <c r="H49" s="1">
        <v>187.88</v>
      </c>
      <c r="I49" s="33">
        <v>44927</v>
      </c>
      <c r="J49" s="33">
        <v>45291</v>
      </c>
      <c r="K49" s="1">
        <v>154</v>
      </c>
    </row>
    <row r="50" spans="1:11">
      <c r="A50" s="79" t="s">
        <v>1277</v>
      </c>
      <c r="B50" s="24" t="s">
        <v>1155</v>
      </c>
      <c r="C50" s="1" t="s">
        <v>1156</v>
      </c>
      <c r="D50" s="1" t="s">
        <v>1278</v>
      </c>
      <c r="E50" s="24" t="s">
        <v>1279</v>
      </c>
      <c r="F50" s="1" t="s">
        <v>1280</v>
      </c>
      <c r="G50" s="1" t="s">
        <v>1280</v>
      </c>
      <c r="H50" s="1">
        <v>115542.96</v>
      </c>
      <c r="I50" s="33">
        <v>44927</v>
      </c>
      <c r="J50" s="33">
        <v>45291</v>
      </c>
      <c r="K50" s="1">
        <v>105039.05454545455</v>
      </c>
    </row>
    <row r="51" spans="1:11">
      <c r="A51" s="79" t="s">
        <v>1281</v>
      </c>
      <c r="B51" s="24" t="s">
        <v>1155</v>
      </c>
      <c r="C51" s="1" t="s">
        <v>1156</v>
      </c>
      <c r="D51" s="1" t="s">
        <v>1282</v>
      </c>
      <c r="E51" s="24" t="s">
        <v>26</v>
      </c>
      <c r="F51" s="1" t="s">
        <v>1283</v>
      </c>
      <c r="G51" s="1" t="s">
        <v>1283</v>
      </c>
      <c r="H51" s="1">
        <v>33476.800000000003</v>
      </c>
      <c r="I51" s="33">
        <v>44927</v>
      </c>
      <c r="J51" s="33">
        <v>45291</v>
      </c>
      <c r="K51" s="1">
        <v>27440.000000000004</v>
      </c>
    </row>
    <row r="52" spans="1:11">
      <c r="A52" s="79" t="s">
        <v>1284</v>
      </c>
      <c r="B52" s="24" t="s">
        <v>1155</v>
      </c>
      <c r="C52" s="1" t="s">
        <v>1156</v>
      </c>
      <c r="D52" s="1" t="s">
        <v>1285</v>
      </c>
      <c r="E52" s="24" t="s">
        <v>26</v>
      </c>
      <c r="F52" s="1" t="s">
        <v>1215</v>
      </c>
      <c r="G52" s="1" t="s">
        <v>1215</v>
      </c>
      <c r="H52" s="1">
        <v>119.56</v>
      </c>
      <c r="I52" s="33">
        <v>44927</v>
      </c>
      <c r="J52" s="33">
        <v>45291</v>
      </c>
      <c r="K52" s="1">
        <v>98</v>
      </c>
    </row>
    <row r="53" spans="1:11">
      <c r="A53" s="79" t="s">
        <v>1286</v>
      </c>
      <c r="B53" s="24" t="s">
        <v>1155</v>
      </c>
      <c r="C53" s="1" t="s">
        <v>1156</v>
      </c>
      <c r="D53" s="1" t="s">
        <v>1287</v>
      </c>
      <c r="E53" s="24" t="s">
        <v>26</v>
      </c>
      <c r="F53" s="1" t="s">
        <v>1175</v>
      </c>
      <c r="G53" s="1" t="s">
        <v>1175</v>
      </c>
      <c r="H53" s="1">
        <v>435</v>
      </c>
      <c r="I53" s="33">
        <v>44927</v>
      </c>
      <c r="J53" s="33">
        <v>45291</v>
      </c>
      <c r="K53" s="1">
        <v>356.55737704918033</v>
      </c>
    </row>
    <row r="54" spans="1:11">
      <c r="A54" s="79" t="s">
        <v>1288</v>
      </c>
      <c r="B54" s="24" t="s">
        <v>1155</v>
      </c>
      <c r="C54" s="1" t="s">
        <v>1156</v>
      </c>
      <c r="D54" s="1" t="s">
        <v>1289</v>
      </c>
      <c r="E54" s="24" t="s">
        <v>26</v>
      </c>
      <c r="F54" s="1" t="s">
        <v>1290</v>
      </c>
      <c r="G54" s="1" t="s">
        <v>1290</v>
      </c>
      <c r="H54" s="1">
        <v>129.32</v>
      </c>
      <c r="I54" s="33">
        <v>44927</v>
      </c>
      <c r="J54" s="33">
        <v>45291</v>
      </c>
      <c r="K54" s="1">
        <v>106</v>
      </c>
    </row>
    <row r="55" spans="1:11">
      <c r="A55" s="79" t="s">
        <v>1291</v>
      </c>
      <c r="B55" s="24" t="s">
        <v>1155</v>
      </c>
      <c r="C55" s="1" t="s">
        <v>1156</v>
      </c>
      <c r="D55" s="1" t="s">
        <v>1292</v>
      </c>
      <c r="E55" s="24" t="s">
        <v>26</v>
      </c>
      <c r="F55" s="1" t="s">
        <v>1293</v>
      </c>
      <c r="G55" s="1" t="s">
        <v>1293</v>
      </c>
      <c r="H55" s="1">
        <v>3123.2</v>
      </c>
      <c r="I55" s="33">
        <v>44927</v>
      </c>
      <c r="J55" s="33">
        <v>45291</v>
      </c>
      <c r="K55" s="1">
        <v>2560</v>
      </c>
    </row>
    <row r="56" spans="1:11">
      <c r="A56" s="79" t="s">
        <v>1294</v>
      </c>
      <c r="B56" s="24" t="s">
        <v>1155</v>
      </c>
      <c r="C56" s="1" t="s">
        <v>1156</v>
      </c>
      <c r="D56" s="1" t="s">
        <v>1295</v>
      </c>
      <c r="E56" s="24" t="s">
        <v>26</v>
      </c>
      <c r="F56" s="1" t="s">
        <v>1187</v>
      </c>
      <c r="G56" s="1" t="s">
        <v>1187</v>
      </c>
      <c r="H56" s="1">
        <v>240</v>
      </c>
      <c r="I56" s="33">
        <v>44927</v>
      </c>
      <c r="J56" s="33">
        <v>45291</v>
      </c>
      <c r="K56" s="1">
        <v>196.72131147540983</v>
      </c>
    </row>
    <row r="57" spans="1:11">
      <c r="A57" s="79" t="s">
        <v>1296</v>
      </c>
      <c r="B57" s="24" t="s">
        <v>1155</v>
      </c>
      <c r="C57" s="1" t="s">
        <v>1156</v>
      </c>
      <c r="D57" s="1" t="s">
        <v>1297</v>
      </c>
      <c r="E57" s="24" t="s">
        <v>26</v>
      </c>
      <c r="F57" s="1" t="s">
        <v>1298</v>
      </c>
      <c r="G57" s="1" t="s">
        <v>1298</v>
      </c>
      <c r="H57" s="1">
        <v>160</v>
      </c>
      <c r="I57" s="33">
        <v>44927</v>
      </c>
      <c r="J57" s="33">
        <v>45291</v>
      </c>
      <c r="K57" s="1">
        <v>131.14754098360655</v>
      </c>
    </row>
    <row r="58" spans="1:11">
      <c r="A58" s="79" t="s">
        <v>1299</v>
      </c>
      <c r="B58" s="24" t="s">
        <v>1155</v>
      </c>
      <c r="C58" s="1" t="s">
        <v>1156</v>
      </c>
      <c r="D58" s="1" t="s">
        <v>1300</v>
      </c>
      <c r="E58" s="24" t="s">
        <v>26</v>
      </c>
      <c r="F58" s="1" t="s">
        <v>1276</v>
      </c>
      <c r="G58" s="1" t="s">
        <v>1276</v>
      </c>
      <c r="H58" s="1">
        <v>30.89</v>
      </c>
      <c r="I58" s="33">
        <v>44927</v>
      </c>
      <c r="J58" s="33">
        <v>45291</v>
      </c>
      <c r="K58" s="1">
        <v>25.319672131147541</v>
      </c>
    </row>
    <row r="59" spans="1:11">
      <c r="A59" s="79" t="s">
        <v>1301</v>
      </c>
      <c r="B59" s="24" t="s">
        <v>1155</v>
      </c>
      <c r="C59" s="1" t="s">
        <v>1156</v>
      </c>
      <c r="D59" s="1" t="s">
        <v>1302</v>
      </c>
      <c r="E59" s="24" t="s">
        <v>26</v>
      </c>
      <c r="F59" s="1" t="s">
        <v>1303</v>
      </c>
      <c r="G59" s="1" t="s">
        <v>1303</v>
      </c>
      <c r="H59" s="1">
        <v>1220</v>
      </c>
      <c r="I59" s="33">
        <v>44927</v>
      </c>
      <c r="J59" s="33">
        <v>45291</v>
      </c>
      <c r="K59" s="1">
        <v>1000</v>
      </c>
    </row>
    <row r="60" spans="1:11">
      <c r="A60" s="79" t="s">
        <v>1304</v>
      </c>
      <c r="B60" s="24" t="s">
        <v>1155</v>
      </c>
      <c r="C60" s="1" t="s">
        <v>1156</v>
      </c>
      <c r="D60" s="1" t="s">
        <v>1305</v>
      </c>
      <c r="E60" s="24" t="s">
        <v>26</v>
      </c>
      <c r="F60" s="1" t="s">
        <v>1290</v>
      </c>
      <c r="G60" s="1" t="s">
        <v>1290</v>
      </c>
      <c r="H60" s="1">
        <v>246.44</v>
      </c>
      <c r="I60" s="33">
        <v>44927</v>
      </c>
      <c r="J60" s="33">
        <v>45291</v>
      </c>
      <c r="K60" s="1">
        <v>202</v>
      </c>
    </row>
    <row r="61" spans="1:11">
      <c r="A61" s="79" t="s">
        <v>1306</v>
      </c>
      <c r="B61" s="24" t="s">
        <v>1155</v>
      </c>
      <c r="C61" s="1" t="s">
        <v>1156</v>
      </c>
      <c r="D61" s="1" t="s">
        <v>1307</v>
      </c>
      <c r="E61" s="24" t="s">
        <v>26</v>
      </c>
      <c r="F61" s="1" t="s">
        <v>1195</v>
      </c>
      <c r="G61" s="1" t="s">
        <v>1195</v>
      </c>
      <c r="H61" s="1">
        <v>113.32</v>
      </c>
      <c r="I61" s="33">
        <v>44927</v>
      </c>
      <c r="J61" s="33">
        <v>45291</v>
      </c>
      <c r="K61" s="1">
        <v>92.885245901639337</v>
      </c>
    </row>
    <row r="62" spans="1:11">
      <c r="A62" s="79" t="s">
        <v>1308</v>
      </c>
      <c r="B62" s="24" t="s">
        <v>1155</v>
      </c>
      <c r="C62" s="1" t="s">
        <v>1156</v>
      </c>
      <c r="D62" s="1" t="s">
        <v>1309</v>
      </c>
      <c r="E62" s="24" t="s">
        <v>26</v>
      </c>
      <c r="F62" s="1" t="s">
        <v>1228</v>
      </c>
      <c r="G62" s="1" t="s">
        <v>1228</v>
      </c>
      <c r="H62" s="1">
        <v>293.18</v>
      </c>
      <c r="I62" s="33">
        <v>44927</v>
      </c>
      <c r="J62" s="33">
        <v>45291</v>
      </c>
      <c r="K62" s="1">
        <v>240.31147540983608</v>
      </c>
    </row>
    <row r="63" spans="1:11">
      <c r="A63" s="79" t="s">
        <v>1310</v>
      </c>
      <c r="B63" s="24" t="s">
        <v>1155</v>
      </c>
      <c r="C63" s="1" t="s">
        <v>1156</v>
      </c>
      <c r="D63" s="1" t="s">
        <v>1311</v>
      </c>
      <c r="E63" s="24" t="s">
        <v>26</v>
      </c>
      <c r="F63" s="1" t="s">
        <v>1158</v>
      </c>
      <c r="G63" s="1" t="s">
        <v>1158</v>
      </c>
      <c r="H63" s="1">
        <v>43.92</v>
      </c>
      <c r="I63" s="33">
        <v>44927</v>
      </c>
      <c r="J63" s="33">
        <v>45291</v>
      </c>
      <c r="K63" s="1">
        <v>36</v>
      </c>
    </row>
    <row r="64" spans="1:11">
      <c r="A64" s="79" t="s">
        <v>1312</v>
      </c>
      <c r="B64" s="24" t="s">
        <v>1155</v>
      </c>
      <c r="C64" s="1" t="s">
        <v>1156</v>
      </c>
      <c r="D64" s="1" t="s">
        <v>1313</v>
      </c>
      <c r="E64" s="24" t="s">
        <v>26</v>
      </c>
      <c r="F64" s="1" t="s">
        <v>1271</v>
      </c>
      <c r="G64" s="1" t="s">
        <v>1271</v>
      </c>
      <c r="H64" s="1">
        <v>22</v>
      </c>
      <c r="I64" s="33">
        <v>44927</v>
      </c>
      <c r="J64" s="33">
        <v>45291</v>
      </c>
      <c r="K64" s="1">
        <v>18.032786885245901</v>
      </c>
    </row>
    <row r="65" spans="1:11">
      <c r="A65" s="79" t="s">
        <v>1314</v>
      </c>
      <c r="B65" s="24" t="s">
        <v>1155</v>
      </c>
      <c r="C65" s="1" t="s">
        <v>1156</v>
      </c>
      <c r="D65" s="1" t="s">
        <v>1315</v>
      </c>
      <c r="E65" s="24" t="s">
        <v>26</v>
      </c>
      <c r="F65" s="1" t="s">
        <v>1158</v>
      </c>
      <c r="G65" s="1" t="s">
        <v>1158</v>
      </c>
      <c r="H65" s="1">
        <v>429.44</v>
      </c>
      <c r="I65" s="33">
        <v>44927</v>
      </c>
      <c r="J65" s="33">
        <v>45291</v>
      </c>
      <c r="K65" s="1">
        <v>352</v>
      </c>
    </row>
    <row r="66" spans="1:11">
      <c r="A66" s="79" t="s">
        <v>1316</v>
      </c>
      <c r="B66" s="24" t="s">
        <v>1155</v>
      </c>
      <c r="C66" s="1" t="s">
        <v>1156</v>
      </c>
      <c r="D66" s="1" t="s">
        <v>1317</v>
      </c>
      <c r="E66" s="24" t="s">
        <v>26</v>
      </c>
      <c r="F66" s="1" t="s">
        <v>1215</v>
      </c>
      <c r="G66" s="1" t="s">
        <v>1215</v>
      </c>
      <c r="H66" s="1">
        <v>37.82</v>
      </c>
      <c r="I66" s="33">
        <v>44927</v>
      </c>
      <c r="J66" s="33">
        <v>45291</v>
      </c>
      <c r="K66" s="1">
        <v>31</v>
      </c>
    </row>
    <row r="67" spans="1:11">
      <c r="A67" s="79" t="s">
        <v>1318</v>
      </c>
      <c r="B67" s="24" t="s">
        <v>1155</v>
      </c>
      <c r="C67" s="1" t="s">
        <v>1156</v>
      </c>
      <c r="D67" s="1" t="s">
        <v>1319</v>
      </c>
      <c r="E67" s="24" t="s">
        <v>26</v>
      </c>
      <c r="F67" s="1" t="s">
        <v>1320</v>
      </c>
      <c r="G67" s="1" t="s">
        <v>1320</v>
      </c>
      <c r="H67" s="1">
        <v>154.57</v>
      </c>
      <c r="I67" s="33">
        <v>44927</v>
      </c>
      <c r="J67" s="33">
        <v>45291</v>
      </c>
      <c r="K67" s="1">
        <v>126.6967213114754</v>
      </c>
    </row>
    <row r="68" spans="1:11">
      <c r="A68" s="79" t="s">
        <v>1321</v>
      </c>
      <c r="B68" s="24" t="s">
        <v>1155</v>
      </c>
      <c r="C68" s="1" t="s">
        <v>1156</v>
      </c>
      <c r="D68" s="1" t="s">
        <v>1322</v>
      </c>
      <c r="E68" s="24" t="s">
        <v>26</v>
      </c>
      <c r="F68" s="1" t="s">
        <v>1225</v>
      </c>
      <c r="G68" s="1" t="s">
        <v>1225</v>
      </c>
      <c r="H68" s="1">
        <v>406.87</v>
      </c>
      <c r="I68" s="33">
        <v>44927</v>
      </c>
      <c r="J68" s="33">
        <v>45291</v>
      </c>
      <c r="K68" s="1">
        <v>333.5</v>
      </c>
    </row>
    <row r="69" spans="1:11">
      <c r="A69" s="79" t="s">
        <v>1323</v>
      </c>
      <c r="B69" s="24" t="s">
        <v>1155</v>
      </c>
      <c r="C69" s="1" t="s">
        <v>1156</v>
      </c>
      <c r="D69" s="1" t="s">
        <v>1324</v>
      </c>
      <c r="E69" s="24" t="s">
        <v>26</v>
      </c>
      <c r="F69" s="1" t="s">
        <v>1271</v>
      </c>
      <c r="G69" s="1" t="s">
        <v>1271</v>
      </c>
      <c r="H69" s="1">
        <v>462.81</v>
      </c>
      <c r="I69" s="33">
        <v>44927</v>
      </c>
      <c r="J69" s="33">
        <v>45291</v>
      </c>
      <c r="K69" s="1">
        <v>379.35245901639342</v>
      </c>
    </row>
    <row r="70" spans="1:11">
      <c r="A70" s="79" t="s">
        <v>1325</v>
      </c>
      <c r="B70" s="24" t="s">
        <v>1155</v>
      </c>
      <c r="C70" s="1" t="s">
        <v>1156</v>
      </c>
      <c r="D70" s="1" t="s">
        <v>1326</v>
      </c>
      <c r="E70" s="24" t="s">
        <v>26</v>
      </c>
      <c r="F70" s="1" t="s">
        <v>1327</v>
      </c>
      <c r="G70" s="1" t="s">
        <v>1327</v>
      </c>
      <c r="H70" s="1">
        <v>385</v>
      </c>
      <c r="I70" s="33">
        <v>44927</v>
      </c>
      <c r="J70" s="33">
        <v>45291</v>
      </c>
      <c r="K70" s="1">
        <v>315.57377049180326</v>
      </c>
    </row>
    <row r="71" spans="1:11">
      <c r="A71" s="79" t="s">
        <v>1328</v>
      </c>
      <c r="B71" s="24" t="s">
        <v>1155</v>
      </c>
      <c r="C71" s="1" t="s">
        <v>1156</v>
      </c>
      <c r="D71" s="1" t="s">
        <v>1329</v>
      </c>
      <c r="E71" s="24" t="s">
        <v>26</v>
      </c>
      <c r="F71" s="1" t="s">
        <v>1158</v>
      </c>
      <c r="G71" s="1" t="s">
        <v>1158</v>
      </c>
      <c r="H71" s="1">
        <v>351.36</v>
      </c>
      <c r="I71" s="33">
        <v>44927</v>
      </c>
      <c r="J71" s="33">
        <v>45291</v>
      </c>
      <c r="K71" s="1">
        <v>288</v>
      </c>
    </row>
    <row r="72" spans="1:11">
      <c r="A72" s="79" t="s">
        <v>1330</v>
      </c>
      <c r="B72" s="24" t="s">
        <v>1155</v>
      </c>
      <c r="C72" s="1" t="s">
        <v>1156</v>
      </c>
      <c r="D72" s="1" t="s">
        <v>1265</v>
      </c>
      <c r="E72" s="24" t="s">
        <v>26</v>
      </c>
      <c r="F72" s="1" t="s">
        <v>1228</v>
      </c>
      <c r="G72" s="1" t="s">
        <v>1228</v>
      </c>
      <c r="H72" s="1" t="s">
        <v>1331</v>
      </c>
      <c r="I72" s="33">
        <v>44927</v>
      </c>
      <c r="J72" s="33">
        <v>45291</v>
      </c>
      <c r="K72" s="1">
        <v>59.860655737704917</v>
      </c>
    </row>
    <row r="73" spans="1:11">
      <c r="A73" s="79" t="s">
        <v>1332</v>
      </c>
      <c r="B73" s="24" t="s">
        <v>1155</v>
      </c>
      <c r="C73" s="1" t="s">
        <v>1156</v>
      </c>
      <c r="D73" s="1" t="s">
        <v>1333</v>
      </c>
      <c r="E73" s="24" t="s">
        <v>26</v>
      </c>
      <c r="F73" s="1" t="s">
        <v>1231</v>
      </c>
      <c r="G73" s="1" t="s">
        <v>1231</v>
      </c>
      <c r="H73" s="1" t="s">
        <v>1334</v>
      </c>
      <c r="I73" s="33">
        <v>44927</v>
      </c>
      <c r="J73" s="33">
        <v>45291</v>
      </c>
      <c r="K73" s="1">
        <v>375.65573770491807</v>
      </c>
    </row>
    <row r="74" spans="1:11">
      <c r="A74" s="79" t="s">
        <v>1335</v>
      </c>
      <c r="B74" s="24" t="s">
        <v>1155</v>
      </c>
      <c r="C74" s="1" t="s">
        <v>1156</v>
      </c>
      <c r="D74" s="1" t="s">
        <v>1336</v>
      </c>
      <c r="E74" s="24" t="s">
        <v>26</v>
      </c>
      <c r="F74" s="1" t="s">
        <v>1337</v>
      </c>
      <c r="G74" s="1" t="s">
        <v>1337</v>
      </c>
      <c r="H74" s="1" t="s">
        <v>1338</v>
      </c>
      <c r="I74" s="33">
        <v>44927</v>
      </c>
      <c r="J74" s="33">
        <v>45291</v>
      </c>
      <c r="K74" s="1">
        <v>586.06557377049182</v>
      </c>
    </row>
    <row r="75" spans="1:11">
      <c r="A75" s="79" t="s">
        <v>1339</v>
      </c>
      <c r="B75" s="24" t="s">
        <v>1155</v>
      </c>
      <c r="C75" s="1" t="s">
        <v>1156</v>
      </c>
      <c r="D75" s="1" t="s">
        <v>1340</v>
      </c>
      <c r="E75" s="24" t="s">
        <v>26</v>
      </c>
      <c r="F75" s="1" t="s">
        <v>1341</v>
      </c>
      <c r="G75" s="1" t="s">
        <v>1341</v>
      </c>
      <c r="H75" s="1" t="s">
        <v>1342</v>
      </c>
      <c r="I75" s="33">
        <v>44927</v>
      </c>
      <c r="J75" s="33">
        <v>45291</v>
      </c>
      <c r="K75" s="1">
        <v>340.1639344262295</v>
      </c>
    </row>
    <row r="76" spans="1:11">
      <c r="A76" s="79" t="s">
        <v>1343</v>
      </c>
      <c r="B76" s="24" t="s">
        <v>1155</v>
      </c>
      <c r="C76" s="1" t="s">
        <v>1156</v>
      </c>
      <c r="D76" s="1" t="s">
        <v>1344</v>
      </c>
      <c r="E76" s="24" t="s">
        <v>26</v>
      </c>
      <c r="F76" s="1" t="s">
        <v>1341</v>
      </c>
      <c r="G76" s="1" t="s">
        <v>1341</v>
      </c>
      <c r="H76" s="1" t="s">
        <v>1345</v>
      </c>
      <c r="I76" s="33">
        <v>44927</v>
      </c>
      <c r="J76" s="33">
        <v>45291</v>
      </c>
      <c r="K76" s="1">
        <v>1495.9016393442623</v>
      </c>
    </row>
    <row r="77" spans="1:11">
      <c r="A77" s="79" t="s">
        <v>1346</v>
      </c>
      <c r="B77" s="24" t="s">
        <v>1155</v>
      </c>
      <c r="C77" s="1" t="s">
        <v>1156</v>
      </c>
      <c r="D77" s="1" t="s">
        <v>1347</v>
      </c>
      <c r="E77" s="24" t="s">
        <v>1171</v>
      </c>
      <c r="F77" s="1" t="s">
        <v>1348</v>
      </c>
      <c r="G77" s="1" t="s">
        <v>1348</v>
      </c>
      <c r="H77" s="1" t="s">
        <v>1349</v>
      </c>
      <c r="I77" s="33">
        <v>44927</v>
      </c>
      <c r="J77" s="33">
        <v>45291</v>
      </c>
      <c r="K77" s="1">
        <v>1742</v>
      </c>
    </row>
    <row r="78" spans="1:11">
      <c r="A78" s="79" t="s">
        <v>1350</v>
      </c>
      <c r="B78" s="24" t="s">
        <v>1155</v>
      </c>
      <c r="C78" s="1" t="s">
        <v>1156</v>
      </c>
      <c r="D78" s="1" t="s">
        <v>1302</v>
      </c>
      <c r="E78" s="24" t="s">
        <v>26</v>
      </c>
      <c r="F78" s="1" t="s">
        <v>1303</v>
      </c>
      <c r="G78" s="1" t="s">
        <v>1303</v>
      </c>
      <c r="H78" s="1">
        <v>1220</v>
      </c>
      <c r="I78" s="33">
        <v>44927</v>
      </c>
      <c r="J78" s="33">
        <v>45291</v>
      </c>
      <c r="K78" s="1">
        <v>1000</v>
      </c>
    </row>
    <row r="79" spans="1:11">
      <c r="A79" s="79" t="s">
        <v>1351</v>
      </c>
      <c r="B79" s="24" t="s">
        <v>1155</v>
      </c>
      <c r="C79" s="1" t="s">
        <v>1156</v>
      </c>
      <c r="D79" s="1" t="s">
        <v>1352</v>
      </c>
      <c r="E79" s="24" t="s">
        <v>26</v>
      </c>
      <c r="F79" s="1" t="s">
        <v>1158</v>
      </c>
      <c r="G79" s="1" t="s">
        <v>1158</v>
      </c>
      <c r="H79" s="1">
        <v>395.4</v>
      </c>
      <c r="I79" s="33">
        <v>44927</v>
      </c>
      <c r="J79" s="33">
        <v>45291</v>
      </c>
      <c r="K79" s="1">
        <v>324.10000000000002</v>
      </c>
    </row>
    <row r="80" spans="1:11">
      <c r="A80" s="79" t="s">
        <v>1353</v>
      </c>
      <c r="B80" s="24" t="s">
        <v>1155</v>
      </c>
      <c r="C80" s="1" t="s">
        <v>1156</v>
      </c>
      <c r="D80" s="1" t="s">
        <v>1354</v>
      </c>
      <c r="E80" s="24" t="s">
        <v>26</v>
      </c>
      <c r="F80" s="1" t="s">
        <v>1355</v>
      </c>
      <c r="G80" s="1" t="s">
        <v>1355</v>
      </c>
      <c r="H80" s="1">
        <v>4483.5</v>
      </c>
      <c r="I80" s="33">
        <v>44927</v>
      </c>
      <c r="J80" s="33">
        <v>45291</v>
      </c>
      <c r="K80" s="1">
        <v>3675</v>
      </c>
    </row>
    <row r="81" spans="1:11">
      <c r="A81" s="79" t="s">
        <v>1356</v>
      </c>
      <c r="B81" s="24" t="s">
        <v>1155</v>
      </c>
      <c r="C81" s="1" t="s">
        <v>1156</v>
      </c>
      <c r="D81" s="1" t="s">
        <v>1357</v>
      </c>
      <c r="E81" s="24" t="s">
        <v>26</v>
      </c>
      <c r="F81" s="1" t="s">
        <v>1280</v>
      </c>
      <c r="G81" s="1" t="s">
        <v>1280</v>
      </c>
      <c r="H81" s="1">
        <v>32780</v>
      </c>
      <c r="I81" s="33">
        <v>44927</v>
      </c>
      <c r="J81" s="33">
        <v>45291</v>
      </c>
      <c r="K81" s="1">
        <v>29800</v>
      </c>
    </row>
    <row r="82" spans="1:11">
      <c r="A82" s="79" t="s">
        <v>1358</v>
      </c>
      <c r="B82" s="24" t="s">
        <v>1155</v>
      </c>
      <c r="C82" s="1" t="s">
        <v>1156</v>
      </c>
      <c r="D82" s="1" t="s">
        <v>1359</v>
      </c>
      <c r="E82" s="24" t="s">
        <v>26</v>
      </c>
      <c r="F82" s="1" t="s">
        <v>1360</v>
      </c>
      <c r="G82" s="1" t="s">
        <v>1360</v>
      </c>
      <c r="H82" s="1">
        <v>858.7</v>
      </c>
      <c r="I82" s="33">
        <v>44927</v>
      </c>
      <c r="J82" s="33">
        <v>45291</v>
      </c>
      <c r="K82" s="1">
        <v>703.85</v>
      </c>
    </row>
    <row r="83" spans="1:11">
      <c r="A83" s="79" t="s">
        <v>1361</v>
      </c>
      <c r="B83" s="24" t="s">
        <v>1155</v>
      </c>
      <c r="C83" s="1" t="s">
        <v>1156</v>
      </c>
      <c r="D83" s="1" t="s">
        <v>1362</v>
      </c>
      <c r="E83" s="24" t="s">
        <v>26</v>
      </c>
      <c r="F83" s="1" t="s">
        <v>1190</v>
      </c>
      <c r="G83" s="1" t="s">
        <v>1190</v>
      </c>
      <c r="H83" s="1" t="s">
        <v>1363</v>
      </c>
      <c r="I83" s="33">
        <v>44927</v>
      </c>
      <c r="J83" s="33">
        <v>45291</v>
      </c>
      <c r="K83" s="1">
        <v>820.79508196721315</v>
      </c>
    </row>
    <row r="84" spans="1:11">
      <c r="A84" s="79" t="s">
        <v>1364</v>
      </c>
      <c r="B84" s="24" t="s">
        <v>1155</v>
      </c>
      <c r="C84" s="1" t="s">
        <v>1156</v>
      </c>
      <c r="D84" s="1" t="s">
        <v>1365</v>
      </c>
      <c r="E84" s="24" t="s">
        <v>26</v>
      </c>
      <c r="F84" s="1" t="s">
        <v>1327</v>
      </c>
      <c r="G84" s="1" t="s">
        <v>1327</v>
      </c>
      <c r="H84" s="1">
        <v>1815.03</v>
      </c>
      <c r="I84" s="33">
        <v>44927</v>
      </c>
      <c r="J84" s="33">
        <v>45291</v>
      </c>
      <c r="K84" s="1">
        <v>1487.7295081967213</v>
      </c>
    </row>
    <row r="85" spans="1:11">
      <c r="A85" s="79" t="s">
        <v>1366</v>
      </c>
      <c r="B85" s="24" t="s">
        <v>1155</v>
      </c>
      <c r="C85" s="1" t="s">
        <v>1156</v>
      </c>
      <c r="D85" s="1" t="s">
        <v>1367</v>
      </c>
      <c r="E85" s="24" t="s">
        <v>1171</v>
      </c>
      <c r="F85" s="1" t="s">
        <v>1204</v>
      </c>
      <c r="G85" s="1" t="s">
        <v>1204</v>
      </c>
      <c r="H85" s="1">
        <v>2500</v>
      </c>
      <c r="I85" s="33">
        <v>44927</v>
      </c>
      <c r="J85" s="33">
        <v>45291</v>
      </c>
      <c r="K85" s="1">
        <v>0</v>
      </c>
    </row>
    <row r="86" spans="1:11">
      <c r="A86" s="79" t="s">
        <v>1368</v>
      </c>
      <c r="B86" s="24" t="s">
        <v>1155</v>
      </c>
      <c r="C86" s="1" t="s">
        <v>1156</v>
      </c>
      <c r="D86" s="1" t="s">
        <v>1369</v>
      </c>
      <c r="E86" s="24" t="s">
        <v>26</v>
      </c>
      <c r="F86" s="1" t="s">
        <v>1370</v>
      </c>
      <c r="G86" s="1" t="s">
        <v>1370</v>
      </c>
      <c r="H86" s="1">
        <v>286.7</v>
      </c>
      <c r="I86" s="33">
        <v>44927</v>
      </c>
      <c r="J86" s="33">
        <v>45291</v>
      </c>
      <c r="K86" s="1">
        <v>235</v>
      </c>
    </row>
    <row r="87" spans="1:11">
      <c r="A87" s="79" t="s">
        <v>1371</v>
      </c>
      <c r="B87" s="24" t="s">
        <v>1155</v>
      </c>
      <c r="C87" s="1" t="s">
        <v>1156</v>
      </c>
      <c r="D87" s="1" t="s">
        <v>1372</v>
      </c>
      <c r="E87" s="24" t="s">
        <v>26</v>
      </c>
      <c r="F87" s="1" t="s">
        <v>1373</v>
      </c>
      <c r="G87" s="1" t="s">
        <v>1373</v>
      </c>
      <c r="H87" s="1">
        <v>886.64</v>
      </c>
      <c r="I87" s="33">
        <v>44927</v>
      </c>
      <c r="J87" s="33">
        <v>45291</v>
      </c>
      <c r="K87" s="1">
        <v>726.75</v>
      </c>
    </row>
    <row r="88" spans="1:11">
      <c r="A88" s="79" t="s">
        <v>1374</v>
      </c>
      <c r="B88" s="24" t="s">
        <v>1155</v>
      </c>
      <c r="C88" s="1" t="s">
        <v>1156</v>
      </c>
      <c r="D88" s="1" t="s">
        <v>1375</v>
      </c>
      <c r="E88" s="24" t="s">
        <v>26</v>
      </c>
      <c r="F88" s="1" t="s">
        <v>1376</v>
      </c>
      <c r="G88" s="1" t="s">
        <v>1376</v>
      </c>
      <c r="H88" s="1">
        <v>12.81</v>
      </c>
      <c r="I88" s="33">
        <v>44927</v>
      </c>
      <c r="J88" s="33">
        <v>45291</v>
      </c>
      <c r="K88" s="1">
        <v>10.5</v>
      </c>
    </row>
    <row r="89" spans="1:11">
      <c r="A89" s="79" t="s">
        <v>1377</v>
      </c>
      <c r="B89" s="24" t="s">
        <v>1155</v>
      </c>
      <c r="C89" s="1" t="s">
        <v>1156</v>
      </c>
      <c r="D89" s="1" t="s">
        <v>1378</v>
      </c>
      <c r="E89" s="24" t="s">
        <v>26</v>
      </c>
      <c r="F89" s="1" t="s">
        <v>1379</v>
      </c>
      <c r="G89" s="1" t="s">
        <v>1379</v>
      </c>
      <c r="H89" s="1">
        <v>4302.18</v>
      </c>
      <c r="I89" s="33">
        <v>44927</v>
      </c>
      <c r="J89" s="33">
        <v>45291</v>
      </c>
      <c r="K89" s="1">
        <v>3526.38</v>
      </c>
    </row>
    <row r="90" spans="1:11">
      <c r="A90" s="79" t="s">
        <v>1380</v>
      </c>
      <c r="B90" s="24" t="s">
        <v>1155</v>
      </c>
      <c r="C90" s="1" t="s">
        <v>1156</v>
      </c>
      <c r="D90" s="1" t="s">
        <v>1381</v>
      </c>
      <c r="E90" s="24" t="s">
        <v>26</v>
      </c>
      <c r="F90" s="1" t="s">
        <v>1195</v>
      </c>
      <c r="G90" s="1" t="s">
        <v>1195</v>
      </c>
      <c r="H90" s="1">
        <v>97.6</v>
      </c>
      <c r="I90" s="33">
        <v>44927</v>
      </c>
      <c r="J90" s="33">
        <v>45291</v>
      </c>
      <c r="K90" s="1">
        <v>80</v>
      </c>
    </row>
    <row r="91" spans="1:11">
      <c r="A91" s="79" t="s">
        <v>1382</v>
      </c>
      <c r="B91" s="24" t="s">
        <v>1155</v>
      </c>
      <c r="C91" s="1" t="s">
        <v>1156</v>
      </c>
      <c r="D91" s="1" t="s">
        <v>1383</v>
      </c>
      <c r="E91" s="24" t="s">
        <v>26</v>
      </c>
      <c r="F91" s="1" t="s">
        <v>1337</v>
      </c>
      <c r="G91" s="1" t="s">
        <v>1337</v>
      </c>
      <c r="H91" s="1">
        <v>260</v>
      </c>
      <c r="I91" s="33">
        <v>44927</v>
      </c>
      <c r="J91" s="33">
        <v>45291</v>
      </c>
      <c r="K91" s="1">
        <v>213.11475409836066</v>
      </c>
    </row>
    <row r="92" spans="1:11">
      <c r="A92" s="79" t="s">
        <v>1384</v>
      </c>
      <c r="B92" s="24" t="s">
        <v>1155</v>
      </c>
      <c r="C92" s="1" t="s">
        <v>1156</v>
      </c>
      <c r="D92" s="1" t="s">
        <v>1385</v>
      </c>
      <c r="E92" s="24" t="s">
        <v>26</v>
      </c>
      <c r="F92" s="1" t="s">
        <v>1386</v>
      </c>
      <c r="G92" s="1" t="s">
        <v>1386</v>
      </c>
      <c r="H92" s="1">
        <v>248.88</v>
      </c>
      <c r="I92" s="33">
        <v>44927</v>
      </c>
      <c r="J92" s="33">
        <v>45291</v>
      </c>
      <c r="K92" s="1">
        <v>204</v>
      </c>
    </row>
    <row r="93" spans="1:11">
      <c r="A93" s="79" t="s">
        <v>1387</v>
      </c>
      <c r="B93" s="24" t="s">
        <v>1155</v>
      </c>
      <c r="C93" s="1" t="s">
        <v>1156</v>
      </c>
      <c r="D93" s="1" t="s">
        <v>1388</v>
      </c>
      <c r="E93" s="24" t="s">
        <v>26</v>
      </c>
      <c r="F93" s="1" t="s">
        <v>1376</v>
      </c>
      <c r="G93" s="1" t="s">
        <v>1376</v>
      </c>
      <c r="H93" s="1">
        <v>60</v>
      </c>
      <c r="I93" s="33">
        <v>44927</v>
      </c>
      <c r="J93" s="33">
        <v>45291</v>
      </c>
      <c r="K93" s="1">
        <v>49.180327868852459</v>
      </c>
    </row>
    <row r="94" spans="1:11">
      <c r="A94" s="79" t="s">
        <v>1389</v>
      </c>
      <c r="B94" s="24" t="s">
        <v>1155</v>
      </c>
      <c r="C94" s="1" t="s">
        <v>1156</v>
      </c>
      <c r="D94" s="1" t="s">
        <v>1390</v>
      </c>
      <c r="E94" s="24" t="s">
        <v>26</v>
      </c>
      <c r="F94" s="1" t="s">
        <v>1391</v>
      </c>
      <c r="G94" s="1" t="s">
        <v>1391</v>
      </c>
      <c r="H94" s="1">
        <v>3904</v>
      </c>
      <c r="I94" s="33">
        <v>44927</v>
      </c>
      <c r="J94" s="33">
        <v>45291</v>
      </c>
      <c r="K94" s="1">
        <v>3200</v>
      </c>
    </row>
    <row r="95" spans="1:11">
      <c r="A95" s="79" t="s">
        <v>1392</v>
      </c>
      <c r="B95" s="24" t="s">
        <v>1155</v>
      </c>
      <c r="C95" s="1" t="s">
        <v>1156</v>
      </c>
      <c r="D95" s="1" t="s">
        <v>1333</v>
      </c>
      <c r="E95" s="24" t="s">
        <v>26</v>
      </c>
      <c r="F95" s="1" t="s">
        <v>1231</v>
      </c>
      <c r="G95" s="1" t="s">
        <v>1231</v>
      </c>
      <c r="H95" s="1">
        <v>1268</v>
      </c>
      <c r="I95" s="33">
        <v>44927</v>
      </c>
      <c r="J95" s="33">
        <v>45291</v>
      </c>
      <c r="K95" s="1">
        <v>1039.344262295082</v>
      </c>
    </row>
    <row r="96" spans="1:11">
      <c r="A96" s="79" t="s">
        <v>1393</v>
      </c>
      <c r="B96" s="24" t="s">
        <v>1155</v>
      </c>
      <c r="C96" s="1" t="s">
        <v>1156</v>
      </c>
      <c r="D96" s="1" t="s">
        <v>1394</v>
      </c>
      <c r="E96" s="24" t="s">
        <v>26</v>
      </c>
      <c r="F96" s="1" t="s">
        <v>1320</v>
      </c>
      <c r="G96" s="1" t="s">
        <v>1320</v>
      </c>
      <c r="H96" s="1">
        <v>52.52</v>
      </c>
      <c r="I96" s="33">
        <v>44927</v>
      </c>
      <c r="J96" s="33">
        <v>45291</v>
      </c>
      <c r="K96" s="1">
        <v>43.049180327868854</v>
      </c>
    </row>
    <row r="97" spans="1:11">
      <c r="A97" s="79" t="s">
        <v>1395</v>
      </c>
      <c r="B97" s="24" t="s">
        <v>1155</v>
      </c>
      <c r="C97" s="1" t="s">
        <v>1156</v>
      </c>
      <c r="D97" s="1" t="s">
        <v>1265</v>
      </c>
      <c r="E97" s="24" t="s">
        <v>26</v>
      </c>
      <c r="F97" s="1" t="s">
        <v>1228</v>
      </c>
      <c r="G97" s="1" t="s">
        <v>1228</v>
      </c>
      <c r="H97" s="1">
        <v>287.32</v>
      </c>
      <c r="I97" s="33">
        <v>44927</v>
      </c>
      <c r="J97" s="33">
        <v>45291</v>
      </c>
      <c r="K97" s="1">
        <v>235.50819672131146</v>
      </c>
    </row>
    <row r="98" spans="1:11">
      <c r="A98" s="79" t="s">
        <v>1396</v>
      </c>
      <c r="B98" s="24" t="s">
        <v>1155</v>
      </c>
      <c r="C98" s="1" t="s">
        <v>1156</v>
      </c>
      <c r="D98" s="1" t="s">
        <v>1322</v>
      </c>
      <c r="E98" s="24" t="s">
        <v>26</v>
      </c>
      <c r="F98" s="1" t="s">
        <v>1225</v>
      </c>
      <c r="G98" s="1" t="s">
        <v>1225</v>
      </c>
      <c r="H98" s="1">
        <v>421.54</v>
      </c>
      <c r="I98" s="33">
        <v>44927</v>
      </c>
      <c r="J98" s="33">
        <v>45291</v>
      </c>
      <c r="K98" s="1">
        <v>345.52459016393448</v>
      </c>
    </row>
    <row r="99" spans="1:11">
      <c r="A99" s="79" t="s">
        <v>1397</v>
      </c>
      <c r="B99" s="24" t="s">
        <v>1155</v>
      </c>
      <c r="C99" s="1" t="s">
        <v>1156</v>
      </c>
      <c r="D99" s="1" t="s">
        <v>1398</v>
      </c>
      <c r="E99" s="24" t="s">
        <v>26</v>
      </c>
      <c r="F99" s="1" t="s">
        <v>1251</v>
      </c>
      <c r="G99" s="1" t="s">
        <v>1251</v>
      </c>
      <c r="H99" s="1">
        <v>18</v>
      </c>
      <c r="I99" s="33">
        <v>44927</v>
      </c>
      <c r="J99" s="33">
        <v>45291</v>
      </c>
      <c r="K99" s="1">
        <v>14.754098360655737</v>
      </c>
    </row>
    <row r="100" spans="1:11">
      <c r="A100" s="79" t="s">
        <v>1399</v>
      </c>
      <c r="B100" s="24" t="s">
        <v>1155</v>
      </c>
      <c r="C100" s="1" t="s">
        <v>1156</v>
      </c>
      <c r="D100" s="1" t="s">
        <v>1400</v>
      </c>
      <c r="E100" s="24" t="s">
        <v>26</v>
      </c>
      <c r="F100" s="1" t="s">
        <v>1195</v>
      </c>
      <c r="G100" s="1" t="s">
        <v>1195</v>
      </c>
      <c r="H100" s="1">
        <v>73.2</v>
      </c>
      <c r="I100" s="33">
        <v>44927</v>
      </c>
      <c r="J100" s="33">
        <v>45291</v>
      </c>
      <c r="K100" s="1">
        <v>60.000000000000007</v>
      </c>
    </row>
    <row r="101" spans="1:11">
      <c r="A101" s="79" t="s">
        <v>1401</v>
      </c>
      <c r="B101" s="24" t="s">
        <v>1155</v>
      </c>
      <c r="C101" s="1" t="s">
        <v>1156</v>
      </c>
      <c r="D101" s="1" t="s">
        <v>1402</v>
      </c>
      <c r="E101" s="24" t="s">
        <v>26</v>
      </c>
      <c r="F101" s="1" t="s">
        <v>1201</v>
      </c>
      <c r="G101" s="1" t="s">
        <v>1201</v>
      </c>
      <c r="H101" s="1">
        <v>176.9</v>
      </c>
      <c r="I101" s="33">
        <v>44927</v>
      </c>
      <c r="J101" s="33">
        <v>45291</v>
      </c>
      <c r="K101" s="1">
        <v>145</v>
      </c>
    </row>
    <row r="102" spans="1:11">
      <c r="A102" s="79" t="s">
        <v>1403</v>
      </c>
      <c r="B102" s="24" t="s">
        <v>1155</v>
      </c>
      <c r="C102" s="1" t="s">
        <v>1156</v>
      </c>
      <c r="D102" s="1" t="s">
        <v>1404</v>
      </c>
      <c r="E102" s="24" t="s">
        <v>26</v>
      </c>
      <c r="F102" s="1" t="s">
        <v>1405</v>
      </c>
      <c r="G102" s="1" t="s">
        <v>1405</v>
      </c>
      <c r="H102" s="1">
        <v>12444</v>
      </c>
      <c r="I102" s="33">
        <v>44927</v>
      </c>
      <c r="J102" s="33">
        <v>45291</v>
      </c>
      <c r="K102" s="1">
        <v>10200</v>
      </c>
    </row>
    <row r="103" spans="1:11">
      <c r="A103" s="79" t="s">
        <v>1406</v>
      </c>
      <c r="B103" s="24" t="s">
        <v>1155</v>
      </c>
      <c r="C103" s="1" t="s">
        <v>1156</v>
      </c>
      <c r="D103" s="1" t="s">
        <v>1407</v>
      </c>
      <c r="E103" s="24" t="s">
        <v>26</v>
      </c>
      <c r="F103" s="1" t="s">
        <v>1408</v>
      </c>
      <c r="G103" s="1" t="s">
        <v>1408</v>
      </c>
      <c r="H103" s="1">
        <v>356.8</v>
      </c>
      <c r="I103" s="33">
        <v>44927</v>
      </c>
      <c r="J103" s="33">
        <v>45291</v>
      </c>
      <c r="K103" s="1">
        <v>292.45901639344265</v>
      </c>
    </row>
    <row r="104" spans="1:11">
      <c r="A104" s="79" t="s">
        <v>1409</v>
      </c>
      <c r="B104" s="24" t="s">
        <v>1155</v>
      </c>
      <c r="C104" s="1" t="s">
        <v>1156</v>
      </c>
      <c r="D104" s="1" t="s">
        <v>1410</v>
      </c>
      <c r="E104" s="24" t="s">
        <v>26</v>
      </c>
      <c r="F104" s="1" t="s">
        <v>1263</v>
      </c>
      <c r="G104" s="1" t="s">
        <v>1263</v>
      </c>
      <c r="H104" s="1">
        <v>341.6</v>
      </c>
      <c r="I104" s="33">
        <v>44927</v>
      </c>
      <c r="J104" s="33">
        <v>45291</v>
      </c>
      <c r="K104" s="1">
        <v>280</v>
      </c>
    </row>
    <row r="105" spans="1:11">
      <c r="A105" s="79" t="s">
        <v>1411</v>
      </c>
      <c r="B105" s="24" t="s">
        <v>1155</v>
      </c>
      <c r="C105" s="1" t="s">
        <v>1156</v>
      </c>
      <c r="D105" s="1" t="s">
        <v>1412</v>
      </c>
      <c r="E105" s="24" t="s">
        <v>26</v>
      </c>
      <c r="F105" s="1" t="s">
        <v>1215</v>
      </c>
      <c r="G105" s="1" t="s">
        <v>1215</v>
      </c>
      <c r="H105" s="1">
        <v>145.18</v>
      </c>
      <c r="I105" s="33">
        <v>44927</v>
      </c>
      <c r="J105" s="33">
        <v>45291</v>
      </c>
      <c r="K105" s="1">
        <v>119.00000000000001</v>
      </c>
    </row>
    <row r="106" spans="1:11">
      <c r="A106" s="79" t="s">
        <v>1413</v>
      </c>
      <c r="B106" s="24" t="s">
        <v>1155</v>
      </c>
      <c r="C106" s="1" t="s">
        <v>1156</v>
      </c>
      <c r="D106" s="1" t="s">
        <v>1414</v>
      </c>
      <c r="E106" s="24" t="s">
        <v>26</v>
      </c>
      <c r="F106" s="1" t="s">
        <v>1187</v>
      </c>
      <c r="G106" s="1" t="s">
        <v>1187</v>
      </c>
      <c r="H106" s="1">
        <v>721.31</v>
      </c>
      <c r="I106" s="33">
        <v>44927</v>
      </c>
      <c r="J106" s="33">
        <v>45291</v>
      </c>
      <c r="K106" s="1">
        <v>591.2377049180327</v>
      </c>
    </row>
    <row r="107" spans="1:11">
      <c r="A107" s="79" t="s">
        <v>1415</v>
      </c>
      <c r="B107" s="24" t="s">
        <v>1155</v>
      </c>
      <c r="C107" s="1" t="s">
        <v>1156</v>
      </c>
      <c r="D107" s="1" t="s">
        <v>1416</v>
      </c>
      <c r="E107" s="24" t="s">
        <v>26</v>
      </c>
      <c r="F107" s="1" t="s">
        <v>1376</v>
      </c>
      <c r="G107" s="1" t="s">
        <v>1376</v>
      </c>
      <c r="H107" s="1" t="s">
        <v>1417</v>
      </c>
      <c r="I107" s="33">
        <v>44927</v>
      </c>
      <c r="J107" s="33">
        <v>45291</v>
      </c>
      <c r="K107" s="1">
        <v>439.5</v>
      </c>
    </row>
    <row r="108" spans="1:11">
      <c r="A108" s="79" t="s">
        <v>1418</v>
      </c>
      <c r="B108" s="24" t="s">
        <v>1155</v>
      </c>
      <c r="C108" s="1" t="s">
        <v>1156</v>
      </c>
      <c r="D108" s="1" t="s">
        <v>1419</v>
      </c>
      <c r="E108" s="24" t="s">
        <v>26</v>
      </c>
      <c r="F108" s="1" t="s">
        <v>1420</v>
      </c>
      <c r="G108" s="1" t="s">
        <v>1420</v>
      </c>
      <c r="H108" s="1">
        <v>530.09</v>
      </c>
      <c r="I108" s="33">
        <v>44927</v>
      </c>
      <c r="J108" s="33">
        <v>45291</v>
      </c>
      <c r="K108" s="1">
        <v>434.50000000000006</v>
      </c>
    </row>
    <row r="109" spans="1:11">
      <c r="A109" s="79" t="s">
        <v>1421</v>
      </c>
      <c r="B109" s="24" t="s">
        <v>1155</v>
      </c>
      <c r="C109" s="1" t="s">
        <v>1156</v>
      </c>
      <c r="D109" s="1" t="s">
        <v>1422</v>
      </c>
      <c r="E109" s="24" t="s">
        <v>26</v>
      </c>
      <c r="F109" s="1" t="s">
        <v>1423</v>
      </c>
      <c r="G109" s="1" t="s">
        <v>1423</v>
      </c>
      <c r="H109" s="1">
        <v>696</v>
      </c>
      <c r="I109" s="33">
        <v>44927</v>
      </c>
      <c r="J109" s="33">
        <v>45291</v>
      </c>
      <c r="K109" s="1">
        <v>570.49180327868851</v>
      </c>
    </row>
    <row r="110" spans="1:11">
      <c r="A110" s="79" t="s">
        <v>1424</v>
      </c>
      <c r="B110" s="24" t="s">
        <v>1155</v>
      </c>
      <c r="C110" s="1" t="s">
        <v>1156</v>
      </c>
      <c r="D110" s="1" t="s">
        <v>1425</v>
      </c>
      <c r="E110" s="24" t="s">
        <v>26</v>
      </c>
      <c r="F110" s="1" t="s">
        <v>1426</v>
      </c>
      <c r="G110" s="1" t="s">
        <v>1426</v>
      </c>
      <c r="H110" s="1">
        <v>170</v>
      </c>
      <c r="I110" s="33">
        <v>44927</v>
      </c>
      <c r="J110" s="33">
        <v>45291</v>
      </c>
      <c r="K110" s="1">
        <v>139.34426229508196</v>
      </c>
    </row>
    <row r="111" spans="1:11">
      <c r="A111" s="79" t="s">
        <v>1427</v>
      </c>
      <c r="B111" s="24" t="s">
        <v>1155</v>
      </c>
      <c r="C111" s="1" t="s">
        <v>1156</v>
      </c>
      <c r="D111" s="1" t="s">
        <v>1428</v>
      </c>
      <c r="E111" s="24" t="s">
        <v>26</v>
      </c>
      <c r="F111" s="1" t="s">
        <v>1386</v>
      </c>
      <c r="G111" s="1" t="s">
        <v>1386</v>
      </c>
      <c r="H111" s="1">
        <v>140.30000000000001</v>
      </c>
      <c r="I111" s="33">
        <v>44927</v>
      </c>
      <c r="J111" s="33">
        <v>45291</v>
      </c>
      <c r="K111" s="1">
        <v>115.00000000000001</v>
      </c>
    </row>
    <row r="112" spans="1:11">
      <c r="A112" s="79" t="s">
        <v>1429</v>
      </c>
      <c r="B112" s="24" t="s">
        <v>1155</v>
      </c>
      <c r="C112" s="1" t="s">
        <v>1156</v>
      </c>
      <c r="D112" s="1" t="s">
        <v>1430</v>
      </c>
      <c r="E112" s="24" t="s">
        <v>26</v>
      </c>
      <c r="F112" s="1" t="s">
        <v>1431</v>
      </c>
      <c r="G112" s="1" t="s">
        <v>1431</v>
      </c>
      <c r="H112" s="1">
        <v>40</v>
      </c>
      <c r="I112" s="33">
        <v>44927</v>
      </c>
      <c r="J112" s="33">
        <v>45291</v>
      </c>
      <c r="K112" s="1">
        <v>32.786885245901637</v>
      </c>
    </row>
    <row r="113" spans="1:11">
      <c r="A113" s="79" t="s">
        <v>1432</v>
      </c>
      <c r="B113" s="24" t="s">
        <v>1155</v>
      </c>
      <c r="C113" s="1" t="s">
        <v>1156</v>
      </c>
      <c r="D113" s="1" t="s">
        <v>1433</v>
      </c>
      <c r="E113" s="24" t="s">
        <v>26</v>
      </c>
      <c r="F113" s="1" t="s">
        <v>1434</v>
      </c>
      <c r="G113" s="1" t="s">
        <v>1434</v>
      </c>
      <c r="H113" s="1">
        <v>450.33</v>
      </c>
      <c r="I113" s="33">
        <v>44927</v>
      </c>
      <c r="J113" s="33">
        <v>45291</v>
      </c>
      <c r="K113" s="1">
        <v>369.1229508196721</v>
      </c>
    </row>
  </sheetData>
  <mergeCells count="2">
    <mergeCell ref="A1:K1"/>
    <mergeCell ref="A2:K2"/>
  </mergeCells>
  <pageMargins left="0.70866141732283472" right="0.70866141732283472" top="0.74803149606299213" bottom="0.74803149606299213" header="0.31496062992125984" footer="0.31496062992125984"/>
  <pageSetup paperSize="9" scale="85" orientation="landscape"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DFFC1-ED5B-4BAF-BC99-D24780E48DD1}">
  <dimension ref="A1:K141"/>
  <sheetViews>
    <sheetView zoomScaleNormal="100" workbookViewId="0">
      <selection activeCell="C144" sqref="C144"/>
    </sheetView>
  </sheetViews>
  <sheetFormatPr defaultRowHeight="15"/>
  <cols>
    <col min="1" max="2" width="14.7109375" customWidth="1"/>
    <col min="3" max="3" width="32.7109375" customWidth="1"/>
    <col min="4" max="4" width="57" customWidth="1"/>
    <col min="5" max="5" width="26" customWidth="1"/>
    <col min="6" max="6" width="20.28515625" customWidth="1"/>
    <col min="7" max="7" width="42.140625" customWidth="1"/>
    <col min="8" max="8" width="18.140625" customWidth="1"/>
    <col min="9" max="9" width="15.28515625" customWidth="1"/>
    <col min="10" max="10" width="11.85546875" customWidth="1"/>
    <col min="11" max="11" width="18.5703125" customWidth="1"/>
  </cols>
  <sheetData>
    <row r="1" spans="1:11" ht="32.25" customHeight="1">
      <c r="A1" s="581" t="s">
        <v>1435</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36.75" customHeight="1">
      <c r="A3" s="3" t="s">
        <v>0</v>
      </c>
      <c r="B3" s="3" t="s">
        <v>1</v>
      </c>
      <c r="C3" s="4" t="s">
        <v>2</v>
      </c>
      <c r="D3" s="4" t="s">
        <v>3</v>
      </c>
      <c r="E3" s="5" t="s">
        <v>4</v>
      </c>
      <c r="F3" s="4" t="s">
        <v>5</v>
      </c>
      <c r="G3" s="4" t="s">
        <v>6</v>
      </c>
      <c r="H3" s="7" t="s">
        <v>7</v>
      </c>
      <c r="I3" s="8" t="s">
        <v>8</v>
      </c>
      <c r="J3" s="8" t="s">
        <v>9</v>
      </c>
      <c r="K3" s="7" t="s">
        <v>10</v>
      </c>
    </row>
    <row r="4" spans="1:11">
      <c r="A4" s="1" t="s">
        <v>1436</v>
      </c>
      <c r="B4" s="37">
        <v>80003590660</v>
      </c>
      <c r="C4" s="1" t="s">
        <v>6332</v>
      </c>
      <c r="D4" s="1" t="s">
        <v>1438</v>
      </c>
      <c r="E4" s="1" t="s">
        <v>26</v>
      </c>
      <c r="F4" s="1"/>
      <c r="G4" s="1" t="s">
        <v>1437</v>
      </c>
      <c r="H4" s="80">
        <v>76.739999999999995</v>
      </c>
      <c r="I4" s="81" t="s">
        <v>1439</v>
      </c>
      <c r="J4" s="81" t="s">
        <v>1439</v>
      </c>
      <c r="K4" s="80">
        <v>76.739999999999995</v>
      </c>
    </row>
    <row r="5" spans="1:11">
      <c r="A5" s="1" t="s">
        <v>1440</v>
      </c>
      <c r="B5" s="37">
        <v>80003590660</v>
      </c>
      <c r="C5" s="1" t="s">
        <v>6332</v>
      </c>
      <c r="D5" s="1" t="s">
        <v>1441</v>
      </c>
      <c r="E5" s="1" t="s">
        <v>26</v>
      </c>
      <c r="F5" s="1"/>
      <c r="G5" s="1" t="s">
        <v>1437</v>
      </c>
      <c r="H5" s="80">
        <v>422</v>
      </c>
      <c r="I5" s="81" t="s">
        <v>1442</v>
      </c>
      <c r="J5" s="81" t="s">
        <v>1442</v>
      </c>
      <c r="K5" s="80">
        <v>422</v>
      </c>
    </row>
    <row r="6" spans="1:11">
      <c r="A6" s="1" t="s">
        <v>1443</v>
      </c>
      <c r="B6" s="37">
        <v>80003590660</v>
      </c>
      <c r="C6" s="1" t="s">
        <v>6332</v>
      </c>
      <c r="D6" s="1" t="s">
        <v>1444</v>
      </c>
      <c r="E6" s="1" t="s">
        <v>26</v>
      </c>
      <c r="F6" s="1"/>
      <c r="G6" s="1" t="s">
        <v>1437</v>
      </c>
      <c r="H6" s="80">
        <v>906.1</v>
      </c>
      <c r="I6" s="81" t="s">
        <v>1445</v>
      </c>
      <c r="J6" s="81" t="s">
        <v>1445</v>
      </c>
      <c r="K6" s="80">
        <v>906.1</v>
      </c>
    </row>
    <row r="7" spans="1:11">
      <c r="A7" s="1" t="s">
        <v>1446</v>
      </c>
      <c r="B7" s="37">
        <v>80003590660</v>
      </c>
      <c r="C7" s="1" t="s">
        <v>6332</v>
      </c>
      <c r="D7" s="1" t="s">
        <v>1441</v>
      </c>
      <c r="E7" s="1" t="s">
        <v>26</v>
      </c>
      <c r="F7" s="1"/>
      <c r="G7" s="1" t="s">
        <v>1447</v>
      </c>
      <c r="H7" s="80">
        <v>407.75</v>
      </c>
      <c r="I7" s="81" t="s">
        <v>1445</v>
      </c>
      <c r="J7" s="81" t="s">
        <v>1445</v>
      </c>
      <c r="K7" s="80">
        <v>407.75</v>
      </c>
    </row>
    <row r="8" spans="1:11">
      <c r="A8" s="1" t="s">
        <v>1448</v>
      </c>
      <c r="B8" s="37">
        <v>80003590660</v>
      </c>
      <c r="C8" s="1" t="s">
        <v>6332</v>
      </c>
      <c r="D8" s="1" t="s">
        <v>1450</v>
      </c>
      <c r="E8" s="1" t="s">
        <v>26</v>
      </c>
      <c r="F8" s="1"/>
      <c r="G8" s="1" t="s">
        <v>1449</v>
      </c>
      <c r="H8" s="80">
        <v>607.5</v>
      </c>
      <c r="I8" s="81" t="s">
        <v>1451</v>
      </c>
      <c r="J8" s="81" t="s">
        <v>1451</v>
      </c>
      <c r="K8" s="80">
        <v>607.5</v>
      </c>
    </row>
    <row r="9" spans="1:11">
      <c r="A9" s="1" t="s">
        <v>1452</v>
      </c>
      <c r="B9" s="37">
        <v>80003590660</v>
      </c>
      <c r="C9" s="1" t="s">
        <v>6332</v>
      </c>
      <c r="D9" s="1" t="s">
        <v>1454</v>
      </c>
      <c r="E9" s="1" t="s">
        <v>26</v>
      </c>
      <c r="F9" s="1"/>
      <c r="G9" s="1" t="s">
        <v>1453</v>
      </c>
      <c r="H9" s="80">
        <v>2142</v>
      </c>
      <c r="I9" s="81" t="s">
        <v>1455</v>
      </c>
      <c r="J9" s="81" t="s">
        <v>1455</v>
      </c>
      <c r="K9" s="80">
        <v>2142</v>
      </c>
    </row>
    <row r="10" spans="1:11">
      <c r="A10" s="1" t="s">
        <v>1456</v>
      </c>
      <c r="B10" s="37">
        <v>80003590660</v>
      </c>
      <c r="C10" s="1" t="s">
        <v>6332</v>
      </c>
      <c r="D10" s="1" t="s">
        <v>1458</v>
      </c>
      <c r="E10" s="1" t="s">
        <v>26</v>
      </c>
      <c r="F10" s="1"/>
      <c r="G10" s="1" t="s">
        <v>1457</v>
      </c>
      <c r="H10" s="80">
        <v>3450</v>
      </c>
      <c r="I10" s="81" t="s">
        <v>1459</v>
      </c>
      <c r="J10" s="81" t="s">
        <v>1459</v>
      </c>
      <c r="K10" s="80">
        <v>3450</v>
      </c>
    </row>
    <row r="11" spans="1:11">
      <c r="A11" s="1" t="s">
        <v>1460</v>
      </c>
      <c r="B11" s="37">
        <v>80003590660</v>
      </c>
      <c r="C11" s="1" t="s">
        <v>6332</v>
      </c>
      <c r="D11" s="1" t="s">
        <v>1462</v>
      </c>
      <c r="E11" s="1" t="s">
        <v>26</v>
      </c>
      <c r="F11" s="1"/>
      <c r="G11" s="1" t="s">
        <v>1461</v>
      </c>
      <c r="H11" s="80">
        <v>2000</v>
      </c>
      <c r="I11" s="81" t="s">
        <v>1463</v>
      </c>
      <c r="J11" s="81" t="s">
        <v>1464</v>
      </c>
      <c r="K11" s="80">
        <v>2000</v>
      </c>
    </row>
    <row r="12" spans="1:11">
      <c r="A12" s="1" t="s">
        <v>1465</v>
      </c>
      <c r="B12" s="37">
        <v>80003590660</v>
      </c>
      <c r="C12" s="1" t="s">
        <v>6332</v>
      </c>
      <c r="D12" s="1" t="s">
        <v>1467</v>
      </c>
      <c r="E12" s="1" t="s">
        <v>26</v>
      </c>
      <c r="F12" s="1"/>
      <c r="G12" s="1" t="s">
        <v>1466</v>
      </c>
      <c r="H12" s="80">
        <v>179</v>
      </c>
      <c r="I12" s="81" t="s">
        <v>1468</v>
      </c>
      <c r="J12" s="81" t="s">
        <v>1469</v>
      </c>
      <c r="K12" s="80">
        <v>179</v>
      </c>
    </row>
    <row r="13" spans="1:11">
      <c r="A13" s="1" t="s">
        <v>1470</v>
      </c>
      <c r="B13" s="37">
        <v>80003590660</v>
      </c>
      <c r="C13" s="1" t="s">
        <v>6332</v>
      </c>
      <c r="D13" s="1" t="s">
        <v>1472</v>
      </c>
      <c r="E13" s="1" t="s">
        <v>26</v>
      </c>
      <c r="F13" s="1"/>
      <c r="G13" s="1" t="s">
        <v>1471</v>
      </c>
      <c r="H13" s="80">
        <v>4500</v>
      </c>
      <c r="I13" s="81" t="s">
        <v>1459</v>
      </c>
      <c r="J13" s="81" t="s">
        <v>1473</v>
      </c>
      <c r="K13" s="80">
        <v>4500</v>
      </c>
    </row>
    <row r="14" spans="1:11">
      <c r="A14" s="1" t="s">
        <v>1474</v>
      </c>
      <c r="B14" s="37">
        <v>80003590660</v>
      </c>
      <c r="C14" s="1" t="s">
        <v>6332</v>
      </c>
      <c r="D14" s="1" t="s">
        <v>1475</v>
      </c>
      <c r="E14" s="1" t="s">
        <v>26</v>
      </c>
      <c r="F14" s="1"/>
      <c r="G14" s="1" t="s">
        <v>1471</v>
      </c>
      <c r="H14" s="80">
        <v>2500</v>
      </c>
      <c r="I14" s="81" t="s">
        <v>1476</v>
      </c>
      <c r="J14" s="81" t="s">
        <v>1477</v>
      </c>
      <c r="K14" s="80">
        <v>2500</v>
      </c>
    </row>
    <row r="15" spans="1:11">
      <c r="A15" s="1" t="s">
        <v>1478</v>
      </c>
      <c r="B15" s="37">
        <v>80003590660</v>
      </c>
      <c r="C15" s="1" t="s">
        <v>6332</v>
      </c>
      <c r="D15" s="1" t="s">
        <v>1480</v>
      </c>
      <c r="E15" s="1" t="s">
        <v>26</v>
      </c>
      <c r="F15" s="1"/>
      <c r="G15" s="1" t="s">
        <v>1479</v>
      </c>
      <c r="H15" s="80">
        <v>155.74</v>
      </c>
      <c r="I15" s="81" t="s">
        <v>1481</v>
      </c>
      <c r="J15" s="81" t="s">
        <v>1482</v>
      </c>
      <c r="K15" s="80">
        <v>155.74</v>
      </c>
    </row>
    <row r="16" spans="1:11">
      <c r="A16" s="1" t="s">
        <v>1483</v>
      </c>
      <c r="B16" s="37">
        <v>80003590660</v>
      </c>
      <c r="C16" s="1" t="s">
        <v>6332</v>
      </c>
      <c r="D16" s="1" t="s">
        <v>1484</v>
      </c>
      <c r="E16" s="1" t="s">
        <v>26</v>
      </c>
      <c r="F16" s="1"/>
      <c r="G16" s="1" t="s">
        <v>1479</v>
      </c>
      <c r="H16" s="80">
        <v>176.88</v>
      </c>
      <c r="I16" s="81" t="s">
        <v>1485</v>
      </c>
      <c r="J16" s="81" t="s">
        <v>1485</v>
      </c>
      <c r="K16" s="80">
        <v>176.88</v>
      </c>
    </row>
    <row r="17" spans="1:11">
      <c r="A17" s="1" t="s">
        <v>1486</v>
      </c>
      <c r="B17" s="37">
        <v>80003590660</v>
      </c>
      <c r="C17" s="1" t="s">
        <v>6332</v>
      </c>
      <c r="D17" s="1" t="s">
        <v>1487</v>
      </c>
      <c r="E17" s="1" t="s">
        <v>26</v>
      </c>
      <c r="F17" s="1"/>
      <c r="G17" s="1" t="s">
        <v>1479</v>
      </c>
      <c r="H17" s="80">
        <v>778</v>
      </c>
      <c r="I17" s="81" t="s">
        <v>1488</v>
      </c>
      <c r="J17" s="81" t="s">
        <v>1488</v>
      </c>
      <c r="K17" s="80">
        <v>778</v>
      </c>
    </row>
    <row r="18" spans="1:11">
      <c r="A18" s="1" t="s">
        <v>1489</v>
      </c>
      <c r="B18" s="37">
        <v>80003590660</v>
      </c>
      <c r="C18" s="1" t="s">
        <v>6332</v>
      </c>
      <c r="D18" s="1" t="s">
        <v>1491</v>
      </c>
      <c r="E18" s="1" t="s">
        <v>26</v>
      </c>
      <c r="F18" s="1"/>
      <c r="G18" s="1" t="s">
        <v>1490</v>
      </c>
      <c r="H18" s="80">
        <v>900</v>
      </c>
      <c r="I18" s="81" t="s">
        <v>1463</v>
      </c>
      <c r="J18" s="81" t="s">
        <v>1463</v>
      </c>
      <c r="K18" s="80">
        <v>900</v>
      </c>
    </row>
    <row r="19" spans="1:11">
      <c r="A19" s="1" t="s">
        <v>1492</v>
      </c>
      <c r="B19" s="37">
        <v>80003590660</v>
      </c>
      <c r="C19" s="1" t="s">
        <v>6332</v>
      </c>
      <c r="D19" s="1" t="s">
        <v>1493</v>
      </c>
      <c r="E19" s="1" t="s">
        <v>26</v>
      </c>
      <c r="F19" s="1"/>
      <c r="G19" s="1" t="s">
        <v>1490</v>
      </c>
      <c r="H19" s="80">
        <v>80</v>
      </c>
      <c r="I19" s="81" t="s">
        <v>1463</v>
      </c>
      <c r="J19" s="81" t="s">
        <v>1463</v>
      </c>
      <c r="K19" s="80">
        <v>80</v>
      </c>
    </row>
    <row r="20" spans="1:11">
      <c r="A20" s="1" t="s">
        <v>1494</v>
      </c>
      <c r="B20" s="37">
        <v>80003590660</v>
      </c>
      <c r="C20" s="1" t="s">
        <v>6332</v>
      </c>
      <c r="D20" s="1" t="s">
        <v>1495</v>
      </c>
      <c r="E20" s="1" t="s">
        <v>26</v>
      </c>
      <c r="F20" s="1"/>
      <c r="G20" s="1" t="s">
        <v>1490</v>
      </c>
      <c r="H20" s="80">
        <v>1000</v>
      </c>
      <c r="I20" s="81" t="s">
        <v>1463</v>
      </c>
      <c r="J20" s="81" t="s">
        <v>1463</v>
      </c>
      <c r="K20" s="80">
        <v>1000</v>
      </c>
    </row>
    <row r="21" spans="1:11">
      <c r="A21" s="1" t="s">
        <v>1496</v>
      </c>
      <c r="B21" s="37">
        <v>80003590660</v>
      </c>
      <c r="C21" s="1" t="s">
        <v>6332</v>
      </c>
      <c r="D21" s="1" t="s">
        <v>1498</v>
      </c>
      <c r="E21" s="1" t="s">
        <v>26</v>
      </c>
      <c r="F21" s="1"/>
      <c r="G21" s="1" t="s">
        <v>1497</v>
      </c>
      <c r="H21" s="80">
        <v>5779.89</v>
      </c>
      <c r="I21" s="81" t="s">
        <v>1499</v>
      </c>
      <c r="J21" s="81" t="s">
        <v>1499</v>
      </c>
      <c r="K21" s="80">
        <v>5779.89</v>
      </c>
    </row>
    <row r="22" spans="1:11">
      <c r="A22" s="1" t="s">
        <v>1500</v>
      </c>
      <c r="B22" s="37">
        <v>80003590660</v>
      </c>
      <c r="C22" s="1" t="s">
        <v>6332</v>
      </c>
      <c r="D22" s="1" t="s">
        <v>1502</v>
      </c>
      <c r="E22" s="1" t="s">
        <v>26</v>
      </c>
      <c r="F22" s="1"/>
      <c r="G22" s="1" t="s">
        <v>1501</v>
      </c>
      <c r="H22" s="80">
        <v>800</v>
      </c>
      <c r="I22" s="81" t="s">
        <v>1503</v>
      </c>
      <c r="J22" s="81" t="s">
        <v>1439</v>
      </c>
      <c r="K22" s="80">
        <v>800</v>
      </c>
    </row>
    <row r="23" spans="1:11">
      <c r="A23" s="1" t="s">
        <v>1504</v>
      </c>
      <c r="B23" s="37">
        <v>80003590660</v>
      </c>
      <c r="C23" s="1" t="s">
        <v>6332</v>
      </c>
      <c r="D23" s="1" t="s">
        <v>1505</v>
      </c>
      <c r="E23" s="1" t="s">
        <v>26</v>
      </c>
      <c r="F23" s="1"/>
      <c r="G23" s="1" t="s">
        <v>1471</v>
      </c>
      <c r="H23" s="80">
        <v>650</v>
      </c>
      <c r="I23" s="81" t="s">
        <v>1506</v>
      </c>
      <c r="J23" s="81" t="s">
        <v>1506</v>
      </c>
      <c r="K23" s="80">
        <v>650</v>
      </c>
    </row>
    <row r="24" spans="1:11">
      <c r="A24" s="1" t="s">
        <v>1507</v>
      </c>
      <c r="B24" s="37">
        <v>80003590660</v>
      </c>
      <c r="C24" s="1" t="s">
        <v>6332</v>
      </c>
      <c r="D24" s="1" t="s">
        <v>1509</v>
      </c>
      <c r="E24" s="1" t="s">
        <v>26</v>
      </c>
      <c r="F24" s="1"/>
      <c r="G24" s="1" t="s">
        <v>1508</v>
      </c>
      <c r="H24" s="80">
        <v>1750</v>
      </c>
      <c r="I24" s="81" t="s">
        <v>1506</v>
      </c>
      <c r="J24" s="81" t="s">
        <v>1510</v>
      </c>
      <c r="K24" s="80">
        <v>1750</v>
      </c>
    </row>
    <row r="25" spans="1:11">
      <c r="A25" s="1" t="s">
        <v>1511</v>
      </c>
      <c r="B25" s="37">
        <v>80003590660</v>
      </c>
      <c r="C25" s="1" t="s">
        <v>6332</v>
      </c>
      <c r="D25" s="1" t="s">
        <v>1513</v>
      </c>
      <c r="E25" s="1" t="s">
        <v>26</v>
      </c>
      <c r="F25" s="1"/>
      <c r="G25" s="1" t="s">
        <v>1512</v>
      </c>
      <c r="H25" s="80">
        <v>850</v>
      </c>
      <c r="I25" s="81" t="s">
        <v>1442</v>
      </c>
      <c r="J25" s="81" t="s">
        <v>1514</v>
      </c>
      <c r="K25" s="80">
        <v>850</v>
      </c>
    </row>
    <row r="26" spans="1:11">
      <c r="A26" s="1" t="s">
        <v>1515</v>
      </c>
      <c r="B26" s="37">
        <v>80003590660</v>
      </c>
      <c r="C26" s="1" t="s">
        <v>6332</v>
      </c>
      <c r="D26" s="1" t="s">
        <v>1516</v>
      </c>
      <c r="E26" s="1" t="s">
        <v>26</v>
      </c>
      <c r="F26" s="1"/>
      <c r="G26" s="1" t="s">
        <v>1508</v>
      </c>
      <c r="H26" s="80">
        <v>1500</v>
      </c>
      <c r="I26" s="81" t="s">
        <v>1517</v>
      </c>
      <c r="J26" s="81" t="s">
        <v>1518</v>
      </c>
      <c r="K26" s="80">
        <v>1500</v>
      </c>
    </row>
    <row r="27" spans="1:11">
      <c r="A27" s="1" t="s">
        <v>1519</v>
      </c>
      <c r="B27" s="37">
        <v>80003590660</v>
      </c>
      <c r="C27" s="1" t="s">
        <v>6332</v>
      </c>
      <c r="D27" s="1" t="s">
        <v>1521</v>
      </c>
      <c r="E27" s="1" t="s">
        <v>26</v>
      </c>
      <c r="F27" s="1"/>
      <c r="G27" s="1" t="s">
        <v>1520</v>
      </c>
      <c r="H27" s="80">
        <v>3407.4</v>
      </c>
      <c r="I27" s="81" t="s">
        <v>1463</v>
      </c>
      <c r="J27" s="81" t="s">
        <v>1463</v>
      </c>
      <c r="K27" s="80">
        <v>3407.4</v>
      </c>
    </row>
    <row r="28" spans="1:11">
      <c r="A28" s="1" t="s">
        <v>1522</v>
      </c>
      <c r="B28" s="37">
        <v>80003590660</v>
      </c>
      <c r="C28" s="1" t="s">
        <v>6332</v>
      </c>
      <c r="D28" s="1" t="s">
        <v>1524</v>
      </c>
      <c r="E28" s="1" t="s">
        <v>26</v>
      </c>
      <c r="F28" s="1"/>
      <c r="G28" s="1" t="s">
        <v>1523</v>
      </c>
      <c r="H28" s="80">
        <v>681.11</v>
      </c>
      <c r="I28" s="81" t="s">
        <v>1525</v>
      </c>
      <c r="J28" s="81" t="s">
        <v>1526</v>
      </c>
      <c r="K28" s="80">
        <v>681.11</v>
      </c>
    </row>
    <row r="29" spans="1:11">
      <c r="A29" s="1" t="s">
        <v>1527</v>
      </c>
      <c r="B29" s="37">
        <v>80003590660</v>
      </c>
      <c r="C29" s="1" t="s">
        <v>6332</v>
      </c>
      <c r="D29" s="1" t="s">
        <v>1529</v>
      </c>
      <c r="E29" s="1" t="s">
        <v>26</v>
      </c>
      <c r="F29" s="1"/>
      <c r="G29" s="1" t="s">
        <v>1528</v>
      </c>
      <c r="H29" s="80">
        <v>704</v>
      </c>
      <c r="I29" s="81" t="s">
        <v>1530</v>
      </c>
      <c r="J29" s="81" t="s">
        <v>1503</v>
      </c>
      <c r="K29" s="80">
        <v>704</v>
      </c>
    </row>
    <row r="30" spans="1:11">
      <c r="A30" s="1" t="s">
        <v>1531</v>
      </c>
      <c r="B30" s="37">
        <v>80003590660</v>
      </c>
      <c r="C30" s="1" t="s">
        <v>6332</v>
      </c>
      <c r="D30" s="1" t="s">
        <v>1532</v>
      </c>
      <c r="E30" s="1" t="s">
        <v>26</v>
      </c>
      <c r="F30" s="1"/>
      <c r="G30" s="1" t="s">
        <v>1457</v>
      </c>
      <c r="H30" s="80">
        <v>31000</v>
      </c>
      <c r="I30" s="81" t="s">
        <v>1481</v>
      </c>
      <c r="J30" s="81" t="s">
        <v>1499</v>
      </c>
      <c r="K30" s="80">
        <v>31000</v>
      </c>
    </row>
    <row r="31" spans="1:11">
      <c r="A31" s="1" t="s">
        <v>1533</v>
      </c>
      <c r="B31" s="37">
        <v>80003590660</v>
      </c>
      <c r="C31" s="1" t="s">
        <v>6332</v>
      </c>
      <c r="D31" s="1" t="s">
        <v>1535</v>
      </c>
      <c r="E31" s="1" t="s">
        <v>26</v>
      </c>
      <c r="F31" s="1"/>
      <c r="G31" s="1" t="s">
        <v>1534</v>
      </c>
      <c r="H31" s="80">
        <v>980</v>
      </c>
      <c r="I31" s="81" t="s">
        <v>1536</v>
      </c>
      <c r="J31" s="81" t="s">
        <v>1537</v>
      </c>
      <c r="K31" s="80">
        <v>980</v>
      </c>
    </row>
    <row r="32" spans="1:11">
      <c r="A32" s="1" t="s">
        <v>1538</v>
      </c>
      <c r="B32" s="37">
        <v>80003590660</v>
      </c>
      <c r="C32" s="1" t="s">
        <v>6332</v>
      </c>
      <c r="D32" s="1" t="s">
        <v>1539</v>
      </c>
      <c r="E32" s="1" t="s">
        <v>26</v>
      </c>
      <c r="F32" s="1"/>
      <c r="G32" s="1" t="s">
        <v>1490</v>
      </c>
      <c r="H32" s="80">
        <v>3300</v>
      </c>
      <c r="I32" s="81" t="s">
        <v>1540</v>
      </c>
      <c r="J32" s="81" t="s">
        <v>1541</v>
      </c>
      <c r="K32" s="80">
        <v>3300</v>
      </c>
    </row>
    <row r="33" spans="1:11">
      <c r="A33" s="1" t="s">
        <v>1542</v>
      </c>
      <c r="B33" s="37">
        <v>80003590660</v>
      </c>
      <c r="C33" s="1" t="s">
        <v>6332</v>
      </c>
      <c r="D33" s="1" t="s">
        <v>1544</v>
      </c>
      <c r="E33" s="1" t="s">
        <v>26</v>
      </c>
      <c r="F33" s="1"/>
      <c r="G33" s="1" t="s">
        <v>1543</v>
      </c>
      <c r="H33" s="80">
        <v>320</v>
      </c>
      <c r="I33" s="81" t="s">
        <v>1545</v>
      </c>
      <c r="J33" s="81" t="s">
        <v>1546</v>
      </c>
      <c r="K33" s="80">
        <v>320</v>
      </c>
    </row>
    <row r="34" spans="1:11">
      <c r="A34" s="1" t="s">
        <v>1547</v>
      </c>
      <c r="B34" s="37">
        <v>80003590660</v>
      </c>
      <c r="C34" s="1" t="s">
        <v>6332</v>
      </c>
      <c r="D34" s="1" t="s">
        <v>1549</v>
      </c>
      <c r="E34" s="1" t="s">
        <v>26</v>
      </c>
      <c r="F34" s="1"/>
      <c r="G34" s="1" t="s">
        <v>1548</v>
      </c>
      <c r="H34" s="80">
        <v>144.59</v>
      </c>
      <c r="I34" s="81" t="s">
        <v>1550</v>
      </c>
      <c r="J34" s="81" t="s">
        <v>1550</v>
      </c>
      <c r="K34" s="80">
        <v>144.59</v>
      </c>
    </row>
    <row r="35" spans="1:11">
      <c r="A35" s="1" t="s">
        <v>1551</v>
      </c>
      <c r="B35" s="37">
        <v>80003590660</v>
      </c>
      <c r="C35" s="1" t="s">
        <v>6332</v>
      </c>
      <c r="D35" s="1" t="s">
        <v>1552</v>
      </c>
      <c r="E35" s="1" t="s">
        <v>26</v>
      </c>
      <c r="F35" s="1"/>
      <c r="G35" s="1" t="s">
        <v>1543</v>
      </c>
      <c r="H35" s="80">
        <v>1548.35</v>
      </c>
      <c r="I35" s="81" t="s">
        <v>1553</v>
      </c>
      <c r="J35" s="81" t="s">
        <v>1553</v>
      </c>
      <c r="K35" s="80">
        <v>1548.35</v>
      </c>
    </row>
    <row r="36" spans="1:11">
      <c r="A36" s="1" t="s">
        <v>1554</v>
      </c>
      <c r="B36" s="37">
        <v>80003590660</v>
      </c>
      <c r="C36" s="1" t="s">
        <v>6332</v>
      </c>
      <c r="D36" s="1" t="s">
        <v>1555</v>
      </c>
      <c r="E36" s="1" t="s">
        <v>26</v>
      </c>
      <c r="F36" s="1"/>
      <c r="G36" s="1" t="s">
        <v>1543</v>
      </c>
      <c r="H36" s="80">
        <v>2560.91</v>
      </c>
      <c r="I36" s="81" t="s">
        <v>1553</v>
      </c>
      <c r="J36" s="81" t="s">
        <v>1553</v>
      </c>
      <c r="K36" s="80">
        <v>2560.91</v>
      </c>
    </row>
    <row r="37" spans="1:11">
      <c r="A37" s="1" t="s">
        <v>1556</v>
      </c>
      <c r="B37" s="37">
        <v>80003590660</v>
      </c>
      <c r="C37" s="1" t="s">
        <v>6332</v>
      </c>
      <c r="D37" s="1" t="s">
        <v>1557</v>
      </c>
      <c r="E37" s="1" t="s">
        <v>26</v>
      </c>
      <c r="F37" s="1"/>
      <c r="G37" s="1" t="s">
        <v>1543</v>
      </c>
      <c r="H37" s="80">
        <v>1810.66</v>
      </c>
      <c r="I37" s="81" t="s">
        <v>1545</v>
      </c>
      <c r="J37" s="81" t="s">
        <v>1545</v>
      </c>
      <c r="K37" s="80">
        <v>1810.66</v>
      </c>
    </row>
    <row r="38" spans="1:11">
      <c r="A38" s="1" t="s">
        <v>1558</v>
      </c>
      <c r="B38" s="37">
        <v>80003590660</v>
      </c>
      <c r="C38" s="1" t="s">
        <v>6332</v>
      </c>
      <c r="D38" s="1" t="s">
        <v>1559</v>
      </c>
      <c r="E38" s="1" t="s">
        <v>26</v>
      </c>
      <c r="F38" s="1"/>
      <c r="G38" s="1" t="s">
        <v>1543</v>
      </c>
      <c r="H38" s="80">
        <v>329.34</v>
      </c>
      <c r="I38" s="81" t="s">
        <v>1545</v>
      </c>
      <c r="J38" s="81" t="s">
        <v>1545</v>
      </c>
      <c r="K38" s="80">
        <v>329.34</v>
      </c>
    </row>
    <row r="39" spans="1:11">
      <c r="A39" s="1" t="s">
        <v>1560</v>
      </c>
      <c r="B39" s="37">
        <v>80003590660</v>
      </c>
      <c r="C39" s="1" t="s">
        <v>6332</v>
      </c>
      <c r="D39" s="1" t="s">
        <v>1561</v>
      </c>
      <c r="E39" s="1" t="s">
        <v>26</v>
      </c>
      <c r="F39" s="1"/>
      <c r="G39" s="1" t="s">
        <v>1457</v>
      </c>
      <c r="H39" s="80">
        <v>1751.28</v>
      </c>
      <c r="I39" s="81" t="s">
        <v>1562</v>
      </c>
      <c r="J39" s="81" t="s">
        <v>1562</v>
      </c>
      <c r="K39" s="80">
        <v>1751.28</v>
      </c>
    </row>
    <row r="40" spans="1:11">
      <c r="A40" s="1" t="s">
        <v>1563</v>
      </c>
      <c r="B40" s="37">
        <v>80003590660</v>
      </c>
      <c r="C40" s="1" t="s">
        <v>6332</v>
      </c>
      <c r="D40" s="1" t="s">
        <v>1564</v>
      </c>
      <c r="E40" s="1" t="s">
        <v>26</v>
      </c>
      <c r="F40" s="1"/>
      <c r="G40" s="1" t="s">
        <v>1479</v>
      </c>
      <c r="H40" s="80">
        <v>2114.75</v>
      </c>
      <c r="I40" s="81" t="s">
        <v>1526</v>
      </c>
      <c r="J40" s="81" t="s">
        <v>1526</v>
      </c>
      <c r="K40" s="80">
        <v>2114.75</v>
      </c>
    </row>
    <row r="41" spans="1:11">
      <c r="A41" s="1" t="s">
        <v>1565</v>
      </c>
      <c r="B41" s="37">
        <v>80003590660</v>
      </c>
      <c r="C41" s="1" t="s">
        <v>6332</v>
      </c>
      <c r="D41" s="1" t="s">
        <v>1567</v>
      </c>
      <c r="E41" s="1" t="s">
        <v>26</v>
      </c>
      <c r="F41" s="1"/>
      <c r="G41" s="1" t="s">
        <v>1566</v>
      </c>
      <c r="H41" s="80">
        <v>2200</v>
      </c>
      <c r="I41" s="81" t="s">
        <v>1476</v>
      </c>
      <c r="J41" s="81" t="s">
        <v>1476</v>
      </c>
      <c r="K41" s="80">
        <v>2200</v>
      </c>
    </row>
    <row r="42" spans="1:11">
      <c r="A42" s="1" t="s">
        <v>1568</v>
      </c>
      <c r="B42" s="37">
        <v>80003590660</v>
      </c>
      <c r="C42" s="1" t="s">
        <v>6332</v>
      </c>
      <c r="D42" s="1" t="s">
        <v>1570</v>
      </c>
      <c r="E42" s="1" t="s">
        <v>26</v>
      </c>
      <c r="F42" s="1"/>
      <c r="G42" s="1" t="s">
        <v>1569</v>
      </c>
      <c r="H42" s="80">
        <v>654</v>
      </c>
      <c r="I42" s="81" t="s">
        <v>1571</v>
      </c>
      <c r="J42" s="81" t="s">
        <v>1571</v>
      </c>
      <c r="K42" s="80">
        <v>654</v>
      </c>
    </row>
    <row r="43" spans="1:11">
      <c r="A43" s="1" t="s">
        <v>1572</v>
      </c>
      <c r="B43" s="37">
        <v>80003590660</v>
      </c>
      <c r="C43" s="1" t="s">
        <v>6332</v>
      </c>
      <c r="D43" s="1" t="s">
        <v>1573</v>
      </c>
      <c r="E43" s="1" t="s">
        <v>26</v>
      </c>
      <c r="F43" s="1"/>
      <c r="G43" s="1" t="s">
        <v>1512</v>
      </c>
      <c r="H43" s="80">
        <v>750</v>
      </c>
      <c r="I43" s="81" t="s">
        <v>1574</v>
      </c>
      <c r="J43" s="81" t="s">
        <v>1574</v>
      </c>
      <c r="K43" s="80">
        <v>750</v>
      </c>
    </row>
    <row r="44" spans="1:11">
      <c r="A44" s="1" t="s">
        <v>1575</v>
      </c>
      <c r="B44" s="37">
        <v>80003590660</v>
      </c>
      <c r="C44" s="1" t="s">
        <v>6332</v>
      </c>
      <c r="D44" s="1" t="s">
        <v>1576</v>
      </c>
      <c r="E44" s="1" t="s">
        <v>26</v>
      </c>
      <c r="F44" s="1"/>
      <c r="G44" s="1" t="s">
        <v>1569</v>
      </c>
      <c r="H44" s="80">
        <v>442.5</v>
      </c>
      <c r="I44" s="81" t="s">
        <v>1577</v>
      </c>
      <c r="J44" s="81" t="s">
        <v>1577</v>
      </c>
      <c r="K44" s="80">
        <v>442.5</v>
      </c>
    </row>
    <row r="45" spans="1:11">
      <c r="A45" s="1" t="s">
        <v>1578</v>
      </c>
      <c r="B45" s="37">
        <v>80003590660</v>
      </c>
      <c r="C45" s="1" t="s">
        <v>6332</v>
      </c>
      <c r="D45" s="1" t="s">
        <v>1580</v>
      </c>
      <c r="E45" s="1" t="s">
        <v>26</v>
      </c>
      <c r="F45" s="1"/>
      <c r="G45" s="1" t="s">
        <v>1579</v>
      </c>
      <c r="H45" s="80">
        <v>7800</v>
      </c>
      <c r="I45" s="81" t="s">
        <v>1581</v>
      </c>
      <c r="J45" s="81" t="s">
        <v>1581</v>
      </c>
      <c r="K45" s="80">
        <v>7800</v>
      </c>
    </row>
    <row r="46" spans="1:11">
      <c r="A46" s="1" t="s">
        <v>1582</v>
      </c>
      <c r="B46" s="37">
        <v>80003590660</v>
      </c>
      <c r="C46" s="1" t="s">
        <v>6332</v>
      </c>
      <c r="D46" s="1" t="s">
        <v>1583</v>
      </c>
      <c r="E46" s="1" t="s">
        <v>26</v>
      </c>
      <c r="F46" s="1"/>
      <c r="G46" s="1" t="s">
        <v>1512</v>
      </c>
      <c r="H46" s="80">
        <v>450</v>
      </c>
      <c r="I46" s="81" t="s">
        <v>1584</v>
      </c>
      <c r="J46" s="81" t="s">
        <v>1584</v>
      </c>
      <c r="K46" s="80">
        <v>450</v>
      </c>
    </row>
    <row r="47" spans="1:11">
      <c r="A47" s="1" t="s">
        <v>1585</v>
      </c>
      <c r="B47" s="37">
        <v>80003590660</v>
      </c>
      <c r="C47" s="1" t="s">
        <v>6332</v>
      </c>
      <c r="D47" s="1" t="s">
        <v>1586</v>
      </c>
      <c r="E47" s="1" t="s">
        <v>26</v>
      </c>
      <c r="F47" s="1"/>
      <c r="G47" s="1" t="s">
        <v>1490</v>
      </c>
      <c r="H47" s="80">
        <v>1000</v>
      </c>
      <c r="I47" s="81" t="s">
        <v>1488</v>
      </c>
      <c r="J47" s="81" t="s">
        <v>1587</v>
      </c>
      <c r="K47" s="80">
        <v>1000</v>
      </c>
    </row>
    <row r="48" spans="1:11">
      <c r="A48" s="1" t="s">
        <v>1588</v>
      </c>
      <c r="B48" s="37">
        <v>80003590660</v>
      </c>
      <c r="C48" s="1" t="s">
        <v>6332</v>
      </c>
      <c r="D48" s="1" t="s">
        <v>1589</v>
      </c>
      <c r="E48" s="1" t="s">
        <v>26</v>
      </c>
      <c r="F48" s="1"/>
      <c r="G48" s="1" t="s">
        <v>1490</v>
      </c>
      <c r="H48" s="80">
        <v>1000</v>
      </c>
      <c r="I48" s="81" t="s">
        <v>1581</v>
      </c>
      <c r="J48" s="81" t="s">
        <v>1587</v>
      </c>
      <c r="K48" s="80">
        <v>1000</v>
      </c>
    </row>
    <row r="49" spans="1:11">
      <c r="A49" s="1" t="s">
        <v>1590</v>
      </c>
      <c r="B49" s="37">
        <v>80003590660</v>
      </c>
      <c r="C49" s="1" t="s">
        <v>6332</v>
      </c>
      <c r="D49" s="1" t="s">
        <v>1591</v>
      </c>
      <c r="E49" s="1" t="s">
        <v>26</v>
      </c>
      <c r="F49" s="1"/>
      <c r="G49" s="1" t="s">
        <v>1490</v>
      </c>
      <c r="H49" s="80">
        <v>350</v>
      </c>
      <c r="I49" s="81" t="s">
        <v>1592</v>
      </c>
      <c r="J49" s="81" t="s">
        <v>1593</v>
      </c>
      <c r="K49" s="80">
        <v>350</v>
      </c>
    </row>
    <row r="50" spans="1:11">
      <c r="A50" s="1" t="s">
        <v>1594</v>
      </c>
      <c r="B50" s="37">
        <v>80003590660</v>
      </c>
      <c r="C50" s="1" t="s">
        <v>6332</v>
      </c>
      <c r="D50" s="1" t="s">
        <v>1596</v>
      </c>
      <c r="E50" s="1" t="s">
        <v>26</v>
      </c>
      <c r="F50" s="1"/>
      <c r="G50" s="1" t="s">
        <v>1595</v>
      </c>
      <c r="H50" s="80">
        <v>2000</v>
      </c>
      <c r="I50" s="81" t="s">
        <v>1597</v>
      </c>
      <c r="J50" s="81" t="s">
        <v>1598</v>
      </c>
      <c r="K50" s="80">
        <v>2000</v>
      </c>
    </row>
    <row r="51" spans="1:11">
      <c r="A51" s="1" t="s">
        <v>1599</v>
      </c>
      <c r="B51" s="37">
        <v>80003590660</v>
      </c>
      <c r="C51" s="1" t="s">
        <v>6332</v>
      </c>
      <c r="D51" s="1" t="s">
        <v>1600</v>
      </c>
      <c r="E51" s="1" t="s">
        <v>26</v>
      </c>
      <c r="F51" s="1"/>
      <c r="G51" s="1" t="s">
        <v>1566</v>
      </c>
      <c r="H51" s="80">
        <v>900</v>
      </c>
      <c r="I51" s="81" t="s">
        <v>1601</v>
      </c>
      <c r="J51" s="81" t="s">
        <v>1598</v>
      </c>
      <c r="K51" s="80">
        <v>900</v>
      </c>
    </row>
    <row r="52" spans="1:11">
      <c r="A52" s="1" t="s">
        <v>1602</v>
      </c>
      <c r="B52" s="37">
        <v>80003590660</v>
      </c>
      <c r="C52" s="1" t="s">
        <v>6332</v>
      </c>
      <c r="D52" s="1" t="s">
        <v>1603</v>
      </c>
      <c r="E52" s="1" t="s">
        <v>26</v>
      </c>
      <c r="F52" s="1"/>
      <c r="G52" s="1" t="s">
        <v>1566</v>
      </c>
      <c r="H52" s="80">
        <v>1770</v>
      </c>
      <c r="I52" s="81" t="s">
        <v>1592</v>
      </c>
      <c r="J52" s="81" t="s">
        <v>1604</v>
      </c>
      <c r="K52" s="80">
        <v>1770</v>
      </c>
    </row>
    <row r="53" spans="1:11">
      <c r="A53" s="1" t="s">
        <v>1605</v>
      </c>
      <c r="B53" s="37">
        <v>80003590660</v>
      </c>
      <c r="C53" s="1" t="s">
        <v>6332</v>
      </c>
      <c r="D53" s="1" t="s">
        <v>1606</v>
      </c>
      <c r="E53" s="1" t="s">
        <v>26</v>
      </c>
      <c r="F53" s="1"/>
      <c r="G53" s="1" t="s">
        <v>1497</v>
      </c>
      <c r="H53" s="80">
        <v>1440</v>
      </c>
      <c r="I53" s="81" t="s">
        <v>1581</v>
      </c>
      <c r="J53" s="81" t="s">
        <v>1607</v>
      </c>
      <c r="K53" s="80">
        <v>1440</v>
      </c>
    </row>
    <row r="54" spans="1:11">
      <c r="A54" s="1" t="s">
        <v>1608</v>
      </c>
      <c r="B54" s="37">
        <v>80003590660</v>
      </c>
      <c r="C54" s="1" t="s">
        <v>6332</v>
      </c>
      <c r="D54" s="1" t="s">
        <v>1610</v>
      </c>
      <c r="E54" s="1" t="s">
        <v>26</v>
      </c>
      <c r="F54" s="1"/>
      <c r="G54" s="1" t="s">
        <v>1609</v>
      </c>
      <c r="H54" s="80">
        <v>67.510000000000005</v>
      </c>
      <c r="I54" s="81" t="s">
        <v>1611</v>
      </c>
      <c r="J54" s="81" t="s">
        <v>1611</v>
      </c>
      <c r="K54" s="80">
        <v>67.510000000000005</v>
      </c>
    </row>
    <row r="55" spans="1:11">
      <c r="A55" s="1" t="s">
        <v>1612</v>
      </c>
      <c r="B55" s="37">
        <v>80003590660</v>
      </c>
      <c r="C55" s="1" t="s">
        <v>6332</v>
      </c>
      <c r="D55" s="1" t="s">
        <v>1614</v>
      </c>
      <c r="E55" s="1" t="s">
        <v>26</v>
      </c>
      <c r="F55" s="1"/>
      <c r="G55" s="1" t="s">
        <v>1613</v>
      </c>
      <c r="H55" s="80">
        <v>1968.63</v>
      </c>
      <c r="I55" s="81" t="s">
        <v>1615</v>
      </c>
      <c r="J55" s="81" t="s">
        <v>1616</v>
      </c>
      <c r="K55" s="80">
        <v>1968.63</v>
      </c>
    </row>
    <row r="56" spans="1:11">
      <c r="A56" s="1" t="s">
        <v>1617</v>
      </c>
      <c r="B56" s="37">
        <v>80003590660</v>
      </c>
      <c r="C56" s="1" t="s">
        <v>6332</v>
      </c>
      <c r="D56" s="1" t="s">
        <v>1618</v>
      </c>
      <c r="E56" s="1" t="s">
        <v>26</v>
      </c>
      <c r="F56" s="1"/>
      <c r="G56" s="1" t="s">
        <v>1204</v>
      </c>
      <c r="H56" s="80">
        <v>3746</v>
      </c>
      <c r="I56" s="81" t="s">
        <v>1619</v>
      </c>
      <c r="J56" s="81" t="s">
        <v>1616</v>
      </c>
      <c r="K56" s="80">
        <v>3746</v>
      </c>
    </row>
    <row r="57" spans="1:11">
      <c r="A57" s="1" t="s">
        <v>1620</v>
      </c>
      <c r="B57" s="37">
        <v>80003590660</v>
      </c>
      <c r="C57" s="1" t="s">
        <v>6332</v>
      </c>
      <c r="D57" s="1" t="s">
        <v>1622</v>
      </c>
      <c r="E57" s="1" t="s">
        <v>26</v>
      </c>
      <c r="F57" s="1"/>
      <c r="G57" s="1" t="s">
        <v>1621</v>
      </c>
      <c r="H57" s="80">
        <v>454.8</v>
      </c>
      <c r="I57" s="81" t="s">
        <v>1623</v>
      </c>
      <c r="J57" s="81" t="s">
        <v>1623</v>
      </c>
      <c r="K57" s="80">
        <v>454.8</v>
      </c>
    </row>
    <row r="58" spans="1:11">
      <c r="A58" s="1" t="s">
        <v>1452</v>
      </c>
      <c r="B58" s="37">
        <v>80003590660</v>
      </c>
      <c r="C58" s="1" t="s">
        <v>6332</v>
      </c>
      <c r="D58" s="1" t="s">
        <v>1624</v>
      </c>
      <c r="E58" s="1" t="s">
        <v>26</v>
      </c>
      <c r="F58" s="1"/>
      <c r="G58" s="1" t="s">
        <v>1453</v>
      </c>
      <c r="H58" s="80">
        <v>2142</v>
      </c>
      <c r="I58" s="81" t="s">
        <v>1455</v>
      </c>
      <c r="J58" s="81" t="s">
        <v>1455</v>
      </c>
      <c r="K58" s="80">
        <v>2142</v>
      </c>
    </row>
    <row r="59" spans="1:11">
      <c r="A59" s="1" t="s">
        <v>1625</v>
      </c>
      <c r="B59" s="37">
        <v>80003590660</v>
      </c>
      <c r="C59" s="1" t="s">
        <v>6332</v>
      </c>
      <c r="D59" s="1" t="s">
        <v>1627</v>
      </c>
      <c r="E59" s="1" t="s">
        <v>26</v>
      </c>
      <c r="F59" s="1"/>
      <c r="G59" s="1" t="s">
        <v>1626</v>
      </c>
      <c r="H59" s="80">
        <v>179.15</v>
      </c>
      <c r="I59" s="81" t="s">
        <v>1628</v>
      </c>
      <c r="J59" s="81" t="s">
        <v>1628</v>
      </c>
      <c r="K59" s="80">
        <v>179.15</v>
      </c>
    </row>
    <row r="60" spans="1:11">
      <c r="A60" s="1" t="s">
        <v>1629</v>
      </c>
      <c r="B60" s="37">
        <v>80003590660</v>
      </c>
      <c r="C60" s="1" t="s">
        <v>6332</v>
      </c>
      <c r="D60" s="1" t="s">
        <v>1631</v>
      </c>
      <c r="E60" s="1" t="s">
        <v>26</v>
      </c>
      <c r="F60" s="1"/>
      <c r="G60" s="1" t="s">
        <v>1630</v>
      </c>
      <c r="H60" s="80">
        <v>815</v>
      </c>
      <c r="I60" s="81" t="s">
        <v>1632</v>
      </c>
      <c r="J60" s="81" t="s">
        <v>1632</v>
      </c>
      <c r="K60" s="80">
        <v>815</v>
      </c>
    </row>
    <row r="61" spans="1:11">
      <c r="A61" s="1" t="s">
        <v>1633</v>
      </c>
      <c r="B61" s="37">
        <v>80003590660</v>
      </c>
      <c r="C61" s="1" t="s">
        <v>6332</v>
      </c>
      <c r="D61" s="1" t="s">
        <v>1635</v>
      </c>
      <c r="E61" s="1" t="s">
        <v>26</v>
      </c>
      <c r="F61" s="1"/>
      <c r="G61" s="1" t="s">
        <v>1634</v>
      </c>
      <c r="H61" s="80">
        <v>4026</v>
      </c>
      <c r="I61" s="81" t="s">
        <v>1636</v>
      </c>
      <c r="J61" s="81" t="s">
        <v>1636</v>
      </c>
      <c r="K61" s="80">
        <v>4026</v>
      </c>
    </row>
    <row r="62" spans="1:11">
      <c r="A62" s="1" t="s">
        <v>1637</v>
      </c>
      <c r="B62" s="37">
        <v>80003590660</v>
      </c>
      <c r="C62" s="1" t="s">
        <v>6332</v>
      </c>
      <c r="D62" s="1" t="s">
        <v>1638</v>
      </c>
      <c r="E62" s="1" t="s">
        <v>26</v>
      </c>
      <c r="F62" s="1"/>
      <c r="G62" s="1" t="s">
        <v>1543</v>
      </c>
      <c r="H62" s="80">
        <v>541.80999999999995</v>
      </c>
      <c r="I62" s="81" t="s">
        <v>1639</v>
      </c>
      <c r="J62" s="81" t="s">
        <v>1639</v>
      </c>
      <c r="K62" s="80">
        <v>541.80999999999995</v>
      </c>
    </row>
    <row r="63" spans="1:11">
      <c r="A63" s="1" t="s">
        <v>1640</v>
      </c>
      <c r="B63" s="37">
        <v>80003590660</v>
      </c>
      <c r="C63" s="1" t="s">
        <v>6332</v>
      </c>
      <c r="D63" s="1" t="s">
        <v>1641</v>
      </c>
      <c r="E63" s="1" t="s">
        <v>26</v>
      </c>
      <c r="F63" s="1"/>
      <c r="G63" s="1" t="s">
        <v>1566</v>
      </c>
      <c r="H63" s="80">
        <v>1024.5</v>
      </c>
      <c r="I63" s="81" t="s">
        <v>1540</v>
      </c>
      <c r="J63" s="81" t="s">
        <v>1540</v>
      </c>
      <c r="K63" s="80">
        <v>1024.5</v>
      </c>
    </row>
    <row r="64" spans="1:11">
      <c r="A64" s="1" t="s">
        <v>1642</v>
      </c>
      <c r="B64" s="37">
        <v>80003590660</v>
      </c>
      <c r="C64" s="1" t="s">
        <v>6332</v>
      </c>
      <c r="D64" s="1" t="s">
        <v>1643</v>
      </c>
      <c r="E64" s="1" t="s">
        <v>26</v>
      </c>
      <c r="F64" s="1"/>
      <c r="G64" s="1" t="s">
        <v>1457</v>
      </c>
      <c r="H64" s="80">
        <v>214.89</v>
      </c>
      <c r="I64" s="81" t="s">
        <v>1644</v>
      </c>
      <c r="J64" s="81" t="s">
        <v>1644</v>
      </c>
      <c r="K64" s="80">
        <v>214.89</v>
      </c>
    </row>
    <row r="65" spans="1:11">
      <c r="A65" s="1" t="s">
        <v>1645</v>
      </c>
      <c r="B65" s="37">
        <v>80003590660</v>
      </c>
      <c r="C65" s="1" t="s">
        <v>6332</v>
      </c>
      <c r="D65" s="1" t="s">
        <v>1498</v>
      </c>
      <c r="E65" s="1" t="s">
        <v>26</v>
      </c>
      <c r="F65" s="1"/>
      <c r="G65" s="1" t="s">
        <v>1479</v>
      </c>
      <c r="H65" s="80">
        <v>2397.6799999999998</v>
      </c>
      <c r="I65" s="81" t="s">
        <v>1593</v>
      </c>
      <c r="J65" s="81" t="s">
        <v>1593</v>
      </c>
      <c r="K65" s="80">
        <v>2397.6799999999998</v>
      </c>
    </row>
    <row r="66" spans="1:11">
      <c r="A66" s="1" t="s">
        <v>1646</v>
      </c>
      <c r="B66" s="37">
        <v>80003590660</v>
      </c>
      <c r="C66" s="1" t="s">
        <v>6332</v>
      </c>
      <c r="D66" s="1" t="s">
        <v>1648</v>
      </c>
      <c r="E66" s="1" t="s">
        <v>26</v>
      </c>
      <c r="F66" s="1"/>
      <c r="G66" s="1" t="s">
        <v>1647</v>
      </c>
      <c r="H66" s="80">
        <v>668.95</v>
      </c>
      <c r="I66" s="81" t="s">
        <v>1593</v>
      </c>
      <c r="J66" s="81" t="s">
        <v>1593</v>
      </c>
      <c r="K66" s="80">
        <v>668.95</v>
      </c>
    </row>
    <row r="67" spans="1:11">
      <c r="A67" s="1" t="s">
        <v>1649</v>
      </c>
      <c r="B67" s="37">
        <v>80003590660</v>
      </c>
      <c r="C67" s="1" t="s">
        <v>6332</v>
      </c>
      <c r="D67" s="1" t="s">
        <v>1650</v>
      </c>
      <c r="E67" s="1" t="s">
        <v>26</v>
      </c>
      <c r="F67" s="1"/>
      <c r="G67" s="1" t="s">
        <v>1520</v>
      </c>
      <c r="H67" s="80">
        <v>195.46</v>
      </c>
      <c r="I67" s="81" t="s">
        <v>1593</v>
      </c>
      <c r="J67" s="81" t="s">
        <v>1593</v>
      </c>
      <c r="K67" s="80">
        <v>195.46</v>
      </c>
    </row>
    <row r="68" spans="1:11">
      <c r="A68" s="1" t="s">
        <v>1651</v>
      </c>
      <c r="B68" s="37">
        <v>80003590660</v>
      </c>
      <c r="C68" s="1" t="s">
        <v>6332</v>
      </c>
      <c r="D68" s="1" t="s">
        <v>1652</v>
      </c>
      <c r="E68" s="1" t="s">
        <v>26</v>
      </c>
      <c r="F68" s="1"/>
      <c r="G68" s="1" t="s">
        <v>1512</v>
      </c>
      <c r="H68" s="80">
        <v>350</v>
      </c>
      <c r="I68" s="81" t="s">
        <v>1593</v>
      </c>
      <c r="J68" s="81" t="s">
        <v>1593</v>
      </c>
      <c r="K68" s="80">
        <v>350</v>
      </c>
    </row>
    <row r="69" spans="1:11">
      <c r="A69" s="1" t="s">
        <v>1653</v>
      </c>
      <c r="B69" s="37">
        <v>80003590660</v>
      </c>
      <c r="C69" s="1" t="s">
        <v>6332</v>
      </c>
      <c r="D69" s="1" t="s">
        <v>1654</v>
      </c>
      <c r="E69" s="1" t="s">
        <v>26</v>
      </c>
      <c r="F69" s="1"/>
      <c r="G69" s="1" t="s">
        <v>1566</v>
      </c>
      <c r="H69" s="80">
        <v>2000</v>
      </c>
      <c r="I69" s="81" t="s">
        <v>1644</v>
      </c>
      <c r="J69" s="81" t="s">
        <v>1655</v>
      </c>
      <c r="K69" s="80">
        <v>2000</v>
      </c>
    </row>
    <row r="70" spans="1:11">
      <c r="A70" s="1" t="s">
        <v>1656</v>
      </c>
      <c r="B70" s="37">
        <v>80003590660</v>
      </c>
      <c r="C70" s="1" t="s">
        <v>6332</v>
      </c>
      <c r="D70" s="1" t="s">
        <v>1657</v>
      </c>
      <c r="E70" s="1" t="s">
        <v>26</v>
      </c>
      <c r="F70" s="1"/>
      <c r="G70" s="1" t="s">
        <v>1566</v>
      </c>
      <c r="H70" s="80">
        <v>1800</v>
      </c>
      <c r="I70" s="81" t="s">
        <v>1623</v>
      </c>
      <c r="J70" s="81" t="s">
        <v>1658</v>
      </c>
      <c r="K70" s="80">
        <v>1800</v>
      </c>
    </row>
    <row r="71" spans="1:11">
      <c r="A71" s="1" t="s">
        <v>1659</v>
      </c>
      <c r="B71" s="37">
        <v>80003590660</v>
      </c>
      <c r="C71" s="1" t="s">
        <v>6332</v>
      </c>
      <c r="D71" s="1" t="s">
        <v>1660</v>
      </c>
      <c r="E71" s="1" t="s">
        <v>26</v>
      </c>
      <c r="F71" s="1"/>
      <c r="G71" s="1" t="s">
        <v>1621</v>
      </c>
      <c r="H71" s="80">
        <v>1200.27</v>
      </c>
      <c r="I71" s="81" t="s">
        <v>1598</v>
      </c>
      <c r="J71" s="81" t="s">
        <v>1598</v>
      </c>
      <c r="K71" s="80">
        <v>1200.27</v>
      </c>
    </row>
    <row r="72" spans="1:11">
      <c r="A72" s="1" t="s">
        <v>1661</v>
      </c>
      <c r="B72" s="37">
        <v>80003590660</v>
      </c>
      <c r="C72" s="1" t="s">
        <v>6332</v>
      </c>
      <c r="D72" s="1" t="s">
        <v>1662</v>
      </c>
      <c r="E72" s="1" t="s">
        <v>26</v>
      </c>
      <c r="F72" s="1"/>
      <c r="G72" s="1" t="s">
        <v>1497</v>
      </c>
      <c r="H72" s="80">
        <v>2838.94</v>
      </c>
      <c r="I72" s="81" t="s">
        <v>1593</v>
      </c>
      <c r="J72" s="81" t="s">
        <v>1593</v>
      </c>
      <c r="K72" s="80">
        <v>2838.94</v>
      </c>
    </row>
    <row r="73" spans="1:11">
      <c r="A73" s="1" t="s">
        <v>1663</v>
      </c>
      <c r="B73" s="37">
        <v>80003590660</v>
      </c>
      <c r="C73" s="1" t="s">
        <v>6332</v>
      </c>
      <c r="D73" s="1" t="s">
        <v>1665</v>
      </c>
      <c r="E73" s="1" t="s">
        <v>26</v>
      </c>
      <c r="F73" s="1"/>
      <c r="G73" s="1" t="s">
        <v>1664</v>
      </c>
      <c r="H73" s="80">
        <v>11590</v>
      </c>
      <c r="I73" s="81" t="s">
        <v>1525</v>
      </c>
      <c r="J73" s="81" t="s">
        <v>1666</v>
      </c>
      <c r="K73" s="80">
        <v>11590</v>
      </c>
    </row>
    <row r="74" spans="1:11">
      <c r="A74" s="1" t="s">
        <v>1667</v>
      </c>
      <c r="B74" s="37">
        <v>80003590660</v>
      </c>
      <c r="C74" s="1" t="s">
        <v>6332</v>
      </c>
      <c r="D74" s="1" t="s">
        <v>1668</v>
      </c>
      <c r="E74" s="1" t="s">
        <v>26</v>
      </c>
      <c r="F74" s="1"/>
      <c r="G74" s="1" t="s">
        <v>1543</v>
      </c>
      <c r="H74" s="80">
        <v>2432.7399999999998</v>
      </c>
      <c r="I74" s="81" t="s">
        <v>1669</v>
      </c>
      <c r="J74" s="81" t="s">
        <v>1670</v>
      </c>
      <c r="K74" s="80">
        <v>2432.7399999999998</v>
      </c>
    </row>
    <row r="75" spans="1:11">
      <c r="A75" s="1" t="s">
        <v>1671</v>
      </c>
      <c r="B75" s="37">
        <v>80003590660</v>
      </c>
      <c r="C75" s="1" t="s">
        <v>6332</v>
      </c>
      <c r="D75" s="1" t="s">
        <v>1672</v>
      </c>
      <c r="E75" s="1" t="s">
        <v>26</v>
      </c>
      <c r="F75" s="1"/>
      <c r="G75" s="1" t="s">
        <v>1543</v>
      </c>
      <c r="H75" s="80">
        <v>1323.61</v>
      </c>
      <c r="I75" s="81" t="s">
        <v>1669</v>
      </c>
      <c r="J75" s="81" t="s">
        <v>1670</v>
      </c>
      <c r="K75" s="80">
        <v>1323.61</v>
      </c>
    </row>
    <row r="76" spans="1:11">
      <c r="A76" s="1" t="s">
        <v>1673</v>
      </c>
      <c r="B76" s="37">
        <v>80003590660</v>
      </c>
      <c r="C76" s="1" t="s">
        <v>6332</v>
      </c>
      <c r="D76" s="1" t="s">
        <v>1675</v>
      </c>
      <c r="E76" s="1" t="s">
        <v>26</v>
      </c>
      <c r="F76" s="1"/>
      <c r="G76" s="1" t="s">
        <v>1674</v>
      </c>
      <c r="H76" s="80">
        <v>22231.63</v>
      </c>
      <c r="I76" s="81" t="s">
        <v>1623</v>
      </c>
      <c r="J76" s="81" t="s">
        <v>1676</v>
      </c>
      <c r="K76" s="80">
        <v>22231.63</v>
      </c>
    </row>
    <row r="77" spans="1:11">
      <c r="A77" s="1" t="s">
        <v>1677</v>
      </c>
      <c r="B77" s="37">
        <v>80003590660</v>
      </c>
      <c r="C77" s="1" t="s">
        <v>6332</v>
      </c>
      <c r="D77" s="1" t="s">
        <v>1678</v>
      </c>
      <c r="E77" s="1" t="s">
        <v>26</v>
      </c>
      <c r="F77" s="1"/>
      <c r="G77" s="1" t="s">
        <v>1497</v>
      </c>
      <c r="H77" s="80">
        <v>41395</v>
      </c>
      <c r="I77" s="81" t="s">
        <v>1679</v>
      </c>
      <c r="J77" s="81" t="s">
        <v>1658</v>
      </c>
      <c r="K77" s="80">
        <v>41395</v>
      </c>
    </row>
    <row r="78" spans="1:11">
      <c r="A78" s="1" t="s">
        <v>1680</v>
      </c>
      <c r="B78" s="37">
        <v>80003590660</v>
      </c>
      <c r="C78" s="1" t="s">
        <v>6332</v>
      </c>
      <c r="D78" s="1" t="s">
        <v>1682</v>
      </c>
      <c r="E78" s="1" t="s">
        <v>26</v>
      </c>
      <c r="F78" s="1"/>
      <c r="G78" s="1" t="s">
        <v>1681</v>
      </c>
      <c r="H78" s="80">
        <v>748.8</v>
      </c>
      <c r="I78" s="81" t="s">
        <v>1644</v>
      </c>
      <c r="J78" s="81" t="s">
        <v>1593</v>
      </c>
      <c r="K78" s="80">
        <v>748.8</v>
      </c>
    </row>
    <row r="79" spans="1:11">
      <c r="A79" s="1" t="s">
        <v>1683</v>
      </c>
      <c r="B79" s="37">
        <v>80003590660</v>
      </c>
      <c r="C79" s="1" t="s">
        <v>6332</v>
      </c>
      <c r="D79" s="1" t="s">
        <v>1685</v>
      </c>
      <c r="E79" s="1" t="s">
        <v>26</v>
      </c>
      <c r="F79" s="1"/>
      <c r="G79" s="1" t="s">
        <v>1684</v>
      </c>
      <c r="H79" s="80">
        <v>675.39</v>
      </c>
      <c r="I79" s="81" t="s">
        <v>1686</v>
      </c>
      <c r="J79" s="81" t="s">
        <v>1686</v>
      </c>
      <c r="K79" s="80">
        <v>675.39</v>
      </c>
    </row>
    <row r="80" spans="1:11">
      <c r="A80" s="1" t="s">
        <v>1687</v>
      </c>
      <c r="B80" s="37">
        <v>80003590660</v>
      </c>
      <c r="C80" s="1" t="s">
        <v>6332</v>
      </c>
      <c r="D80" s="1" t="s">
        <v>1689</v>
      </c>
      <c r="E80" s="1" t="s">
        <v>26</v>
      </c>
      <c r="F80" s="1"/>
      <c r="G80" s="1" t="s">
        <v>1688</v>
      </c>
      <c r="H80" s="80">
        <v>880.15</v>
      </c>
      <c r="I80" s="81" t="s">
        <v>1690</v>
      </c>
      <c r="J80" s="81" t="s">
        <v>1690</v>
      </c>
      <c r="K80" s="80">
        <v>880.15</v>
      </c>
    </row>
    <row r="81" spans="1:11">
      <c r="A81" s="1" t="s">
        <v>1691</v>
      </c>
      <c r="B81" s="37">
        <v>80003590660</v>
      </c>
      <c r="C81" s="1" t="s">
        <v>6332</v>
      </c>
      <c r="D81" s="1" t="s">
        <v>1693</v>
      </c>
      <c r="E81" s="1" t="s">
        <v>26</v>
      </c>
      <c r="F81" s="1"/>
      <c r="G81" s="1" t="s">
        <v>1692</v>
      </c>
      <c r="H81" s="80">
        <v>616.5</v>
      </c>
      <c r="I81" s="81" t="s">
        <v>1658</v>
      </c>
      <c r="J81" s="81" t="s">
        <v>1694</v>
      </c>
      <c r="K81" s="80">
        <v>616.5</v>
      </c>
    </row>
    <row r="82" spans="1:11">
      <c r="A82" s="1" t="s">
        <v>1695</v>
      </c>
      <c r="B82" s="37">
        <v>80003590660</v>
      </c>
      <c r="C82" s="1" t="s">
        <v>6332</v>
      </c>
      <c r="D82" s="1" t="s">
        <v>1697</v>
      </c>
      <c r="E82" s="1" t="s">
        <v>26</v>
      </c>
      <c r="F82" s="1"/>
      <c r="G82" s="1" t="s">
        <v>1696</v>
      </c>
      <c r="H82" s="80">
        <v>428.5</v>
      </c>
      <c r="I82" s="81" t="s">
        <v>1698</v>
      </c>
      <c r="J82" s="81" t="s">
        <v>1698</v>
      </c>
      <c r="K82" s="80">
        <v>428.5</v>
      </c>
    </row>
    <row r="83" spans="1:11">
      <c r="A83" s="1" t="s">
        <v>1699</v>
      </c>
      <c r="B83" s="37">
        <v>80003590660</v>
      </c>
      <c r="C83" s="1" t="s">
        <v>6332</v>
      </c>
      <c r="D83" s="1" t="s">
        <v>1701</v>
      </c>
      <c r="E83" s="1" t="s">
        <v>26</v>
      </c>
      <c r="F83" s="1"/>
      <c r="G83" s="1" t="s">
        <v>1700</v>
      </c>
      <c r="H83" s="80">
        <v>248.85</v>
      </c>
      <c r="I83" s="81" t="s">
        <v>1690</v>
      </c>
      <c r="J83" s="81" t="s">
        <v>1690</v>
      </c>
      <c r="K83" s="80">
        <v>248.85</v>
      </c>
    </row>
    <row r="84" spans="1:11">
      <c r="A84" s="1" t="s">
        <v>1702</v>
      </c>
      <c r="B84" s="37">
        <v>80003590660</v>
      </c>
      <c r="C84" s="1" t="s">
        <v>6332</v>
      </c>
      <c r="D84" s="1" t="s">
        <v>1703</v>
      </c>
      <c r="E84" s="1" t="s">
        <v>26</v>
      </c>
      <c r="F84" s="1"/>
      <c r="G84" s="1" t="s">
        <v>1490</v>
      </c>
      <c r="H84" s="80">
        <v>550</v>
      </c>
      <c r="I84" s="81" t="s">
        <v>1686</v>
      </c>
      <c r="J84" s="81" t="s">
        <v>1686</v>
      </c>
      <c r="K84" s="80">
        <v>550</v>
      </c>
    </row>
    <row r="85" spans="1:11">
      <c r="A85" s="1" t="s">
        <v>1704</v>
      </c>
      <c r="B85" s="37">
        <v>80003590660</v>
      </c>
      <c r="C85" s="1" t="s">
        <v>6332</v>
      </c>
      <c r="D85" s="1" t="s">
        <v>1705</v>
      </c>
      <c r="E85" s="1" t="s">
        <v>26</v>
      </c>
      <c r="F85" s="1"/>
      <c r="G85" s="1" t="s">
        <v>1457</v>
      </c>
      <c r="H85" s="80">
        <v>400</v>
      </c>
      <c r="I85" s="81" t="s">
        <v>1706</v>
      </c>
      <c r="J85" s="81" t="s">
        <v>1706</v>
      </c>
      <c r="K85" s="80">
        <v>400</v>
      </c>
    </row>
    <row r="86" spans="1:11">
      <c r="A86" s="1" t="s">
        <v>1707</v>
      </c>
      <c r="B86" s="37">
        <v>80003590660</v>
      </c>
      <c r="C86" s="1" t="s">
        <v>6332</v>
      </c>
      <c r="D86" s="1" t="s">
        <v>1708</v>
      </c>
      <c r="E86" s="1" t="s">
        <v>26</v>
      </c>
      <c r="F86" s="1"/>
      <c r="G86" s="1" t="s">
        <v>1471</v>
      </c>
      <c r="H86" s="80">
        <v>4495</v>
      </c>
      <c r="I86" s="81" t="s">
        <v>1709</v>
      </c>
      <c r="J86" s="81" t="s">
        <v>1710</v>
      </c>
      <c r="K86" s="80">
        <v>4495</v>
      </c>
    </row>
    <row r="87" spans="1:11">
      <c r="A87" s="1" t="s">
        <v>1711</v>
      </c>
      <c r="B87" s="37">
        <v>80003590660</v>
      </c>
      <c r="C87" s="1" t="s">
        <v>6332</v>
      </c>
      <c r="D87" s="1" t="s">
        <v>1712</v>
      </c>
      <c r="E87" s="1" t="s">
        <v>26</v>
      </c>
      <c r="F87" s="1"/>
      <c r="G87" s="1" t="s">
        <v>1566</v>
      </c>
      <c r="H87" s="80">
        <v>15500</v>
      </c>
      <c r="I87" s="81" t="s">
        <v>1713</v>
      </c>
      <c r="J87" s="81" t="s">
        <v>1714</v>
      </c>
      <c r="K87" s="80">
        <v>15500</v>
      </c>
    </row>
    <row r="88" spans="1:11">
      <c r="A88" s="1" t="s">
        <v>1715</v>
      </c>
      <c r="B88" s="37">
        <v>80003590660</v>
      </c>
      <c r="C88" s="1" t="s">
        <v>6332</v>
      </c>
      <c r="D88" s="1" t="s">
        <v>1716</v>
      </c>
      <c r="E88" s="1" t="s">
        <v>26</v>
      </c>
      <c r="F88" s="1"/>
      <c r="G88" s="1" t="s">
        <v>1457</v>
      </c>
      <c r="H88" s="80">
        <v>12920</v>
      </c>
      <c r="I88" s="81" t="s">
        <v>1717</v>
      </c>
      <c r="J88" s="81" t="s">
        <v>1714</v>
      </c>
      <c r="K88" s="80">
        <v>12920</v>
      </c>
    </row>
    <row r="89" spans="1:11">
      <c r="A89" s="1" t="s">
        <v>1718</v>
      </c>
      <c r="B89" s="37">
        <v>80003590660</v>
      </c>
      <c r="C89" s="1" t="s">
        <v>6332</v>
      </c>
      <c r="D89" s="1" t="s">
        <v>1720</v>
      </c>
      <c r="E89" s="1" t="s">
        <v>26</v>
      </c>
      <c r="F89" s="1"/>
      <c r="G89" s="1" t="s">
        <v>1719</v>
      </c>
      <c r="H89" s="80">
        <v>2661.23</v>
      </c>
      <c r="I89" s="81" t="s">
        <v>1721</v>
      </c>
      <c r="J89" s="81" t="s">
        <v>1714</v>
      </c>
      <c r="K89" s="80">
        <v>2661.23</v>
      </c>
    </row>
    <row r="90" spans="1:11">
      <c r="A90" s="1" t="s">
        <v>1707</v>
      </c>
      <c r="B90" s="37">
        <v>80003590660</v>
      </c>
      <c r="C90" s="1" t="s">
        <v>6332</v>
      </c>
      <c r="D90" s="1" t="s">
        <v>1722</v>
      </c>
      <c r="E90" s="1" t="s">
        <v>26</v>
      </c>
      <c r="F90" s="1"/>
      <c r="G90" s="1" t="s">
        <v>1566</v>
      </c>
      <c r="H90" s="80">
        <v>4495</v>
      </c>
      <c r="I90" s="81" t="s">
        <v>1686</v>
      </c>
      <c r="J90" s="81" t="s">
        <v>1710</v>
      </c>
      <c r="K90" s="80">
        <v>4495</v>
      </c>
    </row>
    <row r="91" spans="1:11">
      <c r="A91" s="1" t="s">
        <v>1723</v>
      </c>
      <c r="B91" s="37">
        <v>80003590660</v>
      </c>
      <c r="C91" s="1" t="s">
        <v>6332</v>
      </c>
      <c r="D91" s="1" t="s">
        <v>1724</v>
      </c>
      <c r="E91" s="1" t="s">
        <v>26</v>
      </c>
      <c r="F91" s="1"/>
      <c r="G91" s="1" t="s">
        <v>1490</v>
      </c>
      <c r="H91" s="80">
        <v>3200</v>
      </c>
      <c r="I91" s="81" t="s">
        <v>1540</v>
      </c>
      <c r="J91" s="81" t="s">
        <v>1725</v>
      </c>
      <c r="K91" s="80">
        <v>3200</v>
      </c>
    </row>
    <row r="92" spans="1:11">
      <c r="A92" s="1" t="s">
        <v>1726</v>
      </c>
      <c r="B92" s="37">
        <v>80003590660</v>
      </c>
      <c r="C92" s="1" t="s">
        <v>6332</v>
      </c>
      <c r="D92" s="1" t="s">
        <v>1728</v>
      </c>
      <c r="E92" s="1" t="s">
        <v>26</v>
      </c>
      <c r="F92" s="1"/>
      <c r="G92" s="1" t="s">
        <v>1727</v>
      </c>
      <c r="H92" s="80">
        <v>765</v>
      </c>
      <c r="I92" s="81" t="s">
        <v>1729</v>
      </c>
      <c r="J92" s="81" t="s">
        <v>1729</v>
      </c>
      <c r="K92" s="80">
        <v>765</v>
      </c>
    </row>
    <row r="93" spans="1:11">
      <c r="A93" s="1" t="s">
        <v>1730</v>
      </c>
      <c r="B93" s="37">
        <v>80003590660</v>
      </c>
      <c r="C93" s="1" t="s">
        <v>6332</v>
      </c>
      <c r="D93" s="1" t="s">
        <v>1731</v>
      </c>
      <c r="E93" s="1" t="s">
        <v>26</v>
      </c>
      <c r="F93" s="1"/>
      <c r="G93" s="1" t="s">
        <v>1543</v>
      </c>
      <c r="H93" s="80">
        <v>260</v>
      </c>
      <c r="I93" s="81" t="s">
        <v>1714</v>
      </c>
      <c r="J93" s="81" t="s">
        <v>1714</v>
      </c>
      <c r="K93" s="80">
        <v>260</v>
      </c>
    </row>
    <row r="94" spans="1:11">
      <c r="A94" s="1" t="s">
        <v>1732</v>
      </c>
      <c r="B94" s="37">
        <v>80003590660</v>
      </c>
      <c r="C94" s="1" t="s">
        <v>6332</v>
      </c>
      <c r="D94" s="1" t="s">
        <v>1733</v>
      </c>
      <c r="E94" s="1" t="s">
        <v>26</v>
      </c>
      <c r="F94" s="1"/>
      <c r="G94" s="1" t="s">
        <v>1543</v>
      </c>
      <c r="H94" s="80">
        <v>825.78</v>
      </c>
      <c r="I94" s="81" t="s">
        <v>1734</v>
      </c>
      <c r="J94" s="81" t="s">
        <v>1734</v>
      </c>
      <c r="K94" s="80">
        <v>825.78</v>
      </c>
    </row>
    <row r="95" spans="1:11">
      <c r="A95" s="1" t="s">
        <v>1735</v>
      </c>
      <c r="B95" s="37">
        <v>80003590660</v>
      </c>
      <c r="C95" s="1" t="s">
        <v>6332</v>
      </c>
      <c r="D95" s="1" t="s">
        <v>1736</v>
      </c>
      <c r="E95" s="1" t="s">
        <v>26</v>
      </c>
      <c r="F95" s="1"/>
      <c r="G95" s="1" t="s">
        <v>1543</v>
      </c>
      <c r="H95" s="80">
        <v>2975.95</v>
      </c>
      <c r="I95" s="81" t="s">
        <v>1734</v>
      </c>
      <c r="J95" s="81" t="s">
        <v>1734</v>
      </c>
      <c r="K95" s="80">
        <v>2975.95</v>
      </c>
    </row>
    <row r="96" spans="1:11">
      <c r="A96" s="1" t="s">
        <v>1737</v>
      </c>
      <c r="B96" s="37">
        <v>80003590660</v>
      </c>
      <c r="C96" s="1" t="s">
        <v>6332</v>
      </c>
      <c r="D96" s="1" t="s">
        <v>1736</v>
      </c>
      <c r="E96" s="1" t="s">
        <v>26</v>
      </c>
      <c r="F96" s="1"/>
      <c r="G96" s="1" t="s">
        <v>1543</v>
      </c>
      <c r="H96" s="80">
        <v>3518.46</v>
      </c>
      <c r="I96" s="81" t="s">
        <v>1738</v>
      </c>
      <c r="J96" s="81" t="s">
        <v>1738</v>
      </c>
      <c r="K96" s="80">
        <v>3518.46</v>
      </c>
    </row>
    <row r="97" spans="1:11">
      <c r="A97" s="1" t="s">
        <v>1737</v>
      </c>
      <c r="B97" s="37">
        <v>80003590660</v>
      </c>
      <c r="C97" s="1" t="s">
        <v>6332</v>
      </c>
      <c r="D97" s="1" t="s">
        <v>1739</v>
      </c>
      <c r="E97" s="1" t="s">
        <v>26</v>
      </c>
      <c r="F97" s="1"/>
      <c r="G97" s="1" t="s">
        <v>1543</v>
      </c>
      <c r="H97" s="80">
        <v>3518.46</v>
      </c>
      <c r="I97" s="81" t="s">
        <v>1740</v>
      </c>
      <c r="J97" s="81" t="s">
        <v>1740</v>
      </c>
      <c r="K97" s="80">
        <v>3518.46</v>
      </c>
    </row>
    <row r="98" spans="1:11">
      <c r="A98" s="1" t="s">
        <v>1741</v>
      </c>
      <c r="B98" s="37">
        <v>80003590660</v>
      </c>
      <c r="C98" s="1" t="s">
        <v>6332</v>
      </c>
      <c r="D98" s="1" t="s">
        <v>1743</v>
      </c>
      <c r="E98" s="1" t="s">
        <v>26</v>
      </c>
      <c r="F98" s="1"/>
      <c r="G98" s="1" t="s">
        <v>1742</v>
      </c>
      <c r="H98" s="80">
        <v>1505.25</v>
      </c>
      <c r="I98" s="81" t="s">
        <v>1503</v>
      </c>
      <c r="J98" s="81" t="s">
        <v>1744</v>
      </c>
      <c r="K98" s="80">
        <v>1505.25</v>
      </c>
    </row>
    <row r="99" spans="1:11">
      <c r="A99" s="1" t="s">
        <v>1745</v>
      </c>
      <c r="B99" s="37">
        <v>80003590660</v>
      </c>
      <c r="C99" s="1" t="s">
        <v>6332</v>
      </c>
      <c r="D99" s="1" t="s">
        <v>1743</v>
      </c>
      <c r="E99" s="1" t="s">
        <v>26</v>
      </c>
      <c r="F99" s="1"/>
      <c r="G99" s="1" t="s">
        <v>1204</v>
      </c>
      <c r="H99" s="80">
        <v>625</v>
      </c>
      <c r="I99" s="81" t="s">
        <v>1746</v>
      </c>
      <c r="J99" s="81" t="s">
        <v>1744</v>
      </c>
      <c r="K99" s="80">
        <v>625</v>
      </c>
    </row>
    <row r="100" spans="1:11">
      <c r="A100" s="1" t="s">
        <v>1747</v>
      </c>
      <c r="B100" s="37">
        <v>80003590660</v>
      </c>
      <c r="C100" s="1" t="s">
        <v>6332</v>
      </c>
      <c r="D100" s="1" t="s">
        <v>1743</v>
      </c>
      <c r="E100" s="1" t="s">
        <v>26</v>
      </c>
      <c r="F100" s="1"/>
      <c r="G100" s="1" t="s">
        <v>1742</v>
      </c>
      <c r="H100" s="80">
        <v>6420.29</v>
      </c>
      <c r="I100" s="81" t="s">
        <v>1744</v>
      </c>
      <c r="J100" s="81" t="s">
        <v>1744</v>
      </c>
      <c r="K100" s="80">
        <v>6420.29</v>
      </c>
    </row>
    <row r="101" spans="1:11">
      <c r="A101" s="1" t="s">
        <v>1748</v>
      </c>
      <c r="B101" s="37">
        <v>80003590660</v>
      </c>
      <c r="C101" s="1" t="s">
        <v>6332</v>
      </c>
      <c r="D101" s="1" t="s">
        <v>1750</v>
      </c>
      <c r="E101" s="1" t="s">
        <v>26</v>
      </c>
      <c r="F101" s="1"/>
      <c r="G101" s="1" t="s">
        <v>1749</v>
      </c>
      <c r="H101" s="80">
        <v>1881.6</v>
      </c>
      <c r="I101" s="81" t="s">
        <v>1751</v>
      </c>
      <c r="J101" s="81" t="s">
        <v>1616</v>
      </c>
      <c r="K101" s="80">
        <v>1881.6</v>
      </c>
    </row>
    <row r="102" spans="1:11">
      <c r="A102" s="1" t="s">
        <v>1752</v>
      </c>
      <c r="B102" s="37">
        <v>80003590660</v>
      </c>
      <c r="C102" s="1" t="s">
        <v>6332</v>
      </c>
      <c r="D102" s="1" t="s">
        <v>1754</v>
      </c>
      <c r="E102" s="1" t="s">
        <v>26</v>
      </c>
      <c r="F102" s="1"/>
      <c r="G102" s="1" t="s">
        <v>1753</v>
      </c>
      <c r="H102" s="80">
        <v>296.60000000000002</v>
      </c>
      <c r="I102" s="81" t="s">
        <v>1755</v>
      </c>
      <c r="J102" s="81" t="s">
        <v>1755</v>
      </c>
      <c r="K102" s="80">
        <v>296.60000000000002</v>
      </c>
    </row>
    <row r="103" spans="1:11">
      <c r="A103" s="1" t="s">
        <v>1756</v>
      </c>
      <c r="B103" s="37">
        <v>80003590660</v>
      </c>
      <c r="C103" s="1" t="s">
        <v>6332</v>
      </c>
      <c r="D103" s="1" t="s">
        <v>1757</v>
      </c>
      <c r="E103" s="1" t="s">
        <v>26</v>
      </c>
      <c r="F103" s="1"/>
      <c r="G103" s="1" t="s">
        <v>1490</v>
      </c>
      <c r="H103" s="80">
        <v>1250</v>
      </c>
      <c r="I103" s="81" t="s">
        <v>1709</v>
      </c>
      <c r="J103" s="81" t="s">
        <v>1744</v>
      </c>
      <c r="K103" s="80">
        <v>1250</v>
      </c>
    </row>
    <row r="104" spans="1:11">
      <c r="A104" s="1" t="s">
        <v>1758</v>
      </c>
      <c r="B104" s="37">
        <v>80003590660</v>
      </c>
      <c r="C104" s="1" t="s">
        <v>6332</v>
      </c>
      <c r="D104" s="1" t="s">
        <v>1759</v>
      </c>
      <c r="E104" s="1" t="s">
        <v>26</v>
      </c>
      <c r="F104" s="1"/>
      <c r="G104" s="1" t="s">
        <v>1742</v>
      </c>
      <c r="H104" s="80">
        <v>1043.46</v>
      </c>
      <c r="I104" s="81" t="s">
        <v>1760</v>
      </c>
      <c r="J104" s="81" t="s">
        <v>1761</v>
      </c>
      <c r="K104" s="80">
        <v>1043.46</v>
      </c>
    </row>
    <row r="105" spans="1:11">
      <c r="A105" s="1" t="s">
        <v>1762</v>
      </c>
      <c r="B105" s="37">
        <v>80003590660</v>
      </c>
      <c r="C105" s="1" t="s">
        <v>6332</v>
      </c>
      <c r="D105" s="1" t="s">
        <v>1763</v>
      </c>
      <c r="E105" s="1" t="s">
        <v>26</v>
      </c>
      <c r="F105" s="1"/>
      <c r="G105" s="1" t="s">
        <v>1719</v>
      </c>
      <c r="H105" s="80">
        <v>21000</v>
      </c>
      <c r="I105" s="81" t="s">
        <v>1721</v>
      </c>
      <c r="J105" s="81" t="s">
        <v>1744</v>
      </c>
      <c r="K105" s="80">
        <v>21000</v>
      </c>
    </row>
    <row r="106" spans="1:11">
      <c r="A106" s="1" t="s">
        <v>1764</v>
      </c>
      <c r="B106" s="37">
        <v>80003590660</v>
      </c>
      <c r="C106" s="1" t="s">
        <v>6332</v>
      </c>
      <c r="D106" s="1" t="s">
        <v>1766</v>
      </c>
      <c r="E106" s="1" t="s">
        <v>26</v>
      </c>
      <c r="F106" s="1"/>
      <c r="G106" s="1" t="s">
        <v>1765</v>
      </c>
      <c r="H106" s="80">
        <v>1696</v>
      </c>
      <c r="I106" s="81" t="s">
        <v>1767</v>
      </c>
      <c r="J106" s="81" t="s">
        <v>1744</v>
      </c>
      <c r="K106" s="80">
        <v>1696</v>
      </c>
    </row>
    <row r="107" spans="1:11">
      <c r="A107" s="1" t="s">
        <v>1768</v>
      </c>
      <c r="B107" s="37">
        <v>80003590660</v>
      </c>
      <c r="C107" s="1" t="s">
        <v>6332</v>
      </c>
      <c r="D107" s="1" t="s">
        <v>1769</v>
      </c>
      <c r="E107" s="1" t="s">
        <v>26</v>
      </c>
      <c r="F107" s="1"/>
      <c r="G107" s="1" t="s">
        <v>1204</v>
      </c>
      <c r="H107" s="80">
        <v>230.4</v>
      </c>
      <c r="I107" s="81" t="s">
        <v>1598</v>
      </c>
      <c r="J107" s="81" t="s">
        <v>1744</v>
      </c>
      <c r="K107" s="80">
        <v>230.4</v>
      </c>
    </row>
    <row r="108" spans="1:11">
      <c r="A108" s="1" t="s">
        <v>1770</v>
      </c>
      <c r="B108" s="37">
        <v>80003590660</v>
      </c>
      <c r="C108" s="1" t="s">
        <v>6332</v>
      </c>
      <c r="D108" s="1" t="s">
        <v>1771</v>
      </c>
      <c r="E108" s="1" t="s">
        <v>26</v>
      </c>
      <c r="F108" s="1"/>
      <c r="G108" s="1" t="s">
        <v>1566</v>
      </c>
      <c r="H108" s="80">
        <v>11850</v>
      </c>
      <c r="I108" s="81" t="s">
        <v>1686</v>
      </c>
      <c r="J108" s="81" t="s">
        <v>1772</v>
      </c>
      <c r="K108" s="80">
        <v>11850</v>
      </c>
    </row>
    <row r="109" spans="1:11">
      <c r="A109" s="1" t="s">
        <v>1773</v>
      </c>
      <c r="B109" s="37">
        <v>80003590660</v>
      </c>
      <c r="C109" s="1" t="s">
        <v>6332</v>
      </c>
      <c r="D109" s="1" t="s">
        <v>1774</v>
      </c>
      <c r="E109" s="1" t="s">
        <v>26</v>
      </c>
      <c r="F109" s="1"/>
      <c r="G109" s="1" t="s">
        <v>1457</v>
      </c>
      <c r="H109" s="80">
        <v>9000</v>
      </c>
      <c r="I109" s="81" t="s">
        <v>1686</v>
      </c>
      <c r="J109" s="81" t="s">
        <v>1775</v>
      </c>
      <c r="K109" s="80">
        <v>9000</v>
      </c>
    </row>
    <row r="110" spans="1:11">
      <c r="A110" s="1" t="s">
        <v>1776</v>
      </c>
      <c r="B110" s="37">
        <v>80003590660</v>
      </c>
      <c r="C110" s="1" t="s">
        <v>6332</v>
      </c>
      <c r="D110" s="1" t="s">
        <v>1777</v>
      </c>
      <c r="E110" s="1" t="s">
        <v>26</v>
      </c>
      <c r="F110" s="1"/>
      <c r="G110" s="1" t="s">
        <v>1566</v>
      </c>
      <c r="H110" s="80">
        <v>10800</v>
      </c>
      <c r="I110" s="81" t="s">
        <v>1778</v>
      </c>
      <c r="J110" s="81" t="s">
        <v>1772</v>
      </c>
      <c r="K110" s="80">
        <v>10800</v>
      </c>
    </row>
    <row r="111" spans="1:11">
      <c r="A111" s="1" t="s">
        <v>1779</v>
      </c>
      <c r="B111" s="37">
        <v>80003590660</v>
      </c>
      <c r="C111" s="1" t="s">
        <v>6332</v>
      </c>
      <c r="D111" s="1" t="s">
        <v>1781</v>
      </c>
      <c r="E111" s="1" t="s">
        <v>26</v>
      </c>
      <c r="F111" s="1"/>
      <c r="G111" s="1" t="s">
        <v>1780</v>
      </c>
      <c r="H111" s="80">
        <v>8493.2099999999991</v>
      </c>
      <c r="I111" s="81" t="s">
        <v>1782</v>
      </c>
      <c r="J111" s="81" t="s">
        <v>1783</v>
      </c>
      <c r="K111" s="80">
        <v>8493.2099999999991</v>
      </c>
    </row>
    <row r="112" spans="1:11">
      <c r="A112" s="1" t="s">
        <v>1784</v>
      </c>
      <c r="B112" s="37">
        <v>80003590660</v>
      </c>
      <c r="C112" s="1" t="s">
        <v>6332</v>
      </c>
      <c r="D112" s="1" t="s">
        <v>1785</v>
      </c>
      <c r="E112" s="1" t="s">
        <v>26</v>
      </c>
      <c r="F112" s="1"/>
      <c r="G112" s="1" t="s">
        <v>1479</v>
      </c>
      <c r="H112" s="80">
        <v>439.91</v>
      </c>
      <c r="I112" s="81" t="s">
        <v>1786</v>
      </c>
      <c r="J112" s="81" t="s">
        <v>1787</v>
      </c>
      <c r="K112" s="80">
        <v>439.91</v>
      </c>
    </row>
    <row r="113" spans="1:11">
      <c r="A113" s="1" t="s">
        <v>1788</v>
      </c>
      <c r="B113" s="37">
        <v>80003590660</v>
      </c>
      <c r="C113" s="1" t="s">
        <v>6332</v>
      </c>
      <c r="D113" s="1" t="s">
        <v>1789</v>
      </c>
      <c r="E113" s="1" t="s">
        <v>26</v>
      </c>
      <c r="F113" s="1"/>
      <c r="G113" s="1" t="s">
        <v>1543</v>
      </c>
      <c r="H113" s="80">
        <v>4075.88</v>
      </c>
      <c r="I113" s="82">
        <v>45266</v>
      </c>
      <c r="J113" s="82">
        <v>45266</v>
      </c>
      <c r="K113" s="80">
        <v>4075.88</v>
      </c>
    </row>
    <row r="114" spans="1:11">
      <c r="A114" s="1" t="s">
        <v>1790</v>
      </c>
      <c r="B114" s="37">
        <v>80003590660</v>
      </c>
      <c r="C114" s="1" t="s">
        <v>6332</v>
      </c>
      <c r="D114" s="1" t="s">
        <v>1789</v>
      </c>
      <c r="E114" s="1" t="s">
        <v>26</v>
      </c>
      <c r="F114" s="1"/>
      <c r="G114" s="1" t="s">
        <v>1791</v>
      </c>
      <c r="H114" s="80">
        <v>192.57</v>
      </c>
      <c r="I114" s="82">
        <v>44834</v>
      </c>
      <c r="J114" s="82">
        <v>44834</v>
      </c>
      <c r="K114" s="80">
        <v>192.57</v>
      </c>
    </row>
    <row r="115" spans="1:11">
      <c r="A115" s="1" t="s">
        <v>1792</v>
      </c>
      <c r="B115" s="37">
        <v>80003590660</v>
      </c>
      <c r="C115" s="1" t="s">
        <v>6332</v>
      </c>
      <c r="D115" s="1" t="s">
        <v>1794</v>
      </c>
      <c r="E115" s="1" t="s">
        <v>26</v>
      </c>
      <c r="F115" s="1"/>
      <c r="G115" s="1" t="s">
        <v>1793</v>
      </c>
      <c r="H115" s="80">
        <v>864</v>
      </c>
      <c r="I115" s="82">
        <v>45274</v>
      </c>
      <c r="J115" s="82">
        <v>45274</v>
      </c>
      <c r="K115" s="80">
        <v>864</v>
      </c>
    </row>
    <row r="116" spans="1:11">
      <c r="A116" s="1" t="s">
        <v>1795</v>
      </c>
      <c r="B116" s="37">
        <v>80003590660</v>
      </c>
      <c r="C116" s="1" t="s">
        <v>6332</v>
      </c>
      <c r="D116" s="1" t="s">
        <v>1789</v>
      </c>
      <c r="E116" s="1" t="s">
        <v>26</v>
      </c>
      <c r="F116" s="1"/>
      <c r="G116" s="1" t="s">
        <v>1634</v>
      </c>
      <c r="H116" s="80">
        <v>3786</v>
      </c>
      <c r="I116" s="82">
        <v>45272</v>
      </c>
      <c r="J116" s="82">
        <v>45272</v>
      </c>
      <c r="K116" s="80">
        <v>3786</v>
      </c>
    </row>
    <row r="117" spans="1:11">
      <c r="A117" s="1" t="s">
        <v>1796</v>
      </c>
      <c r="B117" s="37">
        <v>80003590660</v>
      </c>
      <c r="C117" s="1" t="s">
        <v>6332</v>
      </c>
      <c r="D117" s="1" t="s">
        <v>1789</v>
      </c>
      <c r="E117" s="1" t="s">
        <v>26</v>
      </c>
      <c r="F117" s="1"/>
      <c r="G117" s="1" t="s">
        <v>1797</v>
      </c>
      <c r="H117" s="80">
        <v>414.2</v>
      </c>
      <c r="I117" s="82">
        <v>45114</v>
      </c>
      <c r="J117" s="82">
        <v>45114</v>
      </c>
      <c r="K117" s="80">
        <v>414.2</v>
      </c>
    </row>
    <row r="118" spans="1:11">
      <c r="A118" s="1" t="s">
        <v>1798</v>
      </c>
      <c r="B118" s="37">
        <v>80003590660</v>
      </c>
      <c r="C118" s="1" t="s">
        <v>6332</v>
      </c>
      <c r="D118" s="1" t="s">
        <v>1789</v>
      </c>
      <c r="E118" s="1" t="s">
        <v>26</v>
      </c>
      <c r="F118" s="1"/>
      <c r="G118" s="1" t="s">
        <v>1634</v>
      </c>
      <c r="H118" s="80">
        <v>240</v>
      </c>
      <c r="I118" s="82">
        <v>45215</v>
      </c>
      <c r="J118" s="82">
        <v>45215</v>
      </c>
      <c r="K118" s="80">
        <v>240</v>
      </c>
    </row>
    <row r="119" spans="1:11">
      <c r="A119" s="1" t="s">
        <v>1799</v>
      </c>
      <c r="B119" s="37">
        <v>80003590660</v>
      </c>
      <c r="C119" s="1" t="s">
        <v>6332</v>
      </c>
      <c r="D119" s="1" t="s">
        <v>1801</v>
      </c>
      <c r="E119" s="1" t="s">
        <v>26</v>
      </c>
      <c r="F119" s="1"/>
      <c r="G119" s="1" t="s">
        <v>1800</v>
      </c>
      <c r="H119" s="80">
        <v>97000</v>
      </c>
      <c r="I119" s="82">
        <v>45259</v>
      </c>
      <c r="J119" s="82">
        <v>45259</v>
      </c>
      <c r="K119" s="80">
        <v>97000</v>
      </c>
    </row>
    <row r="120" spans="1:11">
      <c r="A120" s="1" t="s">
        <v>1802</v>
      </c>
      <c r="B120" s="37">
        <v>80003590660</v>
      </c>
      <c r="C120" s="1" t="s">
        <v>6332</v>
      </c>
      <c r="D120" s="1" t="s">
        <v>696</v>
      </c>
      <c r="E120" s="1" t="s">
        <v>26</v>
      </c>
      <c r="F120" s="1"/>
      <c r="G120" s="1" t="s">
        <v>1688</v>
      </c>
      <c r="H120" s="80">
        <v>538</v>
      </c>
      <c r="I120" s="82">
        <v>45224</v>
      </c>
      <c r="J120" s="82">
        <v>45224</v>
      </c>
      <c r="K120" s="80">
        <v>538</v>
      </c>
    </row>
    <row r="121" spans="1:11">
      <c r="A121" s="1" t="s">
        <v>1773</v>
      </c>
      <c r="B121" s="37">
        <v>80003590660</v>
      </c>
      <c r="C121" s="1" t="s">
        <v>6332</v>
      </c>
      <c r="D121" s="1" t="s">
        <v>1803</v>
      </c>
      <c r="E121" s="1" t="s">
        <v>26</v>
      </c>
      <c r="F121" s="1"/>
      <c r="G121" s="1" t="s">
        <v>1457</v>
      </c>
      <c r="H121" s="80">
        <v>11460</v>
      </c>
      <c r="I121" s="82">
        <v>45204</v>
      </c>
      <c r="J121" s="82">
        <v>45204</v>
      </c>
      <c r="K121" s="80">
        <v>11460</v>
      </c>
    </row>
    <row r="122" spans="1:11">
      <c r="A122" s="1" t="s">
        <v>1804</v>
      </c>
      <c r="B122" s="37">
        <v>80003590660</v>
      </c>
      <c r="C122" s="1" t="s">
        <v>6332</v>
      </c>
      <c r="D122" s="1" t="s">
        <v>1805</v>
      </c>
      <c r="E122" s="1" t="s">
        <v>26</v>
      </c>
      <c r="F122" s="1"/>
      <c r="G122" s="1" t="s">
        <v>1566</v>
      </c>
      <c r="H122" s="80">
        <v>88</v>
      </c>
      <c r="I122" s="82">
        <v>45205</v>
      </c>
      <c r="J122" s="82">
        <v>45205</v>
      </c>
      <c r="K122" s="80">
        <v>88</v>
      </c>
    </row>
    <row r="123" spans="1:11">
      <c r="A123" s="1" t="s">
        <v>1806</v>
      </c>
      <c r="B123" s="37">
        <v>80003590660</v>
      </c>
      <c r="C123" s="1" t="s">
        <v>6332</v>
      </c>
      <c r="D123" s="1" t="s">
        <v>1807</v>
      </c>
      <c r="E123" s="1" t="s">
        <v>26</v>
      </c>
      <c r="F123" s="1"/>
      <c r="G123" s="1" t="s">
        <v>1566</v>
      </c>
      <c r="H123" s="80">
        <v>350</v>
      </c>
      <c r="I123" s="82">
        <v>45212</v>
      </c>
      <c r="J123" s="82">
        <v>45212</v>
      </c>
      <c r="K123" s="80">
        <v>350</v>
      </c>
    </row>
    <row r="124" spans="1:11">
      <c r="A124" s="1" t="s">
        <v>1808</v>
      </c>
      <c r="B124" s="37">
        <v>80003590660</v>
      </c>
      <c r="C124" s="1" t="s">
        <v>6332</v>
      </c>
      <c r="D124" s="1" t="s">
        <v>1810</v>
      </c>
      <c r="E124" s="1" t="s">
        <v>26</v>
      </c>
      <c r="F124" s="1"/>
      <c r="G124" s="1" t="s">
        <v>1809</v>
      </c>
      <c r="H124" s="80">
        <v>23.85</v>
      </c>
      <c r="I124" s="82">
        <v>45247</v>
      </c>
      <c r="J124" s="82">
        <v>45247</v>
      </c>
      <c r="K124" s="80">
        <v>23.85</v>
      </c>
    </row>
    <row r="125" spans="1:11">
      <c r="A125" s="1" t="s">
        <v>1811</v>
      </c>
      <c r="B125" s="37">
        <v>80003590660</v>
      </c>
      <c r="C125" s="1" t="s">
        <v>6332</v>
      </c>
      <c r="D125" s="1" t="s">
        <v>1812</v>
      </c>
      <c r="E125" s="1" t="s">
        <v>26</v>
      </c>
      <c r="F125" s="1"/>
      <c r="G125" s="1" t="s">
        <v>1566</v>
      </c>
      <c r="H125" s="80">
        <v>1300.42</v>
      </c>
      <c r="I125" s="82">
        <v>45048</v>
      </c>
      <c r="J125" s="82">
        <v>45048</v>
      </c>
      <c r="K125" s="80">
        <v>1300.42</v>
      </c>
    </row>
    <row r="126" spans="1:11">
      <c r="A126" s="1" t="s">
        <v>1813</v>
      </c>
      <c r="B126" s="37">
        <v>80003590660</v>
      </c>
      <c r="C126" s="1" t="s">
        <v>6332</v>
      </c>
      <c r="D126" s="1" t="s">
        <v>1814</v>
      </c>
      <c r="E126" s="1" t="s">
        <v>26</v>
      </c>
      <c r="F126" s="1"/>
      <c r="G126" s="1" t="s">
        <v>1520</v>
      </c>
      <c r="H126" s="80">
        <v>2322.6</v>
      </c>
      <c r="I126" s="82">
        <v>45189</v>
      </c>
      <c r="J126" s="82">
        <v>45189</v>
      </c>
      <c r="K126" s="80">
        <v>2322.6</v>
      </c>
    </row>
    <row r="127" spans="1:11">
      <c r="A127" s="1" t="s">
        <v>1815</v>
      </c>
      <c r="B127" s="37">
        <v>80003590660</v>
      </c>
      <c r="C127" s="1" t="s">
        <v>6332</v>
      </c>
      <c r="D127" s="1" t="s">
        <v>1817</v>
      </c>
      <c r="E127" s="1" t="s">
        <v>26</v>
      </c>
      <c r="F127" s="1"/>
      <c r="G127" s="1" t="s">
        <v>1816</v>
      </c>
      <c r="H127" s="80">
        <v>467</v>
      </c>
      <c r="I127" s="82">
        <v>45244</v>
      </c>
      <c r="J127" s="82">
        <v>45244</v>
      </c>
      <c r="K127" s="80">
        <v>467</v>
      </c>
    </row>
    <row r="128" spans="1:11">
      <c r="A128" s="1" t="s">
        <v>1818</v>
      </c>
      <c r="B128" s="37">
        <v>80003590660</v>
      </c>
      <c r="C128" s="1" t="s">
        <v>6332</v>
      </c>
      <c r="D128" s="1" t="s">
        <v>1814</v>
      </c>
      <c r="E128" s="1" t="s">
        <v>26</v>
      </c>
      <c r="F128" s="1"/>
      <c r="G128" s="1" t="s">
        <v>1819</v>
      </c>
      <c r="H128" s="80">
        <v>638.71</v>
      </c>
      <c r="I128" s="82">
        <v>45141</v>
      </c>
      <c r="J128" s="82">
        <v>45141</v>
      </c>
      <c r="K128" s="80">
        <v>638.71</v>
      </c>
    </row>
    <row r="129" spans="1:11">
      <c r="A129" s="1" t="s">
        <v>1820</v>
      </c>
      <c r="B129" s="37">
        <v>80003590660</v>
      </c>
      <c r="C129" s="1" t="s">
        <v>6332</v>
      </c>
      <c r="D129" s="1" t="s">
        <v>1814</v>
      </c>
      <c r="E129" s="1" t="s">
        <v>26</v>
      </c>
      <c r="F129" s="1"/>
      <c r="G129" s="1" t="s">
        <v>1819</v>
      </c>
      <c r="H129" s="80">
        <v>47.9</v>
      </c>
      <c r="I129" s="82">
        <v>45244</v>
      </c>
      <c r="J129" s="82">
        <v>45244</v>
      </c>
      <c r="K129" s="80">
        <v>47.9</v>
      </c>
    </row>
    <row r="130" spans="1:11">
      <c r="A130" s="1" t="s">
        <v>1821</v>
      </c>
      <c r="B130" s="37">
        <v>80003590660</v>
      </c>
      <c r="C130" s="1" t="s">
        <v>6332</v>
      </c>
      <c r="D130" s="1" t="s">
        <v>1822</v>
      </c>
      <c r="E130" s="1" t="s">
        <v>26</v>
      </c>
      <c r="F130" s="1"/>
      <c r="G130" s="1" t="s">
        <v>1132</v>
      </c>
      <c r="H130" s="80">
        <v>4990</v>
      </c>
      <c r="I130" s="82">
        <v>45272</v>
      </c>
      <c r="J130" s="82">
        <v>45272</v>
      </c>
      <c r="K130" s="80">
        <v>4990</v>
      </c>
    </row>
    <row r="131" spans="1:11">
      <c r="A131" s="1" t="s">
        <v>1823</v>
      </c>
      <c r="B131" s="37">
        <v>80003590660</v>
      </c>
      <c r="C131" s="1" t="s">
        <v>6332</v>
      </c>
      <c r="D131" s="1" t="s">
        <v>1825</v>
      </c>
      <c r="E131" s="1" t="s">
        <v>26</v>
      </c>
      <c r="F131" s="1"/>
      <c r="G131" s="1" t="s">
        <v>1824</v>
      </c>
      <c r="H131" s="80">
        <v>1900</v>
      </c>
      <c r="I131" s="82">
        <v>44972</v>
      </c>
      <c r="J131" s="82">
        <v>44972</v>
      </c>
      <c r="K131" s="80">
        <v>1900</v>
      </c>
    </row>
    <row r="132" spans="1:11">
      <c r="A132" s="1" t="s">
        <v>1826</v>
      </c>
      <c r="B132" s="37">
        <v>80003590660</v>
      </c>
      <c r="C132" s="1" t="s">
        <v>6332</v>
      </c>
      <c r="D132" s="1" t="s">
        <v>1828</v>
      </c>
      <c r="E132" s="1" t="s">
        <v>26</v>
      </c>
      <c r="F132" s="1"/>
      <c r="G132" s="1" t="s">
        <v>1827</v>
      </c>
      <c r="H132" s="80">
        <v>3639</v>
      </c>
      <c r="I132" s="82">
        <v>45272</v>
      </c>
      <c r="J132" s="82">
        <v>45272</v>
      </c>
      <c r="K132" s="80">
        <v>3639</v>
      </c>
    </row>
    <row r="133" spans="1:11">
      <c r="A133" s="1" t="s">
        <v>1829</v>
      </c>
      <c r="B133" s="37">
        <v>80003590660</v>
      </c>
      <c r="C133" s="1" t="s">
        <v>6332</v>
      </c>
      <c r="D133" s="1" t="s">
        <v>1830</v>
      </c>
      <c r="E133" s="1" t="s">
        <v>26</v>
      </c>
      <c r="F133" s="1"/>
      <c r="G133" s="1" t="s">
        <v>1579</v>
      </c>
      <c r="H133" s="80">
        <v>1133.99</v>
      </c>
      <c r="I133" s="82">
        <v>45272</v>
      </c>
      <c r="J133" s="82">
        <v>45272</v>
      </c>
      <c r="K133" s="80">
        <v>1133.99</v>
      </c>
    </row>
    <row r="134" spans="1:11">
      <c r="A134" s="1" t="s">
        <v>1831</v>
      </c>
      <c r="B134" s="37">
        <v>80003590660</v>
      </c>
      <c r="C134" s="1" t="s">
        <v>6332</v>
      </c>
      <c r="D134" s="1" t="s">
        <v>1832</v>
      </c>
      <c r="E134" s="1" t="s">
        <v>26</v>
      </c>
      <c r="F134" s="1"/>
      <c r="G134" s="1" t="s">
        <v>1204</v>
      </c>
      <c r="H134" s="80">
        <v>9364</v>
      </c>
      <c r="I134" s="82">
        <v>45273</v>
      </c>
      <c r="J134" s="82">
        <v>45273</v>
      </c>
      <c r="K134" s="80">
        <v>9364</v>
      </c>
    </row>
    <row r="135" spans="1:11">
      <c r="A135" s="1" t="s">
        <v>1833</v>
      </c>
      <c r="B135" s="37">
        <v>80003590660</v>
      </c>
      <c r="C135" s="1" t="s">
        <v>6332</v>
      </c>
      <c r="D135" s="1" t="s">
        <v>696</v>
      </c>
      <c r="E135" s="1" t="s">
        <v>26</v>
      </c>
      <c r="F135" s="1"/>
      <c r="G135" s="1" t="s">
        <v>1681</v>
      </c>
      <c r="H135" s="80">
        <v>160</v>
      </c>
      <c r="I135" s="82">
        <v>45278</v>
      </c>
      <c r="J135" s="82">
        <v>45278</v>
      </c>
      <c r="K135" s="80">
        <v>160</v>
      </c>
    </row>
    <row r="136" spans="1:11">
      <c r="A136" s="1" t="s">
        <v>1834</v>
      </c>
      <c r="B136" s="37">
        <v>80003590660</v>
      </c>
      <c r="C136" s="1" t="s">
        <v>6332</v>
      </c>
      <c r="D136" s="1" t="s">
        <v>1835</v>
      </c>
      <c r="E136" s="1" t="s">
        <v>26</v>
      </c>
      <c r="F136" s="1"/>
      <c r="G136" s="1" t="s">
        <v>1490</v>
      </c>
      <c r="H136" s="80">
        <v>240</v>
      </c>
      <c r="I136" s="82">
        <v>45280</v>
      </c>
      <c r="J136" s="82">
        <v>45280</v>
      </c>
      <c r="K136" s="80">
        <v>240</v>
      </c>
    </row>
    <row r="137" spans="1:11">
      <c r="A137" s="1" t="s">
        <v>1836</v>
      </c>
      <c r="B137" s="37">
        <v>80003590660</v>
      </c>
      <c r="C137" s="1" t="s">
        <v>6332</v>
      </c>
      <c r="D137" s="1" t="s">
        <v>1838</v>
      </c>
      <c r="E137" s="1" t="s">
        <v>26</v>
      </c>
      <c r="F137" s="1"/>
      <c r="G137" s="1" t="s">
        <v>1837</v>
      </c>
      <c r="H137" s="80">
        <v>75</v>
      </c>
      <c r="I137" s="82">
        <v>45264</v>
      </c>
      <c r="J137" s="82">
        <v>45264</v>
      </c>
      <c r="K137" s="80">
        <v>75</v>
      </c>
    </row>
    <row r="138" spans="1:11">
      <c r="A138" s="1" t="s">
        <v>1839</v>
      </c>
      <c r="B138" s="37">
        <v>80003590660</v>
      </c>
      <c r="C138" s="1" t="s">
        <v>6332</v>
      </c>
      <c r="D138" s="1" t="s">
        <v>1840</v>
      </c>
      <c r="E138" s="1" t="s">
        <v>26</v>
      </c>
      <c r="F138" s="1"/>
      <c r="G138" s="1" t="s">
        <v>1132</v>
      </c>
      <c r="H138" s="80">
        <v>649</v>
      </c>
      <c r="I138" s="82">
        <v>45274</v>
      </c>
      <c r="J138" s="82">
        <v>45274</v>
      </c>
      <c r="K138" s="80">
        <v>649</v>
      </c>
    </row>
    <row r="139" spans="1:11">
      <c r="A139" s="1" t="s">
        <v>1841</v>
      </c>
      <c r="B139" s="37">
        <v>80003590660</v>
      </c>
      <c r="C139" s="1" t="s">
        <v>6332</v>
      </c>
      <c r="D139" s="1" t="s">
        <v>1842</v>
      </c>
      <c r="E139" s="1" t="s">
        <v>26</v>
      </c>
      <c r="F139" s="1"/>
      <c r="G139" s="1" t="s">
        <v>1132</v>
      </c>
      <c r="H139" s="80">
        <v>1110</v>
      </c>
      <c r="I139" s="82">
        <v>44911</v>
      </c>
      <c r="J139" s="82">
        <v>44911</v>
      </c>
      <c r="K139" s="80">
        <v>1110</v>
      </c>
    </row>
    <row r="140" spans="1:11">
      <c r="A140" s="1" t="s">
        <v>1843</v>
      </c>
      <c r="B140" s="37">
        <v>80003590660</v>
      </c>
      <c r="C140" s="1" t="s">
        <v>6332</v>
      </c>
      <c r="D140" s="1" t="s">
        <v>1844</v>
      </c>
      <c r="E140" s="1" t="s">
        <v>26</v>
      </c>
      <c r="F140" s="1"/>
      <c r="G140" s="1" t="s">
        <v>1824</v>
      </c>
      <c r="H140" s="80">
        <v>1100</v>
      </c>
      <c r="I140" s="82">
        <v>45100</v>
      </c>
      <c r="J140" s="82">
        <v>45100</v>
      </c>
      <c r="K140" s="80">
        <v>1100</v>
      </c>
    </row>
    <row r="141" spans="1:11">
      <c r="A141" s="1" t="s">
        <v>1845</v>
      </c>
      <c r="B141" s="37">
        <v>80003590660</v>
      </c>
      <c r="C141" s="1" t="s">
        <v>6332</v>
      </c>
      <c r="D141" s="1" t="s">
        <v>1846</v>
      </c>
      <c r="E141" s="1" t="s">
        <v>26</v>
      </c>
      <c r="F141" s="1"/>
      <c r="G141" s="1" t="s">
        <v>1490</v>
      </c>
      <c r="H141" s="80">
        <v>1300</v>
      </c>
      <c r="I141" s="82">
        <v>45015</v>
      </c>
      <c r="J141" s="82">
        <v>45015</v>
      </c>
      <c r="K141" s="80">
        <v>1300</v>
      </c>
    </row>
  </sheetData>
  <mergeCells count="2">
    <mergeCell ref="A1:K1"/>
    <mergeCell ref="A2:K2"/>
  </mergeCells>
  <pageMargins left="0.70866141732283472" right="0.70866141732283472" top="0.74803149606299213" bottom="0.74803149606299213" header="0.31496062992125984" footer="0.31496062992125984"/>
  <pageSetup paperSize="9" scale="85"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F4D39-4322-468E-B63A-07D0E32F4725}">
  <dimension ref="A1:K173"/>
  <sheetViews>
    <sheetView topLeftCell="A2" zoomScaleNormal="100" workbookViewId="0">
      <selection activeCell="M5" sqref="M5"/>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77" t="s">
        <v>11</v>
      </c>
      <c r="B1" s="578"/>
      <c r="C1" s="578"/>
      <c r="D1" s="578"/>
      <c r="E1" s="578"/>
      <c r="F1" s="578"/>
      <c r="G1" s="578"/>
      <c r="H1" s="578"/>
      <c r="I1" s="578"/>
      <c r="J1" s="578"/>
      <c r="K1" s="578"/>
    </row>
    <row r="2" spans="1:11" ht="32.25">
      <c r="A2" s="581" t="s">
        <v>1847</v>
      </c>
      <c r="B2" s="582"/>
      <c r="C2" s="582"/>
      <c r="D2" s="582"/>
      <c r="E2" s="582"/>
      <c r="F2" s="582"/>
      <c r="G2" s="582"/>
      <c r="H2" s="582"/>
      <c r="I2" s="582"/>
      <c r="J2" s="582"/>
      <c r="K2" s="582"/>
    </row>
    <row r="3" spans="1:11" ht="100.9" customHeight="1">
      <c r="A3" s="583" t="s">
        <v>12</v>
      </c>
      <c r="B3" s="583"/>
      <c r="C3" s="583"/>
      <c r="D3" s="583"/>
      <c r="E3" s="583"/>
      <c r="F3" s="583"/>
      <c r="G3" s="583"/>
      <c r="H3" s="583"/>
      <c r="I3" s="583"/>
      <c r="J3" s="583"/>
      <c r="K3" s="583"/>
    </row>
    <row r="4" spans="1:11" s="9" customFormat="1" ht="54">
      <c r="A4" s="3" t="s">
        <v>0</v>
      </c>
      <c r="B4" s="3" t="s">
        <v>1</v>
      </c>
      <c r="C4" s="4" t="s">
        <v>2</v>
      </c>
      <c r="D4" s="4" t="s">
        <v>3</v>
      </c>
      <c r="E4" s="5" t="s">
        <v>4</v>
      </c>
      <c r="F4" s="4" t="s">
        <v>5</v>
      </c>
      <c r="G4" s="4" t="s">
        <v>6</v>
      </c>
      <c r="H4" s="7" t="s">
        <v>7</v>
      </c>
      <c r="I4" s="8" t="s">
        <v>8</v>
      </c>
      <c r="J4" s="8" t="s">
        <v>9</v>
      </c>
      <c r="K4" s="7" t="s">
        <v>10</v>
      </c>
    </row>
    <row r="5" spans="1:11" ht="57">
      <c r="A5" s="83" t="s">
        <v>1848</v>
      </c>
      <c r="B5" s="84">
        <v>80181330582</v>
      </c>
      <c r="C5" s="85" t="s">
        <v>1849</v>
      </c>
      <c r="D5" s="86" t="s">
        <v>1850</v>
      </c>
      <c r="E5" s="87" t="s">
        <v>26</v>
      </c>
      <c r="F5" s="88" t="s">
        <v>1851</v>
      </c>
      <c r="G5" s="87" t="s">
        <v>1852</v>
      </c>
      <c r="H5" s="89">
        <v>103349.09</v>
      </c>
      <c r="I5" s="90">
        <v>45017</v>
      </c>
      <c r="J5" s="91">
        <v>45382</v>
      </c>
      <c r="K5" s="89">
        <v>52474.5</v>
      </c>
    </row>
    <row r="6" spans="1:11" ht="42.75">
      <c r="A6" s="83" t="s">
        <v>1853</v>
      </c>
      <c r="B6" s="92">
        <v>80181330582</v>
      </c>
      <c r="C6" s="85" t="s">
        <v>1849</v>
      </c>
      <c r="D6" s="86" t="s">
        <v>1854</v>
      </c>
      <c r="E6" s="87" t="s">
        <v>26</v>
      </c>
      <c r="F6" s="87" t="s">
        <v>1855</v>
      </c>
      <c r="G6" s="87" t="s">
        <v>1855</v>
      </c>
      <c r="H6" s="89">
        <v>500</v>
      </c>
      <c r="I6" s="90">
        <v>44943</v>
      </c>
      <c r="J6" s="91">
        <v>44950</v>
      </c>
      <c r="K6" s="89">
        <v>500</v>
      </c>
    </row>
    <row r="7" spans="1:11" ht="57">
      <c r="A7" s="83" t="s">
        <v>1856</v>
      </c>
      <c r="B7" s="92">
        <v>80181330582</v>
      </c>
      <c r="C7" s="85" t="s">
        <v>1849</v>
      </c>
      <c r="D7" s="86" t="s">
        <v>1857</v>
      </c>
      <c r="E7" s="87" t="s">
        <v>26</v>
      </c>
      <c r="F7" s="87" t="s">
        <v>1858</v>
      </c>
      <c r="G7" s="87" t="s">
        <v>1858</v>
      </c>
      <c r="H7" s="89">
        <v>180</v>
      </c>
      <c r="I7" s="82">
        <v>44943</v>
      </c>
      <c r="J7" s="33">
        <v>44952</v>
      </c>
      <c r="K7" s="89">
        <v>180</v>
      </c>
    </row>
    <row r="8" spans="1:11" ht="71.25">
      <c r="A8" s="83" t="s">
        <v>1859</v>
      </c>
      <c r="B8" s="92">
        <v>80181330582</v>
      </c>
      <c r="C8" s="85" t="s">
        <v>1849</v>
      </c>
      <c r="D8" s="86" t="s">
        <v>1860</v>
      </c>
      <c r="E8" s="87" t="s">
        <v>26</v>
      </c>
      <c r="F8" s="87" t="s">
        <v>1861</v>
      </c>
      <c r="G8" s="87" t="s">
        <v>1861</v>
      </c>
      <c r="H8" s="89">
        <v>18000</v>
      </c>
      <c r="I8" s="82">
        <v>44943</v>
      </c>
      <c r="J8" s="33">
        <v>44959</v>
      </c>
      <c r="K8" s="89">
        <v>18000</v>
      </c>
    </row>
    <row r="9" spans="1:11" ht="71.25">
      <c r="A9" s="83" t="s">
        <v>1862</v>
      </c>
      <c r="B9" s="92">
        <v>80181330582</v>
      </c>
      <c r="C9" s="85" t="s">
        <v>1849</v>
      </c>
      <c r="D9" s="86" t="s">
        <v>1863</v>
      </c>
      <c r="E9" s="87" t="s">
        <v>26</v>
      </c>
      <c r="F9" s="87" t="s">
        <v>1864</v>
      </c>
      <c r="G9" s="87" t="s">
        <v>1864</v>
      </c>
      <c r="H9" s="89">
        <v>800</v>
      </c>
      <c r="I9" s="82">
        <v>44943</v>
      </c>
      <c r="J9" s="33">
        <v>44946</v>
      </c>
      <c r="K9" s="89">
        <v>800</v>
      </c>
    </row>
    <row r="10" spans="1:11" ht="42.75">
      <c r="A10" s="83" t="s">
        <v>1865</v>
      </c>
      <c r="B10" s="92">
        <v>80181330582</v>
      </c>
      <c r="C10" s="85" t="s">
        <v>1849</v>
      </c>
      <c r="D10" s="86" t="s">
        <v>1866</v>
      </c>
      <c r="E10" s="87" t="s">
        <v>26</v>
      </c>
      <c r="F10" s="87" t="s">
        <v>1867</v>
      </c>
      <c r="G10" s="87" t="s">
        <v>1867</v>
      </c>
      <c r="H10" s="89">
        <v>109.09</v>
      </c>
      <c r="I10" s="82">
        <v>44944</v>
      </c>
      <c r="J10" s="33">
        <v>44952</v>
      </c>
      <c r="K10" s="89">
        <v>109.09</v>
      </c>
    </row>
    <row r="11" spans="1:11" ht="85.5">
      <c r="A11" s="83" t="s">
        <v>1868</v>
      </c>
      <c r="B11" s="84">
        <v>80181330582</v>
      </c>
      <c r="C11" s="85" t="s">
        <v>1849</v>
      </c>
      <c r="D11" s="86" t="s">
        <v>1869</v>
      </c>
      <c r="E11" s="87" t="s">
        <v>26</v>
      </c>
      <c r="F11" s="88" t="s">
        <v>1870</v>
      </c>
      <c r="G11" s="87" t="s">
        <v>1871</v>
      </c>
      <c r="H11" s="89">
        <v>857.72</v>
      </c>
      <c r="I11" s="90">
        <v>44963</v>
      </c>
      <c r="J11" s="91">
        <v>44978</v>
      </c>
      <c r="K11" s="89">
        <v>857.72</v>
      </c>
    </row>
    <row r="12" spans="1:11" ht="57">
      <c r="A12" s="83" t="s">
        <v>1872</v>
      </c>
      <c r="B12" s="92">
        <v>80181330582</v>
      </c>
      <c r="C12" s="85" t="s">
        <v>1849</v>
      </c>
      <c r="D12" s="86" t="s">
        <v>1873</v>
      </c>
      <c r="E12" s="87" t="s">
        <v>26</v>
      </c>
      <c r="F12" s="88"/>
      <c r="G12" s="87" t="s">
        <v>1874</v>
      </c>
      <c r="H12" s="89">
        <v>1470</v>
      </c>
      <c r="I12" s="82">
        <v>44951</v>
      </c>
      <c r="J12" s="33">
        <v>44953</v>
      </c>
      <c r="K12" s="89">
        <v>1470</v>
      </c>
    </row>
    <row r="13" spans="1:11" ht="99.75">
      <c r="A13" s="83" t="s">
        <v>1875</v>
      </c>
      <c r="B13" s="84">
        <v>80181330582</v>
      </c>
      <c r="C13" s="85" t="s">
        <v>1849</v>
      </c>
      <c r="D13" s="86" t="s">
        <v>1876</v>
      </c>
      <c r="E13" s="87" t="s">
        <v>26</v>
      </c>
      <c r="F13" s="88" t="s">
        <v>1877</v>
      </c>
      <c r="G13" s="87" t="s">
        <v>1878</v>
      </c>
      <c r="H13" s="89">
        <v>28005.02</v>
      </c>
      <c r="I13" s="90">
        <v>44963</v>
      </c>
      <c r="J13" s="91">
        <v>44986</v>
      </c>
      <c r="K13" s="89">
        <v>28005.02</v>
      </c>
    </row>
    <row r="14" spans="1:11" ht="28.5">
      <c r="A14" s="83" t="s">
        <v>1879</v>
      </c>
      <c r="B14" s="92">
        <v>80181330582</v>
      </c>
      <c r="C14" s="85" t="s">
        <v>1849</v>
      </c>
      <c r="D14" s="86" t="s">
        <v>1880</v>
      </c>
      <c r="E14" s="87" t="s">
        <v>26</v>
      </c>
      <c r="F14" s="87" t="s">
        <v>1881</v>
      </c>
      <c r="G14" s="87" t="s">
        <v>1881</v>
      </c>
      <c r="H14" s="89">
        <v>2300</v>
      </c>
      <c r="I14" s="82">
        <v>44953</v>
      </c>
      <c r="J14" s="33">
        <v>44973</v>
      </c>
      <c r="K14" s="89">
        <v>2300</v>
      </c>
    </row>
    <row r="15" spans="1:11" ht="71.25">
      <c r="A15" s="83" t="s">
        <v>1882</v>
      </c>
      <c r="B15" s="92">
        <v>80181330582</v>
      </c>
      <c r="C15" s="85" t="s">
        <v>1849</v>
      </c>
      <c r="D15" s="86" t="s">
        <v>1863</v>
      </c>
      <c r="E15" s="87" t="s">
        <v>26</v>
      </c>
      <c r="F15" s="87" t="s">
        <v>1864</v>
      </c>
      <c r="G15" s="87" t="s">
        <v>1864</v>
      </c>
      <c r="H15" s="89">
        <v>1200</v>
      </c>
      <c r="I15" s="82">
        <v>44957</v>
      </c>
      <c r="J15" s="33">
        <v>44959</v>
      </c>
      <c r="K15" s="89">
        <v>1200</v>
      </c>
    </row>
    <row r="16" spans="1:11" ht="57">
      <c r="A16" s="83" t="s">
        <v>1883</v>
      </c>
      <c r="B16" s="84">
        <v>80181330582</v>
      </c>
      <c r="C16" s="85" t="s">
        <v>1849</v>
      </c>
      <c r="D16" s="86" t="s">
        <v>1884</v>
      </c>
      <c r="E16" s="87" t="s">
        <v>31</v>
      </c>
      <c r="F16" s="87" t="s">
        <v>1885</v>
      </c>
      <c r="G16" s="87" t="s">
        <v>1885</v>
      </c>
      <c r="H16" s="89">
        <v>55654.19</v>
      </c>
      <c r="I16" s="90">
        <v>44958</v>
      </c>
      <c r="J16" s="91">
        <v>45322</v>
      </c>
      <c r="K16" s="89">
        <v>53511.92</v>
      </c>
    </row>
    <row r="17" spans="1:11" ht="71.25">
      <c r="A17" s="83" t="s">
        <v>1886</v>
      </c>
      <c r="B17" s="84">
        <v>80181330582</v>
      </c>
      <c r="C17" s="85" t="s">
        <v>1849</v>
      </c>
      <c r="D17" s="86" t="s">
        <v>1887</v>
      </c>
      <c r="E17" s="87" t="s">
        <v>26</v>
      </c>
      <c r="F17" s="88" t="s">
        <v>1888</v>
      </c>
      <c r="G17" s="87" t="s">
        <v>1889</v>
      </c>
      <c r="H17" s="89">
        <v>1764</v>
      </c>
      <c r="I17" s="90">
        <v>44965</v>
      </c>
      <c r="J17" s="91">
        <v>44981</v>
      </c>
      <c r="K17" s="89">
        <v>1764</v>
      </c>
    </row>
    <row r="18" spans="1:11" ht="71.25">
      <c r="A18" s="83" t="s">
        <v>1890</v>
      </c>
      <c r="B18" s="92">
        <v>80181330582</v>
      </c>
      <c r="C18" s="85" t="s">
        <v>1849</v>
      </c>
      <c r="D18" s="86" t="s">
        <v>1891</v>
      </c>
      <c r="E18" s="87" t="s">
        <v>26</v>
      </c>
      <c r="F18" s="87" t="s">
        <v>1892</v>
      </c>
      <c r="G18" s="87" t="s">
        <v>1892</v>
      </c>
      <c r="H18" s="89">
        <v>125000</v>
      </c>
      <c r="I18" s="82">
        <v>45070</v>
      </c>
      <c r="J18" s="33">
        <v>45147</v>
      </c>
      <c r="K18" s="89">
        <v>125000</v>
      </c>
    </row>
    <row r="19" spans="1:11" ht="85.5">
      <c r="A19" s="83" t="s">
        <v>1893</v>
      </c>
      <c r="B19" s="92">
        <v>80181330582</v>
      </c>
      <c r="C19" s="85" t="s">
        <v>1849</v>
      </c>
      <c r="D19" s="93" t="s">
        <v>1894</v>
      </c>
      <c r="E19" s="87" t="s">
        <v>26</v>
      </c>
      <c r="F19" s="87" t="s">
        <v>1895</v>
      </c>
      <c r="G19" s="87" t="s">
        <v>1895</v>
      </c>
      <c r="H19" s="89">
        <v>63800</v>
      </c>
      <c r="I19" s="82">
        <v>44949</v>
      </c>
      <c r="J19" s="33">
        <v>44982</v>
      </c>
      <c r="K19" s="89">
        <v>63800</v>
      </c>
    </row>
    <row r="20" spans="1:11" ht="71.25">
      <c r="A20" s="83" t="s">
        <v>1896</v>
      </c>
      <c r="B20" s="92">
        <v>80181330582</v>
      </c>
      <c r="C20" s="85" t="s">
        <v>1849</v>
      </c>
      <c r="D20" s="86" t="s">
        <v>1897</v>
      </c>
      <c r="E20" s="87" t="s">
        <v>26</v>
      </c>
      <c r="F20" s="87" t="s">
        <v>1898</v>
      </c>
      <c r="G20" s="87" t="s">
        <v>1898</v>
      </c>
      <c r="H20" s="89">
        <v>1600</v>
      </c>
      <c r="I20" s="82">
        <v>44967</v>
      </c>
      <c r="J20" s="33">
        <v>44973</v>
      </c>
      <c r="K20" s="89">
        <v>1600</v>
      </c>
    </row>
    <row r="21" spans="1:11" ht="28.5">
      <c r="A21" s="83" t="s">
        <v>1899</v>
      </c>
      <c r="B21" s="92">
        <v>80181330582</v>
      </c>
      <c r="C21" s="85" t="s">
        <v>1849</v>
      </c>
      <c r="D21" s="86" t="s">
        <v>1900</v>
      </c>
      <c r="E21" s="87" t="s">
        <v>26</v>
      </c>
      <c r="F21" s="87" t="s">
        <v>1901</v>
      </c>
      <c r="G21" s="87" t="s">
        <v>1901</v>
      </c>
      <c r="H21" s="89">
        <v>413</v>
      </c>
      <c r="I21" s="82">
        <v>44971</v>
      </c>
      <c r="J21" s="33">
        <v>44973</v>
      </c>
      <c r="K21" s="89">
        <v>413</v>
      </c>
    </row>
    <row r="22" spans="1:11" ht="57">
      <c r="A22" s="83" t="s">
        <v>1902</v>
      </c>
      <c r="B22" s="92">
        <v>80181330582</v>
      </c>
      <c r="C22" s="85" t="s">
        <v>1849</v>
      </c>
      <c r="D22" s="86" t="s">
        <v>1903</v>
      </c>
      <c r="E22" s="87" t="s">
        <v>26</v>
      </c>
      <c r="F22" s="87" t="s">
        <v>1881</v>
      </c>
      <c r="G22" s="87" t="s">
        <v>1881</v>
      </c>
      <c r="H22" s="89">
        <v>400</v>
      </c>
      <c r="I22" s="82">
        <v>44972</v>
      </c>
      <c r="J22" s="33">
        <v>44988</v>
      </c>
      <c r="K22" s="89">
        <v>400</v>
      </c>
    </row>
    <row r="23" spans="1:11" ht="42.75">
      <c r="A23" s="83" t="s">
        <v>1904</v>
      </c>
      <c r="B23" s="92">
        <v>80181330582</v>
      </c>
      <c r="C23" s="85" t="s">
        <v>1849</v>
      </c>
      <c r="D23" s="86" t="s">
        <v>1905</v>
      </c>
      <c r="E23" s="87" t="s">
        <v>26</v>
      </c>
      <c r="F23" s="87" t="s">
        <v>1906</v>
      </c>
      <c r="G23" s="87" t="s">
        <v>1906</v>
      </c>
      <c r="H23" s="89">
        <v>150</v>
      </c>
      <c r="I23" s="82">
        <v>44972</v>
      </c>
      <c r="J23" s="33">
        <v>44973</v>
      </c>
      <c r="K23" s="89">
        <v>150</v>
      </c>
    </row>
    <row r="24" spans="1:11" ht="57">
      <c r="A24" s="83" t="s">
        <v>1907</v>
      </c>
      <c r="B24" s="84">
        <v>80181330582</v>
      </c>
      <c r="C24" s="85" t="s">
        <v>1849</v>
      </c>
      <c r="D24" s="86" t="s">
        <v>1908</v>
      </c>
      <c r="E24" s="87" t="s">
        <v>31</v>
      </c>
      <c r="F24" s="87" t="s">
        <v>1909</v>
      </c>
      <c r="G24" s="87" t="s">
        <v>1909</v>
      </c>
      <c r="H24" s="89">
        <v>1949.76</v>
      </c>
      <c r="I24" s="90">
        <v>45070</v>
      </c>
      <c r="J24" s="91">
        <v>44981</v>
      </c>
      <c r="K24" s="89">
        <v>0</v>
      </c>
    </row>
    <row r="25" spans="1:11" ht="114">
      <c r="A25" s="83" t="s">
        <v>1910</v>
      </c>
      <c r="B25" s="84">
        <v>80181330582</v>
      </c>
      <c r="C25" s="85" t="s">
        <v>1849</v>
      </c>
      <c r="D25" s="86" t="s">
        <v>1911</v>
      </c>
      <c r="E25" s="87" t="s">
        <v>26</v>
      </c>
      <c r="F25" s="88" t="s">
        <v>1912</v>
      </c>
      <c r="G25" s="87" t="s">
        <v>1913</v>
      </c>
      <c r="H25" s="89">
        <v>34231.300000000003</v>
      </c>
      <c r="I25" s="90">
        <v>44979</v>
      </c>
      <c r="J25" s="91">
        <v>45015</v>
      </c>
      <c r="K25" s="89">
        <v>34231.300000000003</v>
      </c>
    </row>
    <row r="26" spans="1:11" ht="28.5">
      <c r="A26" s="83" t="s">
        <v>1914</v>
      </c>
      <c r="B26" s="92">
        <v>80181330582</v>
      </c>
      <c r="C26" s="85" t="s">
        <v>1849</v>
      </c>
      <c r="D26" s="86" t="s">
        <v>1915</v>
      </c>
      <c r="E26" s="87" t="s">
        <v>26</v>
      </c>
      <c r="F26" s="88"/>
      <c r="G26" s="87" t="s">
        <v>1916</v>
      </c>
      <c r="H26" s="89">
        <v>11781</v>
      </c>
      <c r="I26" s="90">
        <v>44981</v>
      </c>
      <c r="J26" s="91">
        <v>44993</v>
      </c>
      <c r="K26" s="89">
        <v>11781</v>
      </c>
    </row>
    <row r="27" spans="1:11" ht="99.75">
      <c r="A27" s="83" t="s">
        <v>1917</v>
      </c>
      <c r="B27" s="84">
        <v>80181330582</v>
      </c>
      <c r="C27" s="85" t="s">
        <v>1849</v>
      </c>
      <c r="D27" s="86" t="s">
        <v>1918</v>
      </c>
      <c r="E27" s="87" t="s">
        <v>26</v>
      </c>
      <c r="F27" s="88" t="s">
        <v>1919</v>
      </c>
      <c r="G27" s="87" t="s">
        <v>1920</v>
      </c>
      <c r="H27" s="89">
        <v>5700</v>
      </c>
      <c r="I27" s="90">
        <v>44985</v>
      </c>
      <c r="J27" s="91">
        <v>45015</v>
      </c>
      <c r="K27" s="89">
        <v>5700</v>
      </c>
    </row>
    <row r="28" spans="1:11" ht="85.5">
      <c r="A28" s="83" t="s">
        <v>1921</v>
      </c>
      <c r="B28" s="92">
        <v>80181330582</v>
      </c>
      <c r="C28" s="85" t="s">
        <v>1849</v>
      </c>
      <c r="D28" s="86" t="s">
        <v>1922</v>
      </c>
      <c r="E28" s="87" t="s">
        <v>26</v>
      </c>
      <c r="F28" s="87" t="s">
        <v>1923</v>
      </c>
      <c r="G28" s="87" t="s">
        <v>1923</v>
      </c>
      <c r="H28" s="89">
        <v>7000</v>
      </c>
      <c r="I28" s="90">
        <v>44984</v>
      </c>
      <c r="J28" s="91">
        <v>44995</v>
      </c>
      <c r="K28" s="89">
        <v>7000</v>
      </c>
    </row>
    <row r="29" spans="1:11" ht="42.75">
      <c r="A29" s="83" t="s">
        <v>1924</v>
      </c>
      <c r="B29" s="92">
        <v>80181330582</v>
      </c>
      <c r="C29" s="85" t="s">
        <v>1849</v>
      </c>
      <c r="D29" s="86" t="s">
        <v>1925</v>
      </c>
      <c r="E29" s="87" t="s">
        <v>26</v>
      </c>
      <c r="F29" s="87" t="s">
        <v>1926</v>
      </c>
      <c r="G29" s="87" t="s">
        <v>1926</v>
      </c>
      <c r="H29" s="89">
        <v>259</v>
      </c>
      <c r="I29" s="90">
        <v>44985</v>
      </c>
      <c r="J29" s="91">
        <v>44987</v>
      </c>
      <c r="K29" s="89">
        <v>259</v>
      </c>
    </row>
    <row r="30" spans="1:11" ht="42.75">
      <c r="A30" s="94" t="s">
        <v>1927</v>
      </c>
      <c r="B30" s="92">
        <v>80181330582</v>
      </c>
      <c r="C30" s="85" t="s">
        <v>1849</v>
      </c>
      <c r="D30" s="86" t="s">
        <v>1928</v>
      </c>
      <c r="E30" s="87" t="s">
        <v>26</v>
      </c>
      <c r="F30" s="87" t="s">
        <v>1929</v>
      </c>
      <c r="G30" s="87" t="s">
        <v>1929</v>
      </c>
      <c r="H30" s="89">
        <v>1200</v>
      </c>
      <c r="I30" s="90">
        <v>45142</v>
      </c>
      <c r="J30" s="91">
        <v>45147</v>
      </c>
      <c r="K30" s="89">
        <v>1200</v>
      </c>
    </row>
    <row r="31" spans="1:11" ht="57">
      <c r="A31" s="83" t="s">
        <v>1930</v>
      </c>
      <c r="B31" s="92">
        <v>80181330582</v>
      </c>
      <c r="C31" s="85" t="s">
        <v>1849</v>
      </c>
      <c r="D31" s="86" t="s">
        <v>1931</v>
      </c>
      <c r="E31" s="87" t="s">
        <v>31</v>
      </c>
      <c r="F31" s="87" t="s">
        <v>1932</v>
      </c>
      <c r="G31" s="87" t="s">
        <v>1932</v>
      </c>
      <c r="H31" s="89">
        <v>1104</v>
      </c>
      <c r="I31" s="90">
        <v>45024</v>
      </c>
      <c r="J31" s="91">
        <v>45389</v>
      </c>
      <c r="K31" s="89">
        <v>176.84</v>
      </c>
    </row>
    <row r="32" spans="1:11" ht="71.25">
      <c r="A32" s="83" t="s">
        <v>1933</v>
      </c>
      <c r="B32" s="92">
        <v>80181330582</v>
      </c>
      <c r="C32" s="85" t="s">
        <v>1849</v>
      </c>
      <c r="D32" s="86" t="s">
        <v>1934</v>
      </c>
      <c r="E32" s="87" t="s">
        <v>26</v>
      </c>
      <c r="F32" s="87" t="s">
        <v>1935</v>
      </c>
      <c r="G32" s="87" t="s">
        <v>1935</v>
      </c>
      <c r="H32" s="89">
        <v>706.6</v>
      </c>
      <c r="I32" s="90">
        <v>44987</v>
      </c>
      <c r="J32" s="91">
        <v>44965</v>
      </c>
      <c r="K32" s="89">
        <v>706.6</v>
      </c>
    </row>
    <row r="33" spans="1:11" ht="42.75">
      <c r="A33" s="83" t="s">
        <v>1936</v>
      </c>
      <c r="B33" s="92">
        <v>80181330582</v>
      </c>
      <c r="C33" s="85" t="s">
        <v>1849</v>
      </c>
      <c r="D33" s="86" t="s">
        <v>1937</v>
      </c>
      <c r="E33" s="87" t="s">
        <v>26</v>
      </c>
      <c r="F33" s="87" t="s">
        <v>1898</v>
      </c>
      <c r="G33" s="87" t="s">
        <v>1898</v>
      </c>
      <c r="H33" s="89">
        <v>1000</v>
      </c>
      <c r="I33" s="82">
        <v>44988</v>
      </c>
      <c r="J33" s="33">
        <v>44995</v>
      </c>
      <c r="K33" s="89">
        <v>1000</v>
      </c>
    </row>
    <row r="34" spans="1:11" ht="71.25">
      <c r="A34" s="83" t="s">
        <v>1938</v>
      </c>
      <c r="B34" s="92">
        <v>80181330582</v>
      </c>
      <c r="C34" s="85" t="s">
        <v>1849</v>
      </c>
      <c r="D34" s="86" t="s">
        <v>1939</v>
      </c>
      <c r="E34" s="87" t="s">
        <v>26</v>
      </c>
      <c r="F34" s="87" t="s">
        <v>1940</v>
      </c>
      <c r="G34" s="87" t="s">
        <v>1940</v>
      </c>
      <c r="H34" s="89">
        <v>118000</v>
      </c>
      <c r="I34" s="90">
        <v>45017</v>
      </c>
      <c r="J34" s="90">
        <v>46112</v>
      </c>
      <c r="K34" s="89">
        <v>25658.18</v>
      </c>
    </row>
    <row r="35" spans="1:11" ht="28.5">
      <c r="A35" s="83" t="s">
        <v>1941</v>
      </c>
      <c r="B35" s="92">
        <v>80181330582</v>
      </c>
      <c r="C35" s="85" t="s">
        <v>1849</v>
      </c>
      <c r="D35" s="86" t="s">
        <v>1942</v>
      </c>
      <c r="E35" s="87" t="s">
        <v>26</v>
      </c>
      <c r="F35" s="87" t="s">
        <v>1943</v>
      </c>
      <c r="G35" s="87" t="s">
        <v>1943</v>
      </c>
      <c r="H35" s="89">
        <v>362.2</v>
      </c>
      <c r="I35" s="90">
        <v>44993</v>
      </c>
      <c r="J35" s="91">
        <v>45009</v>
      </c>
      <c r="K35" s="89">
        <v>362.2</v>
      </c>
    </row>
    <row r="36" spans="1:11" ht="57">
      <c r="A36" s="83" t="s">
        <v>1944</v>
      </c>
      <c r="B36" s="92">
        <v>80181330582</v>
      </c>
      <c r="C36" s="85" t="s">
        <v>1849</v>
      </c>
      <c r="D36" s="86" t="s">
        <v>1945</v>
      </c>
      <c r="E36" s="87" t="s">
        <v>26</v>
      </c>
      <c r="F36" s="87" t="s">
        <v>1946</v>
      </c>
      <c r="G36" s="87" t="s">
        <v>1946</v>
      </c>
      <c r="H36" s="89">
        <v>4000</v>
      </c>
      <c r="I36" s="90">
        <v>44992</v>
      </c>
      <c r="J36" s="91">
        <v>45007</v>
      </c>
      <c r="K36" s="89">
        <v>4000</v>
      </c>
    </row>
    <row r="37" spans="1:11" ht="28.5">
      <c r="A37" s="83" t="s">
        <v>1947</v>
      </c>
      <c r="B37" s="92">
        <v>80181330582</v>
      </c>
      <c r="C37" s="85" t="s">
        <v>1849</v>
      </c>
      <c r="D37" s="86" t="s">
        <v>1948</v>
      </c>
      <c r="E37" s="87" t="s">
        <v>26</v>
      </c>
      <c r="F37" s="87" t="s">
        <v>1949</v>
      </c>
      <c r="G37" s="87" t="s">
        <v>1949</v>
      </c>
      <c r="H37" s="89">
        <v>1615.5</v>
      </c>
      <c r="I37" s="82">
        <v>44994</v>
      </c>
      <c r="J37" s="33">
        <v>45015</v>
      </c>
      <c r="K37" s="89">
        <v>1615.5</v>
      </c>
    </row>
    <row r="38" spans="1:11" ht="57">
      <c r="A38" s="83" t="s">
        <v>1950</v>
      </c>
      <c r="B38" s="92">
        <v>80181330582</v>
      </c>
      <c r="C38" s="85" t="s">
        <v>1849</v>
      </c>
      <c r="D38" s="86" t="s">
        <v>1951</v>
      </c>
      <c r="E38" s="87" t="s">
        <v>26</v>
      </c>
      <c r="F38" s="87" t="s">
        <v>1952</v>
      </c>
      <c r="G38" s="87" t="s">
        <v>1952</v>
      </c>
      <c r="H38" s="89">
        <v>160</v>
      </c>
      <c r="I38" s="90">
        <v>44995</v>
      </c>
      <c r="J38" s="91">
        <v>44998</v>
      </c>
      <c r="K38" s="89">
        <v>160</v>
      </c>
    </row>
    <row r="39" spans="1:11" ht="71.25">
      <c r="A39" s="83" t="s">
        <v>1953</v>
      </c>
      <c r="B39" s="92">
        <v>80181330582</v>
      </c>
      <c r="C39" s="85" t="s">
        <v>1849</v>
      </c>
      <c r="D39" s="86" t="s">
        <v>1954</v>
      </c>
      <c r="E39" s="87" t="s">
        <v>26</v>
      </c>
      <c r="F39" s="88" t="s">
        <v>1955</v>
      </c>
      <c r="G39" s="87" t="s">
        <v>1956</v>
      </c>
      <c r="H39" s="89">
        <v>12990.6</v>
      </c>
      <c r="I39" s="90">
        <v>45078</v>
      </c>
      <c r="J39" s="91">
        <v>45808</v>
      </c>
      <c r="K39" s="89">
        <v>3247.66</v>
      </c>
    </row>
    <row r="40" spans="1:11" ht="128.25">
      <c r="A40" s="83" t="s">
        <v>1957</v>
      </c>
      <c r="B40" s="84">
        <v>80181330582</v>
      </c>
      <c r="C40" s="85" t="s">
        <v>1849</v>
      </c>
      <c r="D40" s="86" t="s">
        <v>1958</v>
      </c>
      <c r="E40" s="87" t="s">
        <v>26</v>
      </c>
      <c r="F40" s="88" t="s">
        <v>1959</v>
      </c>
      <c r="G40" s="87" t="s">
        <v>1960</v>
      </c>
      <c r="H40" s="89">
        <v>4100</v>
      </c>
      <c r="I40" s="90">
        <v>45078</v>
      </c>
      <c r="J40" s="91">
        <v>46173</v>
      </c>
      <c r="K40" s="89">
        <v>1367</v>
      </c>
    </row>
    <row r="41" spans="1:11" ht="57">
      <c r="A41" s="83" t="s">
        <v>1961</v>
      </c>
      <c r="B41" s="92">
        <v>80181330582</v>
      </c>
      <c r="C41" s="85" t="s">
        <v>1849</v>
      </c>
      <c r="D41" s="86" t="s">
        <v>1962</v>
      </c>
      <c r="E41" s="87" t="s">
        <v>26</v>
      </c>
      <c r="F41" s="87" t="s">
        <v>1963</v>
      </c>
      <c r="G41" s="87" t="s">
        <v>1963</v>
      </c>
      <c r="H41" s="89">
        <v>215.2</v>
      </c>
      <c r="I41" s="90">
        <v>45000</v>
      </c>
      <c r="J41" s="91">
        <v>45002</v>
      </c>
      <c r="K41" s="89">
        <v>215.2</v>
      </c>
    </row>
    <row r="42" spans="1:11" ht="28.5">
      <c r="A42" s="83" t="s">
        <v>1964</v>
      </c>
      <c r="B42" s="92">
        <v>80181330582</v>
      </c>
      <c r="C42" s="85" t="s">
        <v>1849</v>
      </c>
      <c r="D42" s="86" t="s">
        <v>1965</v>
      </c>
      <c r="E42" s="87" t="s">
        <v>26</v>
      </c>
      <c r="F42" s="87" t="s">
        <v>1920</v>
      </c>
      <c r="G42" s="87" t="s">
        <v>1920</v>
      </c>
      <c r="H42" s="89">
        <v>1029</v>
      </c>
      <c r="I42" s="90">
        <v>45002</v>
      </c>
      <c r="J42" s="91">
        <v>45005</v>
      </c>
      <c r="K42" s="89">
        <v>1029</v>
      </c>
    </row>
    <row r="43" spans="1:11" ht="71.25">
      <c r="A43" s="83" t="s">
        <v>1966</v>
      </c>
      <c r="B43" s="84">
        <v>80181330582</v>
      </c>
      <c r="C43" s="85" t="s">
        <v>1849</v>
      </c>
      <c r="D43" s="86" t="s">
        <v>1967</v>
      </c>
      <c r="E43" s="87" t="s">
        <v>26</v>
      </c>
      <c r="F43" s="88" t="s">
        <v>1968</v>
      </c>
      <c r="G43" s="87" t="s">
        <v>1969</v>
      </c>
      <c r="H43" s="89">
        <v>32500</v>
      </c>
      <c r="I43" s="90">
        <v>45029</v>
      </c>
      <c r="J43" s="91">
        <v>45222</v>
      </c>
      <c r="K43" s="89">
        <v>32500</v>
      </c>
    </row>
    <row r="44" spans="1:11" ht="85.5">
      <c r="A44" s="83" t="s">
        <v>1970</v>
      </c>
      <c r="B44" s="92">
        <v>80181330582</v>
      </c>
      <c r="C44" s="85" t="s">
        <v>1849</v>
      </c>
      <c r="D44" s="86" t="s">
        <v>1971</v>
      </c>
      <c r="E44" s="87" t="s">
        <v>26</v>
      </c>
      <c r="F44" s="87" t="s">
        <v>1972</v>
      </c>
      <c r="G44" s="87" t="s">
        <v>1972</v>
      </c>
      <c r="H44" s="89">
        <v>1900</v>
      </c>
      <c r="I44" s="82">
        <v>45244</v>
      </c>
      <c r="J44" s="1"/>
      <c r="K44" s="89">
        <v>1900</v>
      </c>
    </row>
    <row r="45" spans="1:11" ht="57">
      <c r="A45" s="83" t="s">
        <v>1973</v>
      </c>
      <c r="B45" s="92">
        <v>80181330582</v>
      </c>
      <c r="C45" s="85" t="s">
        <v>1849</v>
      </c>
      <c r="D45" s="86" t="s">
        <v>1974</v>
      </c>
      <c r="E45" s="87" t="s">
        <v>26</v>
      </c>
      <c r="F45" s="87" t="s">
        <v>1975</v>
      </c>
      <c r="G45" s="87" t="s">
        <v>1975</v>
      </c>
      <c r="H45" s="89">
        <v>742.8</v>
      </c>
      <c r="I45" s="90">
        <v>45013</v>
      </c>
      <c r="J45" s="91">
        <v>45013</v>
      </c>
      <c r="K45" s="89">
        <v>742.8</v>
      </c>
    </row>
    <row r="46" spans="1:11" ht="71.25">
      <c r="A46" s="83" t="s">
        <v>1976</v>
      </c>
      <c r="B46" s="92">
        <v>80181330582</v>
      </c>
      <c r="C46" s="85" t="s">
        <v>1849</v>
      </c>
      <c r="D46" s="86" t="s">
        <v>1977</v>
      </c>
      <c r="E46" s="87" t="s">
        <v>26</v>
      </c>
      <c r="F46" s="87" t="s">
        <v>1978</v>
      </c>
      <c r="G46" s="87" t="s">
        <v>1978</v>
      </c>
      <c r="H46" s="89">
        <v>38000</v>
      </c>
      <c r="I46" s="90">
        <v>45015</v>
      </c>
      <c r="J46" s="91">
        <v>45216</v>
      </c>
      <c r="K46" s="89">
        <v>38000</v>
      </c>
    </row>
    <row r="47" spans="1:11" ht="42.75">
      <c r="A47" s="83" t="s">
        <v>1979</v>
      </c>
      <c r="B47" s="92">
        <v>80181330582</v>
      </c>
      <c r="C47" s="85" t="s">
        <v>1849</v>
      </c>
      <c r="D47" s="86" t="s">
        <v>1980</v>
      </c>
      <c r="E47" s="87" t="s">
        <v>26</v>
      </c>
      <c r="F47" s="87" t="s">
        <v>1981</v>
      </c>
      <c r="G47" s="87" t="s">
        <v>1981</v>
      </c>
      <c r="H47" s="89">
        <v>300</v>
      </c>
      <c r="I47" s="90">
        <v>45014</v>
      </c>
      <c r="J47" s="91">
        <v>45027</v>
      </c>
      <c r="K47" s="89">
        <v>300</v>
      </c>
    </row>
    <row r="48" spans="1:11" ht="57">
      <c r="A48" s="83" t="s">
        <v>1982</v>
      </c>
      <c r="B48" s="92">
        <v>80181330582</v>
      </c>
      <c r="C48" s="85" t="s">
        <v>1849</v>
      </c>
      <c r="D48" s="86" t="s">
        <v>1983</v>
      </c>
      <c r="E48" s="87" t="s">
        <v>26</v>
      </c>
      <c r="F48" s="87" t="s">
        <v>1984</v>
      </c>
      <c r="G48" s="87" t="s">
        <v>1984</v>
      </c>
      <c r="H48" s="89">
        <v>192</v>
      </c>
      <c r="I48" s="90">
        <v>45019</v>
      </c>
      <c r="J48" s="91">
        <v>45035</v>
      </c>
      <c r="K48" s="89">
        <v>192</v>
      </c>
    </row>
    <row r="49" spans="1:11" ht="28.5">
      <c r="A49" s="83" t="s">
        <v>1985</v>
      </c>
      <c r="B49" s="92">
        <v>80181330582</v>
      </c>
      <c r="C49" s="85" t="s">
        <v>1849</v>
      </c>
      <c r="D49" s="86" t="s">
        <v>1986</v>
      </c>
      <c r="E49" s="87" t="s">
        <v>26</v>
      </c>
      <c r="F49" s="87" t="s">
        <v>1987</v>
      </c>
      <c r="G49" s="87" t="s">
        <v>1987</v>
      </c>
      <c r="H49" s="89">
        <v>456</v>
      </c>
      <c r="I49" s="90">
        <v>45021</v>
      </c>
      <c r="J49" s="91">
        <v>45035</v>
      </c>
      <c r="K49" s="89">
        <v>456</v>
      </c>
    </row>
    <row r="50" spans="1:11" ht="42.75">
      <c r="A50" s="95" t="s">
        <v>1988</v>
      </c>
      <c r="B50" s="92">
        <v>80181330582</v>
      </c>
      <c r="C50" s="85" t="s">
        <v>1849</v>
      </c>
      <c r="D50" s="86" t="s">
        <v>1989</v>
      </c>
      <c r="E50" s="87" t="s">
        <v>26</v>
      </c>
      <c r="F50" s="87" t="s">
        <v>1990</v>
      </c>
      <c r="G50" s="87" t="s">
        <v>1990</v>
      </c>
      <c r="H50" s="89">
        <v>709.2</v>
      </c>
      <c r="I50" s="90">
        <v>45021</v>
      </c>
      <c r="J50" s="91">
        <v>45027</v>
      </c>
      <c r="K50" s="89">
        <v>709.2</v>
      </c>
    </row>
    <row r="51" spans="1:11" ht="85.5">
      <c r="A51" s="83" t="s">
        <v>1991</v>
      </c>
      <c r="B51" s="84">
        <v>80181330582</v>
      </c>
      <c r="C51" s="85" t="s">
        <v>1849</v>
      </c>
      <c r="D51" s="86" t="s">
        <v>1992</v>
      </c>
      <c r="E51" s="87" t="s">
        <v>31</v>
      </c>
      <c r="F51" s="87" t="s">
        <v>1909</v>
      </c>
      <c r="G51" s="87" t="s">
        <v>1909</v>
      </c>
      <c r="H51" s="89">
        <v>12489.44</v>
      </c>
      <c r="I51" s="90">
        <v>45111</v>
      </c>
      <c r="J51" s="91">
        <v>46571</v>
      </c>
      <c r="K51" s="89">
        <v>1561.18</v>
      </c>
    </row>
    <row r="52" spans="1:11" ht="42.75">
      <c r="A52" s="83" t="s">
        <v>1993</v>
      </c>
      <c r="B52" s="92">
        <v>80181330582</v>
      </c>
      <c r="C52" s="85" t="s">
        <v>1849</v>
      </c>
      <c r="D52" s="86" t="s">
        <v>1994</v>
      </c>
      <c r="E52" s="87" t="s">
        <v>26</v>
      </c>
      <c r="F52" s="87" t="s">
        <v>1995</v>
      </c>
      <c r="G52" s="87" t="s">
        <v>1995</v>
      </c>
      <c r="H52" s="89">
        <v>20000</v>
      </c>
      <c r="I52" s="90">
        <v>45078</v>
      </c>
      <c r="J52" s="91">
        <v>46173</v>
      </c>
      <c r="K52" s="89">
        <v>3200.9</v>
      </c>
    </row>
    <row r="53" spans="1:11" ht="57">
      <c r="A53" s="83" t="s">
        <v>1996</v>
      </c>
      <c r="B53" s="92">
        <v>80181330582</v>
      </c>
      <c r="C53" s="85" t="s">
        <v>1849</v>
      </c>
      <c r="D53" s="86" t="s">
        <v>1997</v>
      </c>
      <c r="E53" s="87" t="s">
        <v>26</v>
      </c>
      <c r="F53" s="87" t="s">
        <v>1998</v>
      </c>
      <c r="G53" s="87" t="s">
        <v>1998</v>
      </c>
      <c r="H53" s="89">
        <v>366</v>
      </c>
      <c r="I53" s="90">
        <v>45021</v>
      </c>
      <c r="J53" s="91">
        <v>45030</v>
      </c>
      <c r="K53" s="89">
        <v>366</v>
      </c>
    </row>
    <row r="54" spans="1:11" ht="57">
      <c r="A54" s="83" t="s">
        <v>1999</v>
      </c>
      <c r="B54" s="92">
        <v>80181330582</v>
      </c>
      <c r="C54" s="85" t="s">
        <v>1849</v>
      </c>
      <c r="D54" s="86" t="s">
        <v>2000</v>
      </c>
      <c r="E54" s="87" t="s">
        <v>26</v>
      </c>
      <c r="F54" s="87" t="s">
        <v>2001</v>
      </c>
      <c r="G54" s="87" t="s">
        <v>2001</v>
      </c>
      <c r="H54" s="89">
        <v>714.5</v>
      </c>
      <c r="I54" s="90">
        <v>45029</v>
      </c>
      <c r="J54" s="91">
        <v>45043</v>
      </c>
      <c r="K54" s="89">
        <v>714.5</v>
      </c>
    </row>
    <row r="55" spans="1:11" ht="57">
      <c r="A55" s="83" t="s">
        <v>2002</v>
      </c>
      <c r="B55" s="92">
        <v>80181330582</v>
      </c>
      <c r="C55" s="85" t="s">
        <v>1849</v>
      </c>
      <c r="D55" s="86" t="s">
        <v>2003</v>
      </c>
      <c r="E55" s="87" t="s">
        <v>26</v>
      </c>
      <c r="F55" s="87" t="s">
        <v>1975</v>
      </c>
      <c r="G55" s="87" t="s">
        <v>1975</v>
      </c>
      <c r="H55" s="89">
        <v>251.2</v>
      </c>
      <c r="I55" s="90">
        <v>45029</v>
      </c>
      <c r="J55" s="91">
        <v>45029</v>
      </c>
      <c r="K55" s="89">
        <v>251.2</v>
      </c>
    </row>
    <row r="56" spans="1:11" ht="42.75">
      <c r="A56" s="83" t="s">
        <v>2004</v>
      </c>
      <c r="B56" s="92">
        <v>80181330582</v>
      </c>
      <c r="C56" s="85" t="s">
        <v>1849</v>
      </c>
      <c r="D56" s="86" t="s">
        <v>2005</v>
      </c>
      <c r="E56" s="87" t="s">
        <v>26</v>
      </c>
      <c r="F56" s="87" t="s">
        <v>2006</v>
      </c>
      <c r="G56" s="87" t="s">
        <v>2006</v>
      </c>
      <c r="H56" s="89">
        <v>2867.6</v>
      </c>
      <c r="I56" s="90">
        <v>45029</v>
      </c>
      <c r="J56" s="91">
        <v>45055</v>
      </c>
      <c r="K56" s="89">
        <v>2867.6</v>
      </c>
    </row>
    <row r="57" spans="1:11" ht="114">
      <c r="A57" s="83" t="s">
        <v>2007</v>
      </c>
      <c r="B57" s="84">
        <v>80181330582</v>
      </c>
      <c r="C57" s="85" t="s">
        <v>1849</v>
      </c>
      <c r="D57" s="86" t="s">
        <v>2008</v>
      </c>
      <c r="E57" s="87" t="s">
        <v>26</v>
      </c>
      <c r="F57" s="88" t="s">
        <v>2009</v>
      </c>
      <c r="G57" s="87" t="s">
        <v>2010</v>
      </c>
      <c r="H57" s="89">
        <v>21785</v>
      </c>
      <c r="I57" s="90">
        <v>45108</v>
      </c>
      <c r="J57" s="91">
        <v>45473</v>
      </c>
      <c r="K57" s="89">
        <v>9077</v>
      </c>
    </row>
    <row r="58" spans="1:11" ht="28.5">
      <c r="A58" s="83" t="s">
        <v>2011</v>
      </c>
      <c r="B58" s="92">
        <v>80181330582</v>
      </c>
      <c r="C58" s="85" t="s">
        <v>1849</v>
      </c>
      <c r="D58" s="86" t="s">
        <v>2012</v>
      </c>
      <c r="E58" s="87" t="s">
        <v>26</v>
      </c>
      <c r="F58" s="87" t="s">
        <v>2013</v>
      </c>
      <c r="G58" s="87" t="s">
        <v>2013</v>
      </c>
      <c r="H58" s="89">
        <v>168</v>
      </c>
      <c r="I58" s="90">
        <v>45035</v>
      </c>
      <c r="J58" s="91">
        <v>45044</v>
      </c>
      <c r="K58" s="89">
        <v>168</v>
      </c>
    </row>
    <row r="59" spans="1:11" ht="28.5">
      <c r="A59" s="83" t="s">
        <v>2014</v>
      </c>
      <c r="B59" s="92">
        <v>80181330582</v>
      </c>
      <c r="C59" s="85" t="s">
        <v>1849</v>
      </c>
      <c r="D59" s="86" t="s">
        <v>2015</v>
      </c>
      <c r="E59" s="87" t="s">
        <v>26</v>
      </c>
      <c r="F59" s="87" t="s">
        <v>1874</v>
      </c>
      <c r="G59" s="87" t="s">
        <v>1874</v>
      </c>
      <c r="H59" s="89">
        <v>315</v>
      </c>
      <c r="I59" s="90">
        <v>45035</v>
      </c>
      <c r="J59" s="91">
        <v>45035</v>
      </c>
      <c r="K59" s="89">
        <v>315</v>
      </c>
    </row>
    <row r="60" spans="1:11" ht="42.75">
      <c r="A60" s="83" t="s">
        <v>2016</v>
      </c>
      <c r="B60" s="92">
        <v>80181330582</v>
      </c>
      <c r="C60" s="85" t="s">
        <v>1849</v>
      </c>
      <c r="D60" s="86" t="s">
        <v>2017</v>
      </c>
      <c r="E60" s="87" t="s">
        <v>26</v>
      </c>
      <c r="F60" s="87" t="s">
        <v>2018</v>
      </c>
      <c r="G60" s="87" t="s">
        <v>2018</v>
      </c>
      <c r="H60" s="89">
        <v>3700</v>
      </c>
      <c r="I60" s="90">
        <v>45044</v>
      </c>
      <c r="J60" s="91">
        <v>45076</v>
      </c>
      <c r="K60" s="89">
        <v>3700</v>
      </c>
    </row>
    <row r="61" spans="1:11" ht="28.5">
      <c r="A61" s="83" t="s">
        <v>2019</v>
      </c>
      <c r="B61" s="92">
        <v>80181330582</v>
      </c>
      <c r="C61" s="85" t="s">
        <v>1849</v>
      </c>
      <c r="D61" s="86" t="s">
        <v>2020</v>
      </c>
      <c r="E61" s="87" t="s">
        <v>26</v>
      </c>
      <c r="F61" s="87" t="s">
        <v>2021</v>
      </c>
      <c r="G61" s="87" t="s">
        <v>2021</v>
      </c>
      <c r="H61" s="89">
        <v>195</v>
      </c>
      <c r="I61" s="90">
        <v>45042</v>
      </c>
      <c r="J61" s="91">
        <v>45049</v>
      </c>
      <c r="K61" s="89">
        <v>195</v>
      </c>
    </row>
    <row r="62" spans="1:11" ht="57">
      <c r="A62" s="83" t="s">
        <v>2022</v>
      </c>
      <c r="B62" s="92">
        <v>80181330582</v>
      </c>
      <c r="C62" s="85" t="s">
        <v>1849</v>
      </c>
      <c r="D62" s="86" t="s">
        <v>2023</v>
      </c>
      <c r="E62" s="87" t="s">
        <v>26</v>
      </c>
      <c r="F62" s="88" t="s">
        <v>2024</v>
      </c>
      <c r="G62" s="87" t="s">
        <v>2025</v>
      </c>
      <c r="H62" s="89">
        <v>7008</v>
      </c>
      <c r="I62" s="90">
        <v>45050</v>
      </c>
      <c r="J62" s="91">
        <v>45065</v>
      </c>
      <c r="K62" s="89">
        <v>7008</v>
      </c>
    </row>
    <row r="63" spans="1:11" ht="85.5">
      <c r="A63" s="83" t="s">
        <v>2026</v>
      </c>
      <c r="B63" s="84">
        <v>80181330582</v>
      </c>
      <c r="C63" s="85" t="s">
        <v>1849</v>
      </c>
      <c r="D63" s="86" t="s">
        <v>2027</v>
      </c>
      <c r="E63" s="87" t="s">
        <v>26</v>
      </c>
      <c r="F63" s="88" t="s">
        <v>2028</v>
      </c>
      <c r="G63" s="87" t="s">
        <v>2021</v>
      </c>
      <c r="H63" s="89">
        <v>13990</v>
      </c>
      <c r="I63" s="90">
        <v>45170</v>
      </c>
      <c r="J63" s="91">
        <v>45169</v>
      </c>
      <c r="K63" s="89">
        <v>13990</v>
      </c>
    </row>
    <row r="64" spans="1:11" ht="42.75">
      <c r="A64" s="83" t="s">
        <v>2029</v>
      </c>
      <c r="B64" s="92">
        <v>80181330582</v>
      </c>
      <c r="C64" s="85" t="s">
        <v>1849</v>
      </c>
      <c r="D64" s="86" t="s">
        <v>2030</v>
      </c>
      <c r="E64" s="87" t="s">
        <v>26</v>
      </c>
      <c r="F64" s="87" t="s">
        <v>2031</v>
      </c>
      <c r="G64" s="87" t="s">
        <v>2031</v>
      </c>
      <c r="H64" s="89">
        <v>251</v>
      </c>
      <c r="I64" s="90">
        <v>45056</v>
      </c>
      <c r="J64" s="91">
        <v>45077</v>
      </c>
      <c r="K64" s="89">
        <v>251</v>
      </c>
    </row>
    <row r="65" spans="1:11" ht="42.75">
      <c r="A65" s="83" t="s">
        <v>2032</v>
      </c>
      <c r="B65" s="92">
        <v>80181330582</v>
      </c>
      <c r="C65" s="85" t="s">
        <v>1849</v>
      </c>
      <c r="D65" s="86" t="s">
        <v>2033</v>
      </c>
      <c r="E65" s="87" t="s">
        <v>26</v>
      </c>
      <c r="F65" s="87" t="s">
        <v>2034</v>
      </c>
      <c r="G65" s="87" t="s">
        <v>2034</v>
      </c>
      <c r="H65" s="89">
        <v>1490.26</v>
      </c>
      <c r="I65" s="90">
        <v>45056</v>
      </c>
      <c r="J65" s="91">
        <v>45058</v>
      </c>
      <c r="K65" s="89">
        <v>1490.26</v>
      </c>
    </row>
    <row r="66" spans="1:11" ht="57">
      <c r="A66" s="83" t="s">
        <v>2035</v>
      </c>
      <c r="B66" s="92">
        <v>80181330582</v>
      </c>
      <c r="C66" s="85" t="s">
        <v>1849</v>
      </c>
      <c r="D66" s="86" t="s">
        <v>2036</v>
      </c>
      <c r="E66" s="87" t="s">
        <v>26</v>
      </c>
      <c r="F66" s="87" t="s">
        <v>1975</v>
      </c>
      <c r="G66" s="87" t="s">
        <v>1975</v>
      </c>
      <c r="H66" s="89">
        <v>142.80000000000001</v>
      </c>
      <c r="I66" s="90">
        <v>45056</v>
      </c>
      <c r="J66" s="96" t="s">
        <v>2037</v>
      </c>
      <c r="K66" s="89">
        <v>142.80000000000001</v>
      </c>
    </row>
    <row r="67" spans="1:11" ht="71.25">
      <c r="A67" s="83" t="s">
        <v>2038</v>
      </c>
      <c r="B67" s="92">
        <v>80181330582</v>
      </c>
      <c r="C67" s="85" t="s">
        <v>1849</v>
      </c>
      <c r="D67" s="86" t="s">
        <v>2039</v>
      </c>
      <c r="E67" s="87" t="s">
        <v>26</v>
      </c>
      <c r="F67" s="88" t="s">
        <v>2040</v>
      </c>
      <c r="G67" s="87" t="s">
        <v>2041</v>
      </c>
      <c r="H67" s="89">
        <v>17457</v>
      </c>
      <c r="I67" s="90">
        <v>45170</v>
      </c>
      <c r="J67" s="91">
        <v>46265</v>
      </c>
      <c r="K67" s="89">
        <v>2830.35</v>
      </c>
    </row>
    <row r="68" spans="1:11" ht="71.25">
      <c r="A68" s="83" t="s">
        <v>2042</v>
      </c>
      <c r="B68" s="92">
        <v>80181330582</v>
      </c>
      <c r="C68" s="85" t="s">
        <v>1849</v>
      </c>
      <c r="D68" s="86" t="s">
        <v>2043</v>
      </c>
      <c r="E68" s="87" t="s">
        <v>26</v>
      </c>
      <c r="F68" s="87" t="s">
        <v>2044</v>
      </c>
      <c r="G68" s="87" t="s">
        <v>2044</v>
      </c>
      <c r="H68" s="89">
        <v>2998</v>
      </c>
      <c r="I68" s="90">
        <v>45076</v>
      </c>
      <c r="J68" s="91">
        <v>45195</v>
      </c>
      <c r="K68" s="89">
        <v>1463.5</v>
      </c>
    </row>
    <row r="69" spans="1:11" ht="42.75">
      <c r="A69" s="83" t="s">
        <v>2045</v>
      </c>
      <c r="B69" s="92">
        <v>80181330582</v>
      </c>
      <c r="C69" s="85" t="s">
        <v>1849</v>
      </c>
      <c r="D69" s="86" t="s">
        <v>2046</v>
      </c>
      <c r="E69" s="87" t="s">
        <v>26</v>
      </c>
      <c r="F69" s="87" t="s">
        <v>1952</v>
      </c>
      <c r="G69" s="87" t="s">
        <v>1952</v>
      </c>
      <c r="H69" s="89">
        <v>160</v>
      </c>
      <c r="I69" s="82">
        <v>45064</v>
      </c>
      <c r="J69" s="33">
        <v>45065</v>
      </c>
      <c r="K69" s="89">
        <v>160</v>
      </c>
    </row>
    <row r="70" spans="1:11" ht="57">
      <c r="A70" s="83" t="s">
        <v>2047</v>
      </c>
      <c r="B70" s="92">
        <v>80181330582</v>
      </c>
      <c r="C70" s="85" t="s">
        <v>1849</v>
      </c>
      <c r="D70" s="86" t="s">
        <v>2048</v>
      </c>
      <c r="E70" s="87" t="s">
        <v>26</v>
      </c>
      <c r="F70" s="87" t="s">
        <v>2049</v>
      </c>
      <c r="G70" s="87" t="s">
        <v>2049</v>
      </c>
      <c r="H70" s="89">
        <v>59259.6</v>
      </c>
      <c r="I70" s="90">
        <v>45118</v>
      </c>
      <c r="J70" s="91">
        <v>45251</v>
      </c>
      <c r="K70" s="89">
        <v>0</v>
      </c>
    </row>
    <row r="71" spans="1:11" ht="57">
      <c r="A71" s="83" t="s">
        <v>2050</v>
      </c>
      <c r="B71" s="92">
        <v>80181330582</v>
      </c>
      <c r="C71" s="85" t="s">
        <v>1849</v>
      </c>
      <c r="D71" s="86" t="s">
        <v>2051</v>
      </c>
      <c r="E71" s="87" t="s">
        <v>26</v>
      </c>
      <c r="F71" s="87" t="s">
        <v>2052</v>
      </c>
      <c r="G71" s="87" t="s">
        <v>2052</v>
      </c>
      <c r="H71" s="89">
        <v>813.9</v>
      </c>
      <c r="I71" s="90">
        <v>45076</v>
      </c>
      <c r="J71" s="90">
        <v>45078</v>
      </c>
      <c r="K71" s="89">
        <v>813.9</v>
      </c>
    </row>
    <row r="72" spans="1:11" ht="57">
      <c r="A72" s="83" t="s">
        <v>2053</v>
      </c>
      <c r="B72" s="92">
        <v>80181330582</v>
      </c>
      <c r="C72" s="85" t="s">
        <v>1849</v>
      </c>
      <c r="D72" s="86" t="s">
        <v>2054</v>
      </c>
      <c r="E72" s="87" t="s">
        <v>26</v>
      </c>
      <c r="F72" s="87" t="s">
        <v>2055</v>
      </c>
      <c r="G72" s="87" t="s">
        <v>2055</v>
      </c>
      <c r="H72" s="89">
        <v>4858.9399999999996</v>
      </c>
      <c r="I72" s="90">
        <v>45261</v>
      </c>
      <c r="J72" s="91">
        <v>46356</v>
      </c>
      <c r="K72" s="89">
        <v>0</v>
      </c>
    </row>
    <row r="73" spans="1:11" ht="71.25">
      <c r="A73" s="83" t="s">
        <v>2056</v>
      </c>
      <c r="B73" s="92">
        <v>80181330582</v>
      </c>
      <c r="C73" s="85" t="s">
        <v>1849</v>
      </c>
      <c r="D73" s="86" t="s">
        <v>2057</v>
      </c>
      <c r="E73" s="87" t="s">
        <v>26</v>
      </c>
      <c r="F73" s="87" t="s">
        <v>2058</v>
      </c>
      <c r="G73" s="87" t="s">
        <v>2058</v>
      </c>
      <c r="H73" s="89">
        <v>37999</v>
      </c>
      <c r="I73" s="90">
        <v>45228</v>
      </c>
      <c r="J73" s="91">
        <v>46691</v>
      </c>
      <c r="K73" s="89">
        <v>365</v>
      </c>
    </row>
    <row r="74" spans="1:11" ht="57">
      <c r="A74" s="83" t="s">
        <v>2059</v>
      </c>
      <c r="B74" s="92">
        <v>80181330582</v>
      </c>
      <c r="C74" s="85" t="s">
        <v>1849</v>
      </c>
      <c r="D74" s="86" t="s">
        <v>2060</v>
      </c>
      <c r="E74" s="87" t="s">
        <v>26</v>
      </c>
      <c r="F74" s="87" t="s">
        <v>2061</v>
      </c>
      <c r="G74" s="87" t="s">
        <v>2061</v>
      </c>
      <c r="H74" s="89">
        <v>520</v>
      </c>
      <c r="I74" s="90">
        <v>45078</v>
      </c>
      <c r="J74" s="91">
        <v>45092</v>
      </c>
      <c r="K74" s="89">
        <v>520</v>
      </c>
    </row>
    <row r="75" spans="1:11" ht="42.75">
      <c r="A75" s="83" t="s">
        <v>2062</v>
      </c>
      <c r="B75" s="92">
        <v>80181330582</v>
      </c>
      <c r="C75" s="85" t="s">
        <v>1849</v>
      </c>
      <c r="D75" s="86" t="s">
        <v>2063</v>
      </c>
      <c r="E75" s="87" t="s">
        <v>26</v>
      </c>
      <c r="F75" s="87" t="s">
        <v>163</v>
      </c>
      <c r="G75" s="87" t="s">
        <v>163</v>
      </c>
      <c r="H75" s="89">
        <v>2771</v>
      </c>
      <c r="I75" s="90">
        <v>45083</v>
      </c>
      <c r="J75" s="91">
        <v>45086</v>
      </c>
      <c r="K75" s="89">
        <v>2771</v>
      </c>
    </row>
    <row r="76" spans="1:11" ht="42.75">
      <c r="A76" s="83" t="s">
        <v>2064</v>
      </c>
      <c r="B76" s="92">
        <v>80181330582</v>
      </c>
      <c r="C76" s="85" t="s">
        <v>1849</v>
      </c>
      <c r="D76" s="86" t="s">
        <v>2065</v>
      </c>
      <c r="E76" s="87" t="s">
        <v>26</v>
      </c>
      <c r="F76" s="87" t="s">
        <v>2066</v>
      </c>
      <c r="G76" s="87" t="s">
        <v>2066</v>
      </c>
      <c r="H76" s="89">
        <v>119.54</v>
      </c>
      <c r="I76" s="90">
        <v>45083</v>
      </c>
      <c r="J76" s="91">
        <v>45085</v>
      </c>
      <c r="K76" s="89">
        <v>119.54</v>
      </c>
    </row>
    <row r="77" spans="1:11" ht="28.5">
      <c r="A77" s="83" t="s">
        <v>2067</v>
      </c>
      <c r="B77" s="92">
        <v>80181330582</v>
      </c>
      <c r="C77" s="85" t="s">
        <v>1849</v>
      </c>
      <c r="D77" s="86" t="s">
        <v>2068</v>
      </c>
      <c r="E77" s="87" t="s">
        <v>26</v>
      </c>
      <c r="F77" s="87" t="s">
        <v>2069</v>
      </c>
      <c r="G77" s="87" t="s">
        <v>2069</v>
      </c>
      <c r="H77" s="89">
        <v>96</v>
      </c>
      <c r="I77" s="90">
        <v>45091</v>
      </c>
      <c r="J77" s="91">
        <v>45093</v>
      </c>
      <c r="K77" s="89">
        <v>96</v>
      </c>
    </row>
    <row r="78" spans="1:11" ht="57">
      <c r="A78" s="97" t="s">
        <v>2070</v>
      </c>
      <c r="B78" s="92">
        <v>80181330582</v>
      </c>
      <c r="C78" s="85" t="s">
        <v>1849</v>
      </c>
      <c r="D78" s="86" t="s">
        <v>2071</v>
      </c>
      <c r="E78" s="87" t="s">
        <v>26</v>
      </c>
      <c r="F78" s="83" t="s">
        <v>16</v>
      </c>
      <c r="G78" s="83" t="s">
        <v>16</v>
      </c>
      <c r="H78" s="89">
        <v>486.97</v>
      </c>
      <c r="I78" s="90">
        <v>45092</v>
      </c>
      <c r="J78" s="91">
        <v>45093</v>
      </c>
      <c r="K78" s="89">
        <v>486.97</v>
      </c>
    </row>
    <row r="79" spans="1:11" ht="42.75">
      <c r="A79" s="83" t="s">
        <v>2072</v>
      </c>
      <c r="B79" s="92">
        <v>80181330582</v>
      </c>
      <c r="C79" s="85" t="s">
        <v>1849</v>
      </c>
      <c r="D79" s="86" t="s">
        <v>2073</v>
      </c>
      <c r="E79" s="87" t="s">
        <v>26</v>
      </c>
      <c r="F79" s="87" t="s">
        <v>2021</v>
      </c>
      <c r="G79" s="87" t="s">
        <v>2021</v>
      </c>
      <c r="H79" s="89">
        <v>5445</v>
      </c>
      <c r="I79" s="82">
        <v>45098</v>
      </c>
      <c r="J79" s="33">
        <v>45147</v>
      </c>
      <c r="K79" s="89">
        <v>5445</v>
      </c>
    </row>
    <row r="80" spans="1:11" ht="85.5">
      <c r="A80" s="83" t="s">
        <v>2074</v>
      </c>
      <c r="B80" s="92">
        <v>80181330582</v>
      </c>
      <c r="C80" s="85" t="s">
        <v>1849</v>
      </c>
      <c r="D80" s="86" t="s">
        <v>2075</v>
      </c>
      <c r="E80" s="87" t="s">
        <v>26</v>
      </c>
      <c r="F80" s="87" t="s">
        <v>1874</v>
      </c>
      <c r="G80" s="87" t="s">
        <v>1874</v>
      </c>
      <c r="H80" s="89">
        <v>1220</v>
      </c>
      <c r="I80" s="90">
        <v>45049</v>
      </c>
      <c r="J80" s="91">
        <v>45086</v>
      </c>
      <c r="K80" s="89">
        <v>1220</v>
      </c>
    </row>
    <row r="81" spans="1:11" ht="42.75">
      <c r="A81" s="83" t="s">
        <v>2076</v>
      </c>
      <c r="B81" s="92">
        <v>80181330582</v>
      </c>
      <c r="C81" s="85" t="s">
        <v>1849</v>
      </c>
      <c r="D81" s="86" t="s">
        <v>2077</v>
      </c>
      <c r="E81" s="87" t="s">
        <v>26</v>
      </c>
      <c r="F81" s="87" t="s">
        <v>2078</v>
      </c>
      <c r="G81" s="87" t="s">
        <v>2078</v>
      </c>
      <c r="H81" s="89">
        <v>30</v>
      </c>
      <c r="I81" s="90">
        <v>45097</v>
      </c>
      <c r="J81" s="91">
        <v>45099</v>
      </c>
      <c r="K81" s="89">
        <v>30</v>
      </c>
    </row>
    <row r="82" spans="1:11" ht="28.5">
      <c r="A82" s="83" t="s">
        <v>2079</v>
      </c>
      <c r="B82" s="92">
        <v>80181330582</v>
      </c>
      <c r="C82" s="85" t="s">
        <v>1849</v>
      </c>
      <c r="D82" s="86" t="s">
        <v>2080</v>
      </c>
      <c r="E82" s="87" t="s">
        <v>26</v>
      </c>
      <c r="F82" s="87" t="s">
        <v>2034</v>
      </c>
      <c r="G82" s="87" t="s">
        <v>2034</v>
      </c>
      <c r="H82" s="89">
        <v>786.5</v>
      </c>
      <c r="I82" s="90">
        <v>45104</v>
      </c>
      <c r="J82" s="91">
        <v>45106</v>
      </c>
      <c r="K82" s="89">
        <v>786.5</v>
      </c>
    </row>
    <row r="83" spans="1:11" ht="57">
      <c r="A83" s="83" t="s">
        <v>2081</v>
      </c>
      <c r="B83" s="92">
        <v>80181330582</v>
      </c>
      <c r="C83" s="85" t="s">
        <v>1849</v>
      </c>
      <c r="D83" s="86" t="s">
        <v>2082</v>
      </c>
      <c r="E83" s="87" t="s">
        <v>26</v>
      </c>
      <c r="F83" s="87" t="s">
        <v>1864</v>
      </c>
      <c r="G83" s="87" t="s">
        <v>1864</v>
      </c>
      <c r="H83" s="89">
        <v>900</v>
      </c>
      <c r="I83" s="90">
        <v>45105</v>
      </c>
      <c r="J83" s="91">
        <v>45107</v>
      </c>
      <c r="K83" s="89">
        <v>900</v>
      </c>
    </row>
    <row r="84" spans="1:11" ht="42.75">
      <c r="A84" s="83" t="s">
        <v>2083</v>
      </c>
      <c r="B84" s="92">
        <v>80181330582</v>
      </c>
      <c r="C84" s="85" t="s">
        <v>1849</v>
      </c>
      <c r="D84" s="86" t="s">
        <v>2084</v>
      </c>
      <c r="E84" s="87" t="s">
        <v>26</v>
      </c>
      <c r="F84" s="87" t="s">
        <v>2085</v>
      </c>
      <c r="G84" s="87" t="s">
        <v>2085</v>
      </c>
      <c r="H84" s="89">
        <v>897.6</v>
      </c>
      <c r="I84" s="90">
        <v>45114</v>
      </c>
      <c r="J84" s="91">
        <v>45123</v>
      </c>
      <c r="K84" s="89">
        <v>897.6</v>
      </c>
    </row>
    <row r="85" spans="1:11" ht="57">
      <c r="A85" s="83" t="s">
        <v>2086</v>
      </c>
      <c r="B85" s="92">
        <v>80181330582</v>
      </c>
      <c r="C85" s="85" t="s">
        <v>1849</v>
      </c>
      <c r="D85" s="86" t="s">
        <v>2087</v>
      </c>
      <c r="E85" s="87" t="s">
        <v>26</v>
      </c>
      <c r="F85" s="88" t="s">
        <v>2088</v>
      </c>
      <c r="G85" s="87" t="s">
        <v>2089</v>
      </c>
      <c r="H85" s="89">
        <v>32157</v>
      </c>
      <c r="I85" s="90">
        <v>45121</v>
      </c>
      <c r="J85" s="91">
        <v>45177</v>
      </c>
      <c r="K85" s="89">
        <v>32157</v>
      </c>
    </row>
    <row r="86" spans="1:11" ht="71.25">
      <c r="A86" s="98" t="s">
        <v>2090</v>
      </c>
      <c r="B86" s="92">
        <v>80181330582</v>
      </c>
      <c r="C86" s="85" t="s">
        <v>1849</v>
      </c>
      <c r="D86" s="86" t="s">
        <v>2091</v>
      </c>
      <c r="E86" s="87" t="s">
        <v>26</v>
      </c>
      <c r="F86" s="87" t="s">
        <v>1978</v>
      </c>
      <c r="G86" s="87" t="s">
        <v>1978</v>
      </c>
      <c r="H86" s="89">
        <v>22000</v>
      </c>
      <c r="I86" s="90">
        <v>45173</v>
      </c>
      <c r="J86" s="91">
        <v>45198</v>
      </c>
      <c r="K86" s="89">
        <v>22000</v>
      </c>
    </row>
    <row r="87" spans="1:11" ht="42.75">
      <c r="A87" s="83" t="s">
        <v>2092</v>
      </c>
      <c r="B87" s="92">
        <v>80181330582</v>
      </c>
      <c r="C87" s="85" t="s">
        <v>1849</v>
      </c>
      <c r="D87" s="86" t="s">
        <v>2093</v>
      </c>
      <c r="E87" s="87" t="s">
        <v>26</v>
      </c>
      <c r="F87" s="87" t="s">
        <v>2094</v>
      </c>
      <c r="G87" s="87" t="s">
        <v>2094</v>
      </c>
      <c r="H87" s="89">
        <v>6222.8</v>
      </c>
      <c r="I87" s="90">
        <v>45087</v>
      </c>
      <c r="J87" s="91">
        <v>45112</v>
      </c>
      <c r="K87" s="89">
        <v>6222.8</v>
      </c>
    </row>
    <row r="88" spans="1:11" ht="42.75">
      <c r="A88" s="83" t="s">
        <v>2095</v>
      </c>
      <c r="B88" s="92">
        <v>80181330582</v>
      </c>
      <c r="C88" s="85" t="s">
        <v>1849</v>
      </c>
      <c r="D88" s="86" t="s">
        <v>2096</v>
      </c>
      <c r="E88" s="87" t="s">
        <v>26</v>
      </c>
      <c r="F88" s="87" t="s">
        <v>1975</v>
      </c>
      <c r="G88" s="87" t="s">
        <v>1975</v>
      </c>
      <c r="H88" s="89">
        <v>470.91</v>
      </c>
      <c r="I88" s="90">
        <v>45118</v>
      </c>
      <c r="J88" s="91">
        <v>45118</v>
      </c>
      <c r="K88" s="89">
        <v>470.91</v>
      </c>
    </row>
    <row r="89" spans="1:11" ht="42.75">
      <c r="A89" s="83" t="s">
        <v>2097</v>
      </c>
      <c r="B89" s="92">
        <v>80181330582</v>
      </c>
      <c r="C89" s="85" t="s">
        <v>1849</v>
      </c>
      <c r="D89" s="86" t="s">
        <v>2098</v>
      </c>
      <c r="E89" s="87" t="s">
        <v>26</v>
      </c>
      <c r="F89" s="87" t="s">
        <v>2099</v>
      </c>
      <c r="G89" s="87" t="s">
        <v>2099</v>
      </c>
      <c r="H89" s="89">
        <v>2290.75</v>
      </c>
      <c r="I89" s="90">
        <v>45118</v>
      </c>
      <c r="J89" s="91">
        <v>45148</v>
      </c>
      <c r="K89" s="89">
        <v>2290.75</v>
      </c>
    </row>
    <row r="90" spans="1:11" ht="57">
      <c r="A90" s="83" t="s">
        <v>2100</v>
      </c>
      <c r="B90" s="92">
        <v>80181330582</v>
      </c>
      <c r="C90" s="85" t="s">
        <v>1849</v>
      </c>
      <c r="D90" s="86" t="s">
        <v>2101</v>
      </c>
      <c r="E90" s="87" t="s">
        <v>26</v>
      </c>
      <c r="F90" s="87" t="s">
        <v>2102</v>
      </c>
      <c r="G90" s="87" t="s">
        <v>2102</v>
      </c>
      <c r="H90" s="89">
        <v>1100</v>
      </c>
      <c r="I90" s="90">
        <v>45119</v>
      </c>
      <c r="J90" s="91">
        <v>44965</v>
      </c>
      <c r="K90" s="89">
        <v>708</v>
      </c>
    </row>
    <row r="91" spans="1:11" ht="28.5">
      <c r="A91" s="83" t="s">
        <v>2103</v>
      </c>
      <c r="B91" s="92">
        <v>80181330582</v>
      </c>
      <c r="C91" s="85" t="s">
        <v>1849</v>
      </c>
      <c r="D91" s="86" t="s">
        <v>2104</v>
      </c>
      <c r="E91" s="87" t="s">
        <v>26</v>
      </c>
      <c r="F91" s="87" t="s">
        <v>2105</v>
      </c>
      <c r="G91" s="87" t="s">
        <v>2105</v>
      </c>
      <c r="H91" s="89">
        <v>967</v>
      </c>
      <c r="I91" s="90">
        <v>45120</v>
      </c>
      <c r="J91" s="91">
        <v>45133</v>
      </c>
      <c r="K91" s="89">
        <v>967</v>
      </c>
    </row>
    <row r="92" spans="1:11" ht="57">
      <c r="A92" s="83" t="s">
        <v>2106</v>
      </c>
      <c r="B92" s="92">
        <v>80181330582</v>
      </c>
      <c r="C92" s="85" t="s">
        <v>1849</v>
      </c>
      <c r="D92" s="86" t="s">
        <v>2107</v>
      </c>
      <c r="E92" s="87" t="s">
        <v>26</v>
      </c>
      <c r="F92" s="87" t="s">
        <v>2108</v>
      </c>
      <c r="G92" s="87" t="s">
        <v>2108</v>
      </c>
      <c r="H92" s="89">
        <v>73840</v>
      </c>
      <c r="I92" s="90">
        <v>45124</v>
      </c>
      <c r="J92" s="91">
        <v>45486</v>
      </c>
      <c r="K92" s="89">
        <v>20203.759999999998</v>
      </c>
    </row>
    <row r="93" spans="1:11" ht="28.5">
      <c r="A93" s="83" t="s">
        <v>2109</v>
      </c>
      <c r="B93" s="92">
        <v>80181330582</v>
      </c>
      <c r="C93" s="85" t="s">
        <v>1849</v>
      </c>
      <c r="D93" s="86" t="s">
        <v>2110</v>
      </c>
      <c r="E93" s="87" t="s">
        <v>26</v>
      </c>
      <c r="F93" s="87" t="s">
        <v>2111</v>
      </c>
      <c r="G93" s="87" t="s">
        <v>2111</v>
      </c>
      <c r="H93" s="89">
        <v>720</v>
      </c>
      <c r="I93" s="82">
        <v>45126</v>
      </c>
      <c r="J93" s="33">
        <v>45138</v>
      </c>
      <c r="K93" s="89">
        <v>720</v>
      </c>
    </row>
    <row r="94" spans="1:11" ht="42.75">
      <c r="A94" s="83" t="s">
        <v>2112</v>
      </c>
      <c r="B94" s="92">
        <v>80181330582</v>
      </c>
      <c r="C94" s="85" t="s">
        <v>1849</v>
      </c>
      <c r="D94" s="86" t="s">
        <v>2113</v>
      </c>
      <c r="E94" s="87" t="s">
        <v>26</v>
      </c>
      <c r="F94" s="87" t="s">
        <v>2114</v>
      </c>
      <c r="G94" s="87" t="s">
        <v>2114</v>
      </c>
      <c r="H94" s="89">
        <v>350</v>
      </c>
      <c r="I94" s="82">
        <v>45127</v>
      </c>
      <c r="J94" s="33">
        <v>45129</v>
      </c>
      <c r="K94" s="89">
        <v>350</v>
      </c>
    </row>
    <row r="95" spans="1:11" ht="42.75">
      <c r="A95" s="83" t="s">
        <v>2115</v>
      </c>
      <c r="B95" s="92">
        <v>80181330582</v>
      </c>
      <c r="C95" s="85" t="s">
        <v>1849</v>
      </c>
      <c r="D95" s="86" t="s">
        <v>2116</v>
      </c>
      <c r="E95" s="87" t="s">
        <v>26</v>
      </c>
      <c r="F95" s="87" t="s">
        <v>2117</v>
      </c>
      <c r="G95" s="87" t="s">
        <v>2117</v>
      </c>
      <c r="H95" s="89">
        <v>3180</v>
      </c>
      <c r="I95" s="90">
        <v>45127</v>
      </c>
      <c r="J95" s="91">
        <v>45132</v>
      </c>
      <c r="K95" s="89">
        <v>3180</v>
      </c>
    </row>
    <row r="96" spans="1:11" ht="71.25">
      <c r="A96" s="83" t="s">
        <v>2118</v>
      </c>
      <c r="B96" s="92">
        <v>80181330582</v>
      </c>
      <c r="C96" s="85" t="s">
        <v>1849</v>
      </c>
      <c r="D96" s="86" t="s">
        <v>2119</v>
      </c>
      <c r="E96" s="87" t="s">
        <v>26</v>
      </c>
      <c r="F96" s="88" t="s">
        <v>2120</v>
      </c>
      <c r="G96" s="87" t="s">
        <v>2121</v>
      </c>
      <c r="H96" s="89">
        <v>34400</v>
      </c>
      <c r="I96" s="90">
        <v>45231</v>
      </c>
      <c r="J96" s="91">
        <v>45596</v>
      </c>
      <c r="K96" s="89">
        <v>2866.66</v>
      </c>
    </row>
    <row r="97" spans="1:11" ht="71.25">
      <c r="A97" s="83" t="s">
        <v>2122</v>
      </c>
      <c r="B97" s="92">
        <v>80181330582</v>
      </c>
      <c r="C97" s="85" t="s">
        <v>1849</v>
      </c>
      <c r="D97" s="86" t="s">
        <v>2123</v>
      </c>
      <c r="E97" s="87" t="s">
        <v>26</v>
      </c>
      <c r="F97" s="87" t="s">
        <v>2124</v>
      </c>
      <c r="G97" s="87" t="s">
        <v>2124</v>
      </c>
      <c r="H97" s="89">
        <v>3962.88</v>
      </c>
      <c r="I97" s="90">
        <v>45132</v>
      </c>
      <c r="J97" s="91">
        <v>45149</v>
      </c>
      <c r="K97" s="89">
        <v>3962.88</v>
      </c>
    </row>
    <row r="98" spans="1:11" ht="28.5">
      <c r="A98" s="83" t="s">
        <v>2125</v>
      </c>
      <c r="B98" s="92">
        <v>80181330582</v>
      </c>
      <c r="C98" s="85" t="s">
        <v>1849</v>
      </c>
      <c r="D98" s="86" t="s">
        <v>2126</v>
      </c>
      <c r="E98" s="87" t="s">
        <v>26</v>
      </c>
      <c r="F98" s="87" t="s">
        <v>2127</v>
      </c>
      <c r="G98" s="87" t="s">
        <v>2127</v>
      </c>
      <c r="H98" s="89">
        <v>700</v>
      </c>
      <c r="I98" s="90">
        <v>45134</v>
      </c>
      <c r="J98" s="91">
        <v>45156</v>
      </c>
      <c r="K98" s="89">
        <v>700</v>
      </c>
    </row>
    <row r="99" spans="1:11" ht="85.5">
      <c r="A99" s="83" t="s">
        <v>2128</v>
      </c>
      <c r="B99" s="84">
        <v>80181330582</v>
      </c>
      <c r="C99" s="85" t="s">
        <v>1849</v>
      </c>
      <c r="D99" s="86" t="s">
        <v>2129</v>
      </c>
      <c r="E99" s="87" t="s">
        <v>26</v>
      </c>
      <c r="F99" s="88" t="s">
        <v>2130</v>
      </c>
      <c r="G99" s="87" t="s">
        <v>1852</v>
      </c>
      <c r="H99" s="89">
        <v>104561.24</v>
      </c>
      <c r="I99" s="90"/>
      <c r="J99" s="96"/>
      <c r="K99" s="89">
        <v>0</v>
      </c>
    </row>
    <row r="100" spans="1:11" ht="57">
      <c r="A100" s="83" t="s">
        <v>2131</v>
      </c>
      <c r="B100" s="92">
        <v>80181330582</v>
      </c>
      <c r="C100" s="85" t="s">
        <v>1849</v>
      </c>
      <c r="D100" s="86" t="s">
        <v>2132</v>
      </c>
      <c r="E100" s="87" t="s">
        <v>26</v>
      </c>
      <c r="F100" s="87" t="s">
        <v>2133</v>
      </c>
      <c r="G100" s="87" t="s">
        <v>2133</v>
      </c>
      <c r="H100" s="89">
        <v>1000</v>
      </c>
      <c r="I100" s="90">
        <v>45139</v>
      </c>
      <c r="J100" s="91">
        <v>45199</v>
      </c>
      <c r="K100" s="89">
        <v>0</v>
      </c>
    </row>
    <row r="101" spans="1:11" ht="42.75">
      <c r="A101" s="83" t="s">
        <v>2134</v>
      </c>
      <c r="B101" s="92">
        <v>80181330582</v>
      </c>
      <c r="C101" s="85" t="s">
        <v>1849</v>
      </c>
      <c r="D101" s="86" t="s">
        <v>2135</v>
      </c>
      <c r="E101" s="87" t="s">
        <v>26</v>
      </c>
      <c r="F101" s="87" t="s">
        <v>1874</v>
      </c>
      <c r="G101" s="87" t="s">
        <v>1874</v>
      </c>
      <c r="H101" s="89">
        <v>810</v>
      </c>
      <c r="I101" s="90">
        <v>45139</v>
      </c>
      <c r="J101" s="91">
        <v>45139</v>
      </c>
      <c r="K101" s="89">
        <v>810</v>
      </c>
    </row>
    <row r="102" spans="1:11" ht="28.5">
      <c r="A102" s="83" t="s">
        <v>2136</v>
      </c>
      <c r="B102" s="92">
        <v>80181330582</v>
      </c>
      <c r="C102" s="85" t="s">
        <v>1849</v>
      </c>
      <c r="D102" s="86" t="s">
        <v>2137</v>
      </c>
      <c r="E102" s="87" t="s">
        <v>26</v>
      </c>
      <c r="F102" s="87" t="s">
        <v>1929</v>
      </c>
      <c r="G102" s="87" t="s">
        <v>1929</v>
      </c>
      <c r="H102" s="89">
        <v>80</v>
      </c>
      <c r="I102" s="90">
        <v>45142</v>
      </c>
      <c r="J102" s="91">
        <v>45147</v>
      </c>
      <c r="K102" s="89">
        <v>80</v>
      </c>
    </row>
    <row r="103" spans="1:11" ht="71.25">
      <c r="A103" s="83" t="s">
        <v>2138</v>
      </c>
      <c r="B103" s="92">
        <v>80181330582</v>
      </c>
      <c r="C103" s="85" t="s">
        <v>1849</v>
      </c>
      <c r="D103" s="86" t="s">
        <v>2139</v>
      </c>
      <c r="E103" s="87" t="s">
        <v>26</v>
      </c>
      <c r="F103" s="87" t="s">
        <v>2140</v>
      </c>
      <c r="G103" s="87" t="s">
        <v>2140</v>
      </c>
      <c r="H103" s="89">
        <v>1041</v>
      </c>
      <c r="I103" s="90">
        <v>45148</v>
      </c>
      <c r="J103" s="91">
        <v>45162</v>
      </c>
      <c r="K103" s="89">
        <v>1041</v>
      </c>
    </row>
    <row r="104" spans="1:11" ht="42.75">
      <c r="A104" s="83" t="s">
        <v>2141</v>
      </c>
      <c r="B104" s="92">
        <v>80181330582</v>
      </c>
      <c r="C104" s="85" t="s">
        <v>1849</v>
      </c>
      <c r="D104" s="86" t="s">
        <v>2142</v>
      </c>
      <c r="E104" s="87" t="s">
        <v>26</v>
      </c>
      <c r="F104" s="87" t="s">
        <v>1864</v>
      </c>
      <c r="G104" s="87" t="s">
        <v>1864</v>
      </c>
      <c r="H104" s="89">
        <v>800</v>
      </c>
      <c r="I104" s="90">
        <v>45155</v>
      </c>
      <c r="J104" s="91">
        <v>45157</v>
      </c>
      <c r="K104" s="89">
        <v>800</v>
      </c>
    </row>
    <row r="105" spans="1:11" ht="42.75">
      <c r="A105" s="83" t="s">
        <v>2143</v>
      </c>
      <c r="B105" s="92">
        <v>80181330582</v>
      </c>
      <c r="C105" s="85" t="s">
        <v>1849</v>
      </c>
      <c r="D105" s="86" t="s">
        <v>2144</v>
      </c>
      <c r="E105" s="87" t="s">
        <v>26</v>
      </c>
      <c r="F105" s="87" t="s">
        <v>2145</v>
      </c>
      <c r="G105" s="87" t="s">
        <v>2145</v>
      </c>
      <c r="H105" s="89">
        <v>732</v>
      </c>
      <c r="I105" s="90">
        <v>45169</v>
      </c>
      <c r="J105" s="91">
        <v>45181</v>
      </c>
      <c r="K105" s="89">
        <v>732</v>
      </c>
    </row>
    <row r="106" spans="1:11" ht="42.75">
      <c r="A106" s="83" t="s">
        <v>2146</v>
      </c>
      <c r="B106" s="92">
        <v>80181330582</v>
      </c>
      <c r="C106" s="85" t="s">
        <v>1849</v>
      </c>
      <c r="D106" s="86" t="s">
        <v>2147</v>
      </c>
      <c r="E106" s="87" t="s">
        <v>26</v>
      </c>
      <c r="F106" s="87" t="s">
        <v>163</v>
      </c>
      <c r="G106" s="87" t="s">
        <v>163</v>
      </c>
      <c r="H106" s="89">
        <v>729.6</v>
      </c>
      <c r="I106" s="82">
        <v>45170</v>
      </c>
      <c r="J106" s="33">
        <v>45184</v>
      </c>
      <c r="K106" s="89">
        <v>729.6</v>
      </c>
    </row>
    <row r="107" spans="1:11" ht="71.25">
      <c r="A107" s="83" t="s">
        <v>2148</v>
      </c>
      <c r="B107" s="84">
        <v>80181330582</v>
      </c>
      <c r="C107" s="85" t="s">
        <v>1849</v>
      </c>
      <c r="D107" s="86" t="s">
        <v>2149</v>
      </c>
      <c r="E107" s="87" t="s">
        <v>26</v>
      </c>
      <c r="F107" s="88" t="s">
        <v>2150</v>
      </c>
      <c r="G107" s="87" t="s">
        <v>2151</v>
      </c>
      <c r="H107" s="89">
        <v>27490.05</v>
      </c>
      <c r="I107" s="90">
        <v>45261</v>
      </c>
      <c r="J107" s="91">
        <v>46356</v>
      </c>
      <c r="K107" s="89">
        <v>27490.05</v>
      </c>
    </row>
    <row r="108" spans="1:11" ht="57">
      <c r="A108" s="83" t="s">
        <v>2152</v>
      </c>
      <c r="B108" s="92">
        <v>80181330582</v>
      </c>
      <c r="C108" s="85" t="s">
        <v>1849</v>
      </c>
      <c r="D108" s="86" t="s">
        <v>2153</v>
      </c>
      <c r="E108" s="87" t="s">
        <v>26</v>
      </c>
      <c r="F108" s="87" t="s">
        <v>2154</v>
      </c>
      <c r="G108" s="87" t="s">
        <v>2154</v>
      </c>
      <c r="H108" s="89">
        <v>380</v>
      </c>
      <c r="I108" s="90">
        <v>45180</v>
      </c>
      <c r="J108" s="91">
        <v>45180</v>
      </c>
      <c r="K108" s="89">
        <v>380</v>
      </c>
    </row>
    <row r="109" spans="1:11" ht="42.75">
      <c r="A109" s="83" t="s">
        <v>2155</v>
      </c>
      <c r="B109" s="92">
        <v>80181330582</v>
      </c>
      <c r="C109" s="85" t="s">
        <v>1849</v>
      </c>
      <c r="D109" s="86" t="s">
        <v>2156</v>
      </c>
      <c r="E109" s="87" t="s">
        <v>26</v>
      </c>
      <c r="F109" s="87" t="s">
        <v>2157</v>
      </c>
      <c r="G109" s="87" t="s">
        <v>2157</v>
      </c>
      <c r="H109" s="89">
        <v>1611.47</v>
      </c>
      <c r="I109" s="90">
        <v>45181</v>
      </c>
      <c r="J109" s="91">
        <v>45184</v>
      </c>
      <c r="K109" s="89">
        <v>1611.47</v>
      </c>
    </row>
    <row r="110" spans="1:11" ht="28.5">
      <c r="A110" s="83" t="s">
        <v>2158</v>
      </c>
      <c r="B110" s="92">
        <v>80181330582</v>
      </c>
      <c r="C110" s="85" t="s">
        <v>1849</v>
      </c>
      <c r="D110" s="86" t="s">
        <v>2159</v>
      </c>
      <c r="E110" s="87" t="s">
        <v>26</v>
      </c>
      <c r="F110" s="87" t="s">
        <v>2160</v>
      </c>
      <c r="G110" s="87" t="s">
        <v>2160</v>
      </c>
      <c r="H110" s="89">
        <v>699.7</v>
      </c>
      <c r="I110" s="90">
        <v>45183</v>
      </c>
      <c r="J110" s="91">
        <v>45184</v>
      </c>
      <c r="K110" s="89">
        <v>699.7</v>
      </c>
    </row>
    <row r="111" spans="1:11" ht="85.5">
      <c r="A111" s="83" t="s">
        <v>2161</v>
      </c>
      <c r="B111" s="84">
        <v>80181330582</v>
      </c>
      <c r="C111" s="85" t="s">
        <v>1849</v>
      </c>
      <c r="D111" s="86" t="s">
        <v>2162</v>
      </c>
      <c r="E111" s="87" t="s">
        <v>26</v>
      </c>
      <c r="F111" s="87" t="s">
        <v>1978</v>
      </c>
      <c r="G111" s="87" t="s">
        <v>1978</v>
      </c>
      <c r="H111" s="89">
        <v>890</v>
      </c>
      <c r="I111" s="90">
        <v>45167</v>
      </c>
      <c r="J111" s="91">
        <v>45176</v>
      </c>
      <c r="K111" s="89">
        <v>890</v>
      </c>
    </row>
    <row r="112" spans="1:11" ht="28.5">
      <c r="A112" s="83" t="s">
        <v>2163</v>
      </c>
      <c r="B112" s="92">
        <v>80181330582</v>
      </c>
      <c r="C112" s="85" t="s">
        <v>1849</v>
      </c>
      <c r="D112" s="86" t="s">
        <v>2164</v>
      </c>
      <c r="E112" s="87" t="s">
        <v>26</v>
      </c>
      <c r="F112" s="87" t="s">
        <v>1926</v>
      </c>
      <c r="G112" s="87" t="s">
        <v>1926</v>
      </c>
      <c r="H112" s="89">
        <v>2212.6999999999998</v>
      </c>
      <c r="I112" s="99">
        <v>45184</v>
      </c>
      <c r="J112" s="91">
        <v>45204</v>
      </c>
      <c r="K112" s="89">
        <v>2212.6999999999998</v>
      </c>
    </row>
    <row r="113" spans="1:11" ht="42.75">
      <c r="A113" s="83" t="s">
        <v>2165</v>
      </c>
      <c r="B113" s="92">
        <v>80181330582</v>
      </c>
      <c r="C113" s="85" t="s">
        <v>1849</v>
      </c>
      <c r="D113" s="86" t="s">
        <v>2166</v>
      </c>
      <c r="E113" s="87" t="s">
        <v>26</v>
      </c>
      <c r="F113" s="87" t="s">
        <v>2154</v>
      </c>
      <c r="G113" s="87" t="s">
        <v>2154</v>
      </c>
      <c r="H113" s="89">
        <v>525.12</v>
      </c>
      <c r="I113" s="90">
        <v>45188</v>
      </c>
      <c r="J113" s="91">
        <v>45189</v>
      </c>
      <c r="K113" s="89">
        <v>525.12</v>
      </c>
    </row>
    <row r="114" spans="1:11" ht="42.75">
      <c r="A114" s="83" t="s">
        <v>2167</v>
      </c>
      <c r="B114" s="92">
        <v>80181330582</v>
      </c>
      <c r="C114" s="85" t="s">
        <v>1849</v>
      </c>
      <c r="D114" s="86" t="s">
        <v>2168</v>
      </c>
      <c r="E114" s="87" t="s">
        <v>26</v>
      </c>
      <c r="F114" s="87" t="s">
        <v>2169</v>
      </c>
      <c r="G114" s="87" t="s">
        <v>2169</v>
      </c>
      <c r="H114" s="89">
        <v>238</v>
      </c>
      <c r="I114" s="90">
        <v>45191</v>
      </c>
      <c r="J114" s="91">
        <v>45203</v>
      </c>
      <c r="K114" s="89">
        <v>238</v>
      </c>
    </row>
    <row r="115" spans="1:11" ht="57">
      <c r="A115" s="83" t="s">
        <v>2170</v>
      </c>
      <c r="B115" s="84">
        <v>80181330582</v>
      </c>
      <c r="C115" s="85" t="s">
        <v>1849</v>
      </c>
      <c r="D115" s="86" t="s">
        <v>2171</v>
      </c>
      <c r="E115" s="87" t="s">
        <v>31</v>
      </c>
      <c r="F115" s="87" t="s">
        <v>2172</v>
      </c>
      <c r="G115" s="87" t="s">
        <v>2172</v>
      </c>
      <c r="H115" s="89">
        <v>1403.2</v>
      </c>
      <c r="I115" s="90">
        <v>45272</v>
      </c>
      <c r="J115" s="91">
        <v>46732</v>
      </c>
      <c r="K115" s="89">
        <v>0</v>
      </c>
    </row>
    <row r="116" spans="1:11" ht="42.75">
      <c r="A116" s="83" t="s">
        <v>2173</v>
      </c>
      <c r="B116" s="92">
        <v>80181330582</v>
      </c>
      <c r="C116" s="85" t="s">
        <v>1849</v>
      </c>
      <c r="D116" s="86" t="s">
        <v>2174</v>
      </c>
      <c r="E116" s="87" t="s">
        <v>26</v>
      </c>
      <c r="F116" s="87" t="s">
        <v>2175</v>
      </c>
      <c r="G116" s="87" t="s">
        <v>2175</v>
      </c>
      <c r="H116" s="89">
        <v>471.2</v>
      </c>
      <c r="I116" s="90">
        <v>45194</v>
      </c>
      <c r="J116" s="91">
        <v>45196</v>
      </c>
      <c r="K116" s="89">
        <v>471.2</v>
      </c>
    </row>
    <row r="117" spans="1:11" ht="42.75">
      <c r="A117" s="83" t="s">
        <v>2176</v>
      </c>
      <c r="B117" s="92">
        <v>80181330582</v>
      </c>
      <c r="C117" s="85" t="s">
        <v>1849</v>
      </c>
      <c r="D117" s="86" t="s">
        <v>2177</v>
      </c>
      <c r="E117" s="87" t="s">
        <v>26</v>
      </c>
      <c r="F117" s="87" t="s">
        <v>2178</v>
      </c>
      <c r="G117" s="87" t="s">
        <v>2178</v>
      </c>
      <c r="H117" s="89">
        <v>4823.01</v>
      </c>
      <c r="I117" s="82">
        <v>45194</v>
      </c>
      <c r="J117" s="33">
        <v>45198</v>
      </c>
      <c r="K117" s="89">
        <v>4823.01</v>
      </c>
    </row>
    <row r="118" spans="1:11" ht="42.75">
      <c r="A118" s="83" t="s">
        <v>2179</v>
      </c>
      <c r="B118" s="92">
        <v>80181330582</v>
      </c>
      <c r="C118" s="85" t="s">
        <v>1849</v>
      </c>
      <c r="D118" s="86" t="s">
        <v>2180</v>
      </c>
      <c r="E118" s="87" t="s">
        <v>26</v>
      </c>
      <c r="F118" s="87" t="s">
        <v>2181</v>
      </c>
      <c r="G118" s="87" t="s">
        <v>2181</v>
      </c>
      <c r="H118" s="89">
        <v>434.96</v>
      </c>
      <c r="I118" s="82">
        <v>45195</v>
      </c>
      <c r="J118" s="33">
        <v>45195</v>
      </c>
      <c r="K118" s="89">
        <v>434.96</v>
      </c>
    </row>
    <row r="119" spans="1:11" ht="42.75">
      <c r="A119" s="83" t="s">
        <v>2182</v>
      </c>
      <c r="B119" s="92">
        <v>80181330582</v>
      </c>
      <c r="C119" s="85" t="s">
        <v>1849</v>
      </c>
      <c r="D119" s="86" t="s">
        <v>2183</v>
      </c>
      <c r="E119" s="87" t="s">
        <v>26</v>
      </c>
      <c r="F119" s="87" t="s">
        <v>2052</v>
      </c>
      <c r="G119" s="87" t="s">
        <v>2052</v>
      </c>
      <c r="H119" s="89">
        <v>1045</v>
      </c>
      <c r="I119" s="82">
        <v>45195</v>
      </c>
      <c r="J119" s="33">
        <v>45203</v>
      </c>
      <c r="K119" s="89">
        <v>1045</v>
      </c>
    </row>
    <row r="120" spans="1:11" ht="57">
      <c r="A120" s="83" t="s">
        <v>2184</v>
      </c>
      <c r="B120" s="92">
        <v>80181330582</v>
      </c>
      <c r="C120" s="85" t="s">
        <v>1849</v>
      </c>
      <c r="D120" s="86" t="s">
        <v>2185</v>
      </c>
      <c r="E120" s="87" t="s">
        <v>26</v>
      </c>
      <c r="F120" s="87" t="s">
        <v>2186</v>
      </c>
      <c r="G120" s="87" t="s">
        <v>2186</v>
      </c>
      <c r="H120" s="89">
        <v>2141.1</v>
      </c>
      <c r="I120" s="82">
        <v>45202</v>
      </c>
      <c r="J120" s="33">
        <v>45218</v>
      </c>
      <c r="K120" s="89">
        <v>2141.1</v>
      </c>
    </row>
    <row r="121" spans="1:11" ht="57">
      <c r="A121" s="83" t="s">
        <v>2187</v>
      </c>
      <c r="B121" s="84">
        <v>80181330582</v>
      </c>
      <c r="C121" s="85" t="s">
        <v>1849</v>
      </c>
      <c r="D121" s="86" t="s">
        <v>2188</v>
      </c>
      <c r="E121" s="87" t="s">
        <v>26</v>
      </c>
      <c r="F121" s="87" t="s">
        <v>2189</v>
      </c>
      <c r="G121" s="87" t="s">
        <v>2189</v>
      </c>
      <c r="H121" s="89">
        <v>762.12</v>
      </c>
      <c r="I121" s="82">
        <v>45202</v>
      </c>
      <c r="J121" s="33">
        <v>45212</v>
      </c>
      <c r="K121" s="89">
        <v>762.12</v>
      </c>
    </row>
    <row r="122" spans="1:11" ht="42.75">
      <c r="A122" s="83" t="s">
        <v>2190</v>
      </c>
      <c r="B122" s="92">
        <v>80181330582</v>
      </c>
      <c r="C122" s="85" t="s">
        <v>1849</v>
      </c>
      <c r="D122" s="86" t="s">
        <v>2191</v>
      </c>
      <c r="E122" s="87" t="s">
        <v>26</v>
      </c>
      <c r="F122" s="87" t="s">
        <v>2192</v>
      </c>
      <c r="G122" s="87" t="s">
        <v>2192</v>
      </c>
      <c r="H122" s="89">
        <v>4966</v>
      </c>
      <c r="I122" s="82">
        <v>45202</v>
      </c>
      <c r="J122" s="33">
        <v>45226</v>
      </c>
      <c r="K122" s="89">
        <v>4966</v>
      </c>
    </row>
    <row r="123" spans="1:11" ht="57">
      <c r="A123" s="83" t="s">
        <v>2193</v>
      </c>
      <c r="B123" s="84">
        <v>80181330582</v>
      </c>
      <c r="C123" s="85" t="s">
        <v>1849</v>
      </c>
      <c r="D123" s="86" t="s">
        <v>2194</v>
      </c>
      <c r="E123" s="87" t="s">
        <v>31</v>
      </c>
      <c r="F123" s="87" t="s">
        <v>321</v>
      </c>
      <c r="G123" s="87" t="s">
        <v>321</v>
      </c>
      <c r="H123" s="89">
        <v>630000</v>
      </c>
      <c r="I123" s="90">
        <v>45261</v>
      </c>
      <c r="J123" s="91">
        <v>45626</v>
      </c>
      <c r="K123" s="89">
        <v>0</v>
      </c>
    </row>
    <row r="124" spans="1:11" ht="42.75">
      <c r="A124" s="97" t="s">
        <v>2195</v>
      </c>
      <c r="B124" s="92">
        <v>80181330582</v>
      </c>
      <c r="C124" s="85" t="s">
        <v>1849</v>
      </c>
      <c r="D124" s="86" t="s">
        <v>2196</v>
      </c>
      <c r="E124" s="87" t="s">
        <v>26</v>
      </c>
      <c r="F124" s="87" t="s">
        <v>2189</v>
      </c>
      <c r="G124" s="87" t="s">
        <v>2189</v>
      </c>
      <c r="H124" s="89">
        <v>718.2</v>
      </c>
      <c r="I124" s="82">
        <v>45202</v>
      </c>
      <c r="J124" s="33">
        <v>45217</v>
      </c>
      <c r="K124" s="89">
        <v>718.2</v>
      </c>
    </row>
    <row r="125" spans="1:11" ht="57">
      <c r="A125" s="83" t="s">
        <v>2197</v>
      </c>
      <c r="B125" s="92">
        <v>80181330582</v>
      </c>
      <c r="C125" s="85" t="s">
        <v>1849</v>
      </c>
      <c r="D125" s="86" t="s">
        <v>2198</v>
      </c>
      <c r="E125" s="87" t="s">
        <v>26</v>
      </c>
      <c r="F125" s="87" t="s">
        <v>2199</v>
      </c>
      <c r="G125" s="87" t="s">
        <v>2199</v>
      </c>
      <c r="H125" s="89">
        <v>3474</v>
      </c>
      <c r="I125" s="82">
        <v>45204</v>
      </c>
      <c r="J125" s="33">
        <v>45225</v>
      </c>
      <c r="K125" s="89">
        <v>0</v>
      </c>
    </row>
    <row r="126" spans="1:11" ht="71.25">
      <c r="A126" s="83" t="s">
        <v>2200</v>
      </c>
      <c r="B126" s="92">
        <v>80181330582</v>
      </c>
      <c r="C126" s="85" t="s">
        <v>1849</v>
      </c>
      <c r="D126" s="86" t="s">
        <v>2201</v>
      </c>
      <c r="E126" s="87" t="s">
        <v>26</v>
      </c>
      <c r="F126" s="87" t="s">
        <v>2121</v>
      </c>
      <c r="G126" s="87" t="s">
        <v>2121</v>
      </c>
      <c r="H126" s="89">
        <v>4949</v>
      </c>
      <c r="I126" s="82">
        <v>45209</v>
      </c>
      <c r="J126" s="33">
        <v>45208</v>
      </c>
      <c r="K126" s="89">
        <v>0</v>
      </c>
    </row>
    <row r="127" spans="1:11" ht="57">
      <c r="A127" s="83" t="s">
        <v>2202</v>
      </c>
      <c r="B127" s="92">
        <v>80181330582</v>
      </c>
      <c r="C127" s="85" t="s">
        <v>1849</v>
      </c>
      <c r="D127" s="86" t="s">
        <v>2203</v>
      </c>
      <c r="E127" s="87" t="s">
        <v>26</v>
      </c>
      <c r="F127" s="87" t="s">
        <v>2169</v>
      </c>
      <c r="G127" s="87" t="s">
        <v>2169</v>
      </c>
      <c r="H127" s="89">
        <v>3381</v>
      </c>
      <c r="I127" s="90">
        <v>45208</v>
      </c>
      <c r="J127" s="96" t="s">
        <v>2204</v>
      </c>
      <c r="K127" s="89">
        <v>3381</v>
      </c>
    </row>
    <row r="128" spans="1:11" ht="28.5">
      <c r="A128" s="83" t="s">
        <v>2205</v>
      </c>
      <c r="B128" s="92">
        <v>80181330582</v>
      </c>
      <c r="C128" s="85" t="s">
        <v>1849</v>
      </c>
      <c r="D128" s="86" t="s">
        <v>2206</v>
      </c>
      <c r="E128" s="87" t="s">
        <v>26</v>
      </c>
      <c r="F128" s="87" t="s">
        <v>1952</v>
      </c>
      <c r="G128" s="87" t="s">
        <v>1952</v>
      </c>
      <c r="H128" s="89">
        <v>1440</v>
      </c>
      <c r="I128" s="82">
        <v>45208</v>
      </c>
      <c r="J128" s="33">
        <v>45233</v>
      </c>
      <c r="K128" s="89">
        <v>1440</v>
      </c>
    </row>
    <row r="129" spans="1:11" ht="28.5">
      <c r="A129" s="98" t="s">
        <v>2207</v>
      </c>
      <c r="B129" s="92">
        <v>80181330582</v>
      </c>
      <c r="C129" s="85" t="s">
        <v>1849</v>
      </c>
      <c r="D129" s="86" t="s">
        <v>2208</v>
      </c>
      <c r="E129" s="87" t="s">
        <v>26</v>
      </c>
      <c r="F129" s="87" t="s">
        <v>2209</v>
      </c>
      <c r="G129" s="87" t="s">
        <v>2209</v>
      </c>
      <c r="H129" s="89">
        <v>4999.1000000000004</v>
      </c>
      <c r="I129" s="82">
        <v>45209</v>
      </c>
      <c r="J129" s="33">
        <v>45236</v>
      </c>
      <c r="K129" s="89">
        <v>4999.1000000000004</v>
      </c>
    </row>
    <row r="130" spans="1:11" ht="42.75">
      <c r="A130" s="83" t="s">
        <v>2210</v>
      </c>
      <c r="B130" s="92">
        <v>80181330582</v>
      </c>
      <c r="C130" s="85" t="s">
        <v>1849</v>
      </c>
      <c r="D130" s="86" t="s">
        <v>2211</v>
      </c>
      <c r="E130" s="87" t="s">
        <v>26</v>
      </c>
      <c r="F130" s="87" t="s">
        <v>2212</v>
      </c>
      <c r="G130" s="87" t="s">
        <v>2212</v>
      </c>
      <c r="H130" s="89">
        <v>1430.4</v>
      </c>
      <c r="I130" s="82">
        <v>45211</v>
      </c>
      <c r="J130" s="33">
        <v>45224</v>
      </c>
      <c r="K130" s="89">
        <v>1430.4</v>
      </c>
    </row>
    <row r="131" spans="1:11" ht="28.5">
      <c r="A131" s="83" t="s">
        <v>2213</v>
      </c>
      <c r="B131" s="92">
        <v>80181330582</v>
      </c>
      <c r="C131" s="85" t="s">
        <v>1849</v>
      </c>
      <c r="D131" s="86" t="s">
        <v>2214</v>
      </c>
      <c r="E131" s="87" t="s">
        <v>26</v>
      </c>
      <c r="F131" s="87" t="s">
        <v>2215</v>
      </c>
      <c r="G131" s="87" t="s">
        <v>2215</v>
      </c>
      <c r="H131" s="89">
        <v>2850</v>
      </c>
      <c r="I131" s="82">
        <v>45212</v>
      </c>
      <c r="J131" s="33">
        <v>45240</v>
      </c>
      <c r="K131" s="89">
        <v>2850</v>
      </c>
    </row>
    <row r="132" spans="1:11" ht="57">
      <c r="A132" s="83" t="s">
        <v>2216</v>
      </c>
      <c r="B132" s="84">
        <v>80181330582</v>
      </c>
      <c r="C132" s="85" t="s">
        <v>1849</v>
      </c>
      <c r="D132" s="86" t="s">
        <v>2217</v>
      </c>
      <c r="E132" s="87" t="s">
        <v>31</v>
      </c>
      <c r="F132" s="87" t="s">
        <v>321</v>
      </c>
      <c r="G132" s="87" t="s">
        <v>321</v>
      </c>
      <c r="H132" s="89">
        <v>4000</v>
      </c>
      <c r="I132" s="82">
        <v>45292</v>
      </c>
      <c r="J132" s="33">
        <v>45657</v>
      </c>
      <c r="K132" s="89">
        <v>0</v>
      </c>
    </row>
    <row r="133" spans="1:11" ht="42.75">
      <c r="A133" s="83" t="s">
        <v>2218</v>
      </c>
      <c r="B133" s="92">
        <v>80181330582</v>
      </c>
      <c r="C133" s="85" t="s">
        <v>1849</v>
      </c>
      <c r="D133" s="86" t="s">
        <v>2219</v>
      </c>
      <c r="E133" s="87" t="s">
        <v>26</v>
      </c>
      <c r="F133" s="87" t="s">
        <v>2220</v>
      </c>
      <c r="G133" s="87" t="s">
        <v>2220</v>
      </c>
      <c r="H133" s="89">
        <v>14754.02</v>
      </c>
      <c r="I133" s="82">
        <v>45217</v>
      </c>
      <c r="J133" s="33">
        <v>45252</v>
      </c>
      <c r="K133" s="89">
        <v>14754.02</v>
      </c>
    </row>
    <row r="134" spans="1:11" ht="42.75">
      <c r="A134" s="83" t="s">
        <v>2221</v>
      </c>
      <c r="B134" s="92">
        <v>80181330582</v>
      </c>
      <c r="C134" s="85" t="s">
        <v>1849</v>
      </c>
      <c r="D134" s="86" t="s">
        <v>2222</v>
      </c>
      <c r="E134" s="87" t="s">
        <v>26</v>
      </c>
      <c r="F134" s="87" t="s">
        <v>2223</v>
      </c>
      <c r="G134" s="87" t="s">
        <v>2223</v>
      </c>
      <c r="H134" s="89">
        <v>681.55</v>
      </c>
      <c r="I134" s="82">
        <v>45219</v>
      </c>
      <c r="J134" s="33">
        <v>45229</v>
      </c>
      <c r="K134" s="89">
        <v>681.55</v>
      </c>
    </row>
    <row r="135" spans="1:11" ht="42.75">
      <c r="A135" s="83" t="s">
        <v>2224</v>
      </c>
      <c r="B135" s="92">
        <v>80181330582</v>
      </c>
      <c r="C135" s="85" t="s">
        <v>1849</v>
      </c>
      <c r="D135" s="86" t="s">
        <v>2225</v>
      </c>
      <c r="E135" s="87" t="s">
        <v>26</v>
      </c>
      <c r="F135" s="87" t="s">
        <v>2226</v>
      </c>
      <c r="G135" s="87" t="s">
        <v>2226</v>
      </c>
      <c r="H135" s="89">
        <v>44</v>
      </c>
      <c r="I135" s="82">
        <v>45219</v>
      </c>
      <c r="J135" s="33">
        <v>45227</v>
      </c>
      <c r="K135" s="89">
        <v>44</v>
      </c>
    </row>
    <row r="136" spans="1:11" ht="71.25">
      <c r="A136" s="83" t="s">
        <v>2227</v>
      </c>
      <c r="B136" s="92">
        <v>80181330582</v>
      </c>
      <c r="C136" s="85" t="s">
        <v>1849</v>
      </c>
      <c r="D136" s="86" t="s">
        <v>2228</v>
      </c>
      <c r="E136" s="87" t="s">
        <v>26</v>
      </c>
      <c r="F136" s="87" t="s">
        <v>2229</v>
      </c>
      <c r="G136" s="87" t="s">
        <v>2229</v>
      </c>
      <c r="H136" s="89">
        <v>4179.3900000000003</v>
      </c>
      <c r="I136" s="82">
        <v>45239</v>
      </c>
      <c r="J136" s="33">
        <v>45412</v>
      </c>
      <c r="K136" s="89">
        <v>4179.3900000000003</v>
      </c>
    </row>
    <row r="137" spans="1:11" ht="57">
      <c r="A137" s="83" t="s">
        <v>2230</v>
      </c>
      <c r="B137" s="92">
        <v>80181330582</v>
      </c>
      <c r="C137" s="85" t="s">
        <v>1849</v>
      </c>
      <c r="D137" s="86" t="s">
        <v>2231</v>
      </c>
      <c r="E137" s="87" t="s">
        <v>26</v>
      </c>
      <c r="F137" s="87" t="s">
        <v>1952</v>
      </c>
      <c r="G137" s="87" t="s">
        <v>1952</v>
      </c>
      <c r="H137" s="89">
        <v>439.9</v>
      </c>
      <c r="I137" s="82">
        <v>45223</v>
      </c>
      <c r="J137" s="33">
        <v>45267</v>
      </c>
      <c r="K137" s="89">
        <v>439.9</v>
      </c>
    </row>
    <row r="138" spans="1:11" ht="42.75">
      <c r="A138" s="83" t="s">
        <v>2232</v>
      </c>
      <c r="B138" s="92">
        <v>80181330582</v>
      </c>
      <c r="C138" s="85" t="s">
        <v>1849</v>
      </c>
      <c r="D138" s="86" t="s">
        <v>2233</v>
      </c>
      <c r="E138" s="87" t="s">
        <v>26</v>
      </c>
      <c r="F138" s="87" t="s">
        <v>2234</v>
      </c>
      <c r="G138" s="87" t="s">
        <v>2234</v>
      </c>
      <c r="H138" s="89">
        <v>1000</v>
      </c>
      <c r="I138" s="82">
        <v>45224</v>
      </c>
      <c r="J138" s="33">
        <v>45251</v>
      </c>
      <c r="K138" s="89">
        <v>1000</v>
      </c>
    </row>
    <row r="139" spans="1:11" ht="42.75">
      <c r="A139" s="83" t="s">
        <v>2235</v>
      </c>
      <c r="B139" s="84">
        <v>80181330582</v>
      </c>
      <c r="C139" s="85" t="s">
        <v>1849</v>
      </c>
      <c r="D139" s="86" t="s">
        <v>2236</v>
      </c>
      <c r="E139" s="87" t="s">
        <v>26</v>
      </c>
      <c r="F139" s="87" t="s">
        <v>2237</v>
      </c>
      <c r="G139" s="87" t="s">
        <v>2237</v>
      </c>
      <c r="H139" s="89">
        <v>550</v>
      </c>
      <c r="I139" s="82">
        <v>45226</v>
      </c>
      <c r="J139" s="33">
        <v>45247</v>
      </c>
      <c r="K139" s="89">
        <v>550</v>
      </c>
    </row>
    <row r="140" spans="1:11" ht="42.75">
      <c r="A140" s="83" t="s">
        <v>2238</v>
      </c>
      <c r="B140" s="92">
        <v>80181330582</v>
      </c>
      <c r="C140" s="85" t="s">
        <v>1849</v>
      </c>
      <c r="D140" s="86" t="s">
        <v>2239</v>
      </c>
      <c r="E140" s="87" t="s">
        <v>26</v>
      </c>
      <c r="F140" s="87" t="s">
        <v>1916</v>
      </c>
      <c r="G140" s="87" t="s">
        <v>1916</v>
      </c>
      <c r="H140" s="89">
        <v>168</v>
      </c>
      <c r="I140" s="82">
        <v>45232</v>
      </c>
      <c r="J140" s="33">
        <v>45243</v>
      </c>
      <c r="K140" s="89">
        <v>168</v>
      </c>
    </row>
    <row r="141" spans="1:11" ht="85.5">
      <c r="A141" s="83" t="s">
        <v>2240</v>
      </c>
      <c r="B141" s="92">
        <v>80181330582</v>
      </c>
      <c r="C141" s="85" t="s">
        <v>1849</v>
      </c>
      <c r="D141" s="86" t="s">
        <v>2241</v>
      </c>
      <c r="E141" s="87" t="s">
        <v>26</v>
      </c>
      <c r="F141" s="88" t="s">
        <v>2242</v>
      </c>
      <c r="G141" s="87" t="s">
        <v>2243</v>
      </c>
      <c r="H141" s="89">
        <v>22223.46</v>
      </c>
      <c r="I141" s="90">
        <v>45281</v>
      </c>
      <c r="J141" s="91">
        <v>45351</v>
      </c>
      <c r="K141" s="89">
        <v>0</v>
      </c>
    </row>
    <row r="142" spans="1:11" ht="71.25">
      <c r="A142" s="83" t="s">
        <v>2244</v>
      </c>
      <c r="B142" s="92">
        <v>80181330582</v>
      </c>
      <c r="C142" s="85" t="s">
        <v>1849</v>
      </c>
      <c r="D142" s="86" t="s">
        <v>2245</v>
      </c>
      <c r="E142" s="87" t="s">
        <v>26</v>
      </c>
      <c r="F142" s="87" t="s">
        <v>1874</v>
      </c>
      <c r="G142" s="87" t="s">
        <v>1874</v>
      </c>
      <c r="H142" s="89">
        <v>470</v>
      </c>
      <c r="I142" s="82">
        <v>45237</v>
      </c>
      <c r="J142" s="33">
        <v>45237</v>
      </c>
      <c r="K142" s="89">
        <v>470</v>
      </c>
    </row>
    <row r="143" spans="1:11" ht="71.25">
      <c r="A143" s="83" t="s">
        <v>2246</v>
      </c>
      <c r="B143" s="92">
        <v>80181330582</v>
      </c>
      <c r="C143" s="85" t="s">
        <v>1849</v>
      </c>
      <c r="D143" s="86" t="s">
        <v>2247</v>
      </c>
      <c r="E143" s="87" t="s">
        <v>26</v>
      </c>
      <c r="F143" s="87" t="s">
        <v>2199</v>
      </c>
      <c r="G143" s="87" t="s">
        <v>2199</v>
      </c>
      <c r="H143" s="89">
        <v>1735.13</v>
      </c>
      <c r="I143" s="82">
        <v>45238</v>
      </c>
      <c r="J143" s="33">
        <v>45244</v>
      </c>
      <c r="K143" s="89">
        <v>0</v>
      </c>
    </row>
    <row r="144" spans="1:11" ht="42.75">
      <c r="A144" s="83" t="s">
        <v>2248</v>
      </c>
      <c r="B144" s="92">
        <v>80181330582</v>
      </c>
      <c r="C144" s="85" t="s">
        <v>1849</v>
      </c>
      <c r="D144" s="86" t="s">
        <v>2249</v>
      </c>
      <c r="E144" s="87" t="s">
        <v>26</v>
      </c>
      <c r="F144" s="87" t="s">
        <v>2250</v>
      </c>
      <c r="G144" s="87" t="s">
        <v>2250</v>
      </c>
      <c r="H144" s="89">
        <v>720</v>
      </c>
      <c r="I144" s="82">
        <v>45238</v>
      </c>
      <c r="J144" s="33">
        <v>45238</v>
      </c>
      <c r="K144" s="89">
        <v>720</v>
      </c>
    </row>
    <row r="145" spans="1:11" ht="71.25">
      <c r="A145" s="83" t="s">
        <v>2251</v>
      </c>
      <c r="B145" s="92">
        <v>80181330582</v>
      </c>
      <c r="C145" s="85" t="s">
        <v>1849</v>
      </c>
      <c r="D145" s="86" t="s">
        <v>2252</v>
      </c>
      <c r="E145" s="87" t="s">
        <v>26</v>
      </c>
      <c r="F145" s="87" t="s">
        <v>2253</v>
      </c>
      <c r="G145" s="87" t="s">
        <v>2253</v>
      </c>
      <c r="H145" s="89">
        <v>20500</v>
      </c>
      <c r="I145" s="31"/>
      <c r="J145" s="1"/>
      <c r="K145" s="89">
        <v>0</v>
      </c>
    </row>
    <row r="146" spans="1:11" ht="28.5">
      <c r="A146" s="83" t="s">
        <v>2254</v>
      </c>
      <c r="B146" s="92">
        <v>80181330582</v>
      </c>
      <c r="C146" s="85" t="s">
        <v>1849</v>
      </c>
      <c r="D146" s="86" t="s">
        <v>2255</v>
      </c>
      <c r="E146" s="87" t="s">
        <v>26</v>
      </c>
      <c r="F146" s="87" t="s">
        <v>2256</v>
      </c>
      <c r="G146" s="87" t="s">
        <v>2256</v>
      </c>
      <c r="H146" s="89">
        <v>499</v>
      </c>
      <c r="I146" s="82">
        <v>45240</v>
      </c>
      <c r="J146" s="33">
        <v>45246</v>
      </c>
      <c r="K146" s="89">
        <v>499</v>
      </c>
    </row>
    <row r="147" spans="1:11" ht="71.25">
      <c r="A147" s="83" t="s">
        <v>2257</v>
      </c>
      <c r="B147" s="92">
        <v>80181330582</v>
      </c>
      <c r="C147" s="85" t="s">
        <v>1849</v>
      </c>
      <c r="D147" s="86" t="s">
        <v>2258</v>
      </c>
      <c r="E147" s="87" t="s">
        <v>26</v>
      </c>
      <c r="F147" s="87" t="s">
        <v>2259</v>
      </c>
      <c r="G147" s="87" t="s">
        <v>2259</v>
      </c>
      <c r="H147" s="89">
        <v>74817.53</v>
      </c>
      <c r="I147" s="82">
        <v>45287</v>
      </c>
      <c r="J147" s="1"/>
      <c r="K147" s="89">
        <v>0</v>
      </c>
    </row>
    <row r="148" spans="1:11" ht="57">
      <c r="A148" s="83" t="s">
        <v>2260</v>
      </c>
      <c r="B148" s="92">
        <v>80181330582</v>
      </c>
      <c r="C148" s="85" t="s">
        <v>1849</v>
      </c>
      <c r="D148" s="86" t="s">
        <v>2261</v>
      </c>
      <c r="E148" s="87" t="s">
        <v>26</v>
      </c>
      <c r="F148" s="87" t="s">
        <v>2006</v>
      </c>
      <c r="G148" s="87" t="s">
        <v>2006</v>
      </c>
      <c r="H148" s="89">
        <v>4269.18</v>
      </c>
      <c r="I148" s="82">
        <v>45244</v>
      </c>
      <c r="J148" s="33">
        <v>45273</v>
      </c>
      <c r="K148" s="89">
        <v>514.39</v>
      </c>
    </row>
    <row r="149" spans="1:11" ht="57">
      <c r="A149" s="100" t="s">
        <v>2262</v>
      </c>
      <c r="B149" s="92">
        <v>80181330582</v>
      </c>
      <c r="C149" s="85" t="s">
        <v>1849</v>
      </c>
      <c r="D149" s="86" t="s">
        <v>2263</v>
      </c>
      <c r="E149" s="87" t="s">
        <v>26</v>
      </c>
      <c r="F149" s="87" t="s">
        <v>2264</v>
      </c>
      <c r="G149" s="87" t="s">
        <v>2264</v>
      </c>
      <c r="H149" s="89">
        <v>281.45999999999998</v>
      </c>
      <c r="I149" s="82">
        <v>45252</v>
      </c>
      <c r="J149" s="33">
        <v>45267</v>
      </c>
      <c r="K149" s="89">
        <v>0</v>
      </c>
    </row>
    <row r="150" spans="1:11" ht="28.5">
      <c r="A150" s="83" t="s">
        <v>2265</v>
      </c>
      <c r="B150" s="92">
        <v>80181330582</v>
      </c>
      <c r="C150" s="85" t="s">
        <v>1849</v>
      </c>
      <c r="D150" s="86" t="s">
        <v>1942</v>
      </c>
      <c r="E150" s="87" t="s">
        <v>26</v>
      </c>
      <c r="F150" s="87" t="s">
        <v>2266</v>
      </c>
      <c r="G150" s="87" t="s">
        <v>2266</v>
      </c>
      <c r="H150" s="89">
        <v>919.2</v>
      </c>
      <c r="I150" s="82">
        <v>45255</v>
      </c>
      <c r="J150" s="33">
        <v>45267</v>
      </c>
      <c r="K150" s="89">
        <v>919.2</v>
      </c>
    </row>
    <row r="151" spans="1:11" ht="42.75">
      <c r="A151" s="83" t="s">
        <v>2267</v>
      </c>
      <c r="B151" s="92">
        <v>80181330582</v>
      </c>
      <c r="C151" s="85" t="s">
        <v>1849</v>
      </c>
      <c r="D151" s="86" t="s">
        <v>2268</v>
      </c>
      <c r="E151" s="87" t="s">
        <v>26</v>
      </c>
      <c r="F151" s="87" t="s">
        <v>2269</v>
      </c>
      <c r="G151" s="87" t="s">
        <v>2269</v>
      </c>
      <c r="H151" s="89">
        <v>1950</v>
      </c>
      <c r="I151" s="82">
        <v>45258</v>
      </c>
      <c r="J151" s="33">
        <v>45264</v>
      </c>
      <c r="K151" s="89">
        <v>0</v>
      </c>
    </row>
    <row r="152" spans="1:11" ht="57">
      <c r="A152" s="83" t="s">
        <v>2270</v>
      </c>
      <c r="B152" s="92">
        <v>80181330582</v>
      </c>
      <c r="C152" s="85" t="s">
        <v>1849</v>
      </c>
      <c r="D152" s="86" t="s">
        <v>2271</v>
      </c>
      <c r="E152" s="87" t="s">
        <v>26</v>
      </c>
      <c r="F152" s="87" t="s">
        <v>1874</v>
      </c>
      <c r="G152" s="87" t="s">
        <v>1874</v>
      </c>
      <c r="H152" s="89">
        <v>520</v>
      </c>
      <c r="I152" s="82">
        <v>45259</v>
      </c>
      <c r="J152" s="33">
        <v>45261</v>
      </c>
      <c r="K152" s="89">
        <v>520</v>
      </c>
    </row>
    <row r="153" spans="1:11" ht="28.5">
      <c r="A153" s="83" t="s">
        <v>2272</v>
      </c>
      <c r="B153" s="92">
        <v>80181330582</v>
      </c>
      <c r="C153" s="85" t="s">
        <v>1849</v>
      </c>
      <c r="D153" s="86" t="s">
        <v>2273</v>
      </c>
      <c r="E153" s="87" t="s">
        <v>26</v>
      </c>
      <c r="F153" s="87" t="s">
        <v>2274</v>
      </c>
      <c r="G153" s="87" t="s">
        <v>2274</v>
      </c>
      <c r="H153" s="89">
        <v>218</v>
      </c>
      <c r="I153" s="82">
        <v>44927</v>
      </c>
      <c r="J153" s="33">
        <v>45291</v>
      </c>
      <c r="K153" s="89">
        <v>218</v>
      </c>
    </row>
    <row r="154" spans="1:11" ht="28.5">
      <c r="A154" s="83" t="s">
        <v>2275</v>
      </c>
      <c r="B154" s="92">
        <v>80181330582</v>
      </c>
      <c r="C154" s="85" t="s">
        <v>1849</v>
      </c>
      <c r="D154" s="86" t="s">
        <v>2276</v>
      </c>
      <c r="E154" s="87" t="s">
        <v>26</v>
      </c>
      <c r="F154" s="87" t="s">
        <v>2085</v>
      </c>
      <c r="G154" s="87" t="s">
        <v>2085</v>
      </c>
      <c r="H154" s="89">
        <v>886.68</v>
      </c>
      <c r="I154" s="82">
        <v>45261</v>
      </c>
      <c r="J154" s="33">
        <v>45265</v>
      </c>
      <c r="K154" s="89">
        <v>0</v>
      </c>
    </row>
    <row r="155" spans="1:11" ht="71.25">
      <c r="A155" s="83" t="s">
        <v>2277</v>
      </c>
      <c r="B155" s="92">
        <v>80181330582</v>
      </c>
      <c r="C155" s="85" t="s">
        <v>1849</v>
      </c>
      <c r="D155" s="86" t="s">
        <v>2278</v>
      </c>
      <c r="E155" s="87" t="s">
        <v>26</v>
      </c>
      <c r="F155" s="87" t="s">
        <v>2279</v>
      </c>
      <c r="G155" s="87" t="s">
        <v>2279</v>
      </c>
      <c r="H155" s="89">
        <v>8559.23</v>
      </c>
      <c r="I155" s="31"/>
      <c r="J155" s="1"/>
      <c r="K155" s="89">
        <v>0</v>
      </c>
    </row>
    <row r="156" spans="1:11" ht="42.75">
      <c r="A156" s="83" t="s">
        <v>2280</v>
      </c>
      <c r="B156" s="92">
        <v>80181330582</v>
      </c>
      <c r="C156" s="85" t="s">
        <v>1849</v>
      </c>
      <c r="D156" s="86" t="s">
        <v>2281</v>
      </c>
      <c r="E156" s="87" t="s">
        <v>26</v>
      </c>
      <c r="F156" s="87" t="s">
        <v>2041</v>
      </c>
      <c r="G156" s="87" t="s">
        <v>2041</v>
      </c>
      <c r="H156" s="89">
        <v>3234</v>
      </c>
      <c r="I156" s="82">
        <v>45246</v>
      </c>
      <c r="J156" s="33">
        <v>45259</v>
      </c>
      <c r="K156" s="89">
        <v>3234</v>
      </c>
    </row>
    <row r="157" spans="1:11" ht="42.75">
      <c r="A157" s="83" t="s">
        <v>2282</v>
      </c>
      <c r="B157" s="92">
        <v>80181330582</v>
      </c>
      <c r="C157" s="85" t="s">
        <v>1849</v>
      </c>
      <c r="D157" s="86" t="s">
        <v>2283</v>
      </c>
      <c r="E157" s="87" t="s">
        <v>26</v>
      </c>
      <c r="F157" s="87" t="s">
        <v>2284</v>
      </c>
      <c r="G157" s="87" t="s">
        <v>2284</v>
      </c>
      <c r="H157" s="89">
        <v>490</v>
      </c>
      <c r="I157" s="82">
        <v>45265</v>
      </c>
      <c r="J157" s="33">
        <v>45272</v>
      </c>
      <c r="K157" s="89">
        <v>490</v>
      </c>
    </row>
    <row r="158" spans="1:11" ht="71.25">
      <c r="A158" s="83" t="s">
        <v>2285</v>
      </c>
      <c r="B158" s="92">
        <v>80181330582</v>
      </c>
      <c r="C158" s="85" t="s">
        <v>1849</v>
      </c>
      <c r="D158" s="86" t="s">
        <v>2286</v>
      </c>
      <c r="E158" s="87" t="s">
        <v>26</v>
      </c>
      <c r="F158" s="87" t="s">
        <v>2154</v>
      </c>
      <c r="G158" s="87" t="s">
        <v>2154</v>
      </c>
      <c r="H158" s="89">
        <v>144</v>
      </c>
      <c r="I158" s="82">
        <v>45273</v>
      </c>
      <c r="J158" s="33">
        <v>45273</v>
      </c>
      <c r="K158" s="89">
        <v>144</v>
      </c>
    </row>
    <row r="159" spans="1:11" ht="57">
      <c r="A159" s="83" t="s">
        <v>2287</v>
      </c>
      <c r="B159" s="92">
        <v>80181330582</v>
      </c>
      <c r="C159" s="85" t="s">
        <v>1849</v>
      </c>
      <c r="D159" s="86" t="s">
        <v>2288</v>
      </c>
      <c r="E159" s="87" t="s">
        <v>26</v>
      </c>
      <c r="F159" s="87" t="s">
        <v>2289</v>
      </c>
      <c r="G159" s="87" t="s">
        <v>2289</v>
      </c>
      <c r="H159" s="89">
        <v>129</v>
      </c>
      <c r="I159" s="82">
        <v>45271</v>
      </c>
      <c r="J159" s="33">
        <v>45273</v>
      </c>
      <c r="K159" s="89">
        <v>0</v>
      </c>
    </row>
    <row r="160" spans="1:11" ht="57">
      <c r="A160" s="83" t="s">
        <v>2290</v>
      </c>
      <c r="B160" s="92">
        <v>80181330582</v>
      </c>
      <c r="C160" s="85" t="s">
        <v>1849</v>
      </c>
      <c r="D160" s="86" t="s">
        <v>2291</v>
      </c>
      <c r="E160" s="87" t="s">
        <v>26</v>
      </c>
      <c r="F160" s="87" t="s">
        <v>1978</v>
      </c>
      <c r="G160" s="87" t="s">
        <v>1978</v>
      </c>
      <c r="H160" s="89">
        <v>470</v>
      </c>
      <c r="I160" s="82">
        <v>45271</v>
      </c>
      <c r="J160" s="33">
        <v>45274</v>
      </c>
      <c r="K160" s="89">
        <v>470</v>
      </c>
    </row>
    <row r="161" spans="1:11" ht="57">
      <c r="A161" s="83" t="s">
        <v>2292</v>
      </c>
      <c r="B161" s="92">
        <v>80181330582</v>
      </c>
      <c r="C161" s="85" t="s">
        <v>1849</v>
      </c>
      <c r="D161" s="86" t="s">
        <v>2293</v>
      </c>
      <c r="E161" s="87" t="s">
        <v>26</v>
      </c>
      <c r="F161" s="87" t="s">
        <v>2294</v>
      </c>
      <c r="G161" s="87" t="s">
        <v>2294</v>
      </c>
      <c r="H161" s="89">
        <v>296</v>
      </c>
      <c r="I161" s="82">
        <v>45272</v>
      </c>
      <c r="J161" s="33">
        <v>45273</v>
      </c>
      <c r="K161" s="89">
        <v>0</v>
      </c>
    </row>
    <row r="162" spans="1:11" ht="71.25">
      <c r="A162" s="83" t="s">
        <v>2295</v>
      </c>
      <c r="B162" s="92">
        <v>80181330582</v>
      </c>
      <c r="C162" s="85" t="s">
        <v>1849</v>
      </c>
      <c r="D162" s="86" t="s">
        <v>2296</v>
      </c>
      <c r="E162" s="87" t="s">
        <v>26</v>
      </c>
      <c r="F162" s="87" t="s">
        <v>2294</v>
      </c>
      <c r="G162" s="87" t="s">
        <v>2294</v>
      </c>
      <c r="H162" s="89">
        <v>616</v>
      </c>
      <c r="I162" s="82">
        <v>45273</v>
      </c>
      <c r="J162" s="33">
        <v>45275</v>
      </c>
      <c r="K162" s="89">
        <v>0</v>
      </c>
    </row>
    <row r="163" spans="1:11" ht="42.75">
      <c r="A163" s="83" t="s">
        <v>2297</v>
      </c>
      <c r="B163" s="92">
        <v>80181330582</v>
      </c>
      <c r="C163" s="85" t="s">
        <v>1849</v>
      </c>
      <c r="D163" s="86" t="s">
        <v>2298</v>
      </c>
      <c r="E163" s="87" t="s">
        <v>26</v>
      </c>
      <c r="F163" s="87" t="s">
        <v>2289</v>
      </c>
      <c r="G163" s="87" t="s">
        <v>2289</v>
      </c>
      <c r="H163" s="89">
        <v>4250</v>
      </c>
      <c r="I163" s="82">
        <v>45273</v>
      </c>
      <c r="J163" s="33">
        <v>45289</v>
      </c>
      <c r="K163" s="89">
        <v>0</v>
      </c>
    </row>
    <row r="164" spans="1:11" ht="57">
      <c r="A164" s="98" t="s">
        <v>2299</v>
      </c>
      <c r="B164" s="92">
        <v>80181330582</v>
      </c>
      <c r="C164" s="85" t="s">
        <v>1849</v>
      </c>
      <c r="D164" s="86" t="s">
        <v>2300</v>
      </c>
      <c r="E164" s="87" t="s">
        <v>26</v>
      </c>
      <c r="F164" s="87" t="s">
        <v>2160</v>
      </c>
      <c r="G164" s="87" t="s">
        <v>2160</v>
      </c>
      <c r="H164" s="89">
        <v>474.08</v>
      </c>
      <c r="I164" s="82">
        <v>45274</v>
      </c>
      <c r="J164" s="33">
        <v>45278</v>
      </c>
      <c r="K164" s="89">
        <v>0</v>
      </c>
    </row>
    <row r="165" spans="1:11" ht="28.5">
      <c r="A165" s="83" t="s">
        <v>2301</v>
      </c>
      <c r="B165" s="92">
        <v>80181330582</v>
      </c>
      <c r="C165" s="85" t="s">
        <v>1849</v>
      </c>
      <c r="D165" s="86" t="s">
        <v>2302</v>
      </c>
      <c r="E165" s="87" t="s">
        <v>26</v>
      </c>
      <c r="F165" s="87" t="s">
        <v>2303</v>
      </c>
      <c r="G165" s="87" t="s">
        <v>2303</v>
      </c>
      <c r="H165" s="89">
        <v>1090</v>
      </c>
      <c r="I165" s="82">
        <v>45276</v>
      </c>
      <c r="J165" s="33">
        <v>45288</v>
      </c>
      <c r="K165" s="89">
        <v>0</v>
      </c>
    </row>
    <row r="166" spans="1:11" ht="85.5">
      <c r="A166" s="83" t="s">
        <v>2304</v>
      </c>
      <c r="B166" s="84">
        <v>80181330582</v>
      </c>
      <c r="C166" s="85" t="s">
        <v>1849</v>
      </c>
      <c r="D166" s="86" t="s">
        <v>2305</v>
      </c>
      <c r="E166" s="87" t="s">
        <v>26</v>
      </c>
      <c r="F166" s="87" t="s">
        <v>2303</v>
      </c>
      <c r="G166" s="87" t="s">
        <v>2303</v>
      </c>
      <c r="H166" s="89">
        <v>815</v>
      </c>
      <c r="I166" s="82">
        <v>45274</v>
      </c>
      <c r="J166" s="33">
        <v>45289</v>
      </c>
      <c r="K166" s="89">
        <v>0</v>
      </c>
    </row>
    <row r="167" spans="1:11" ht="71.25">
      <c r="A167" s="83" t="s">
        <v>2306</v>
      </c>
      <c r="B167" s="92">
        <v>80181330582</v>
      </c>
      <c r="C167" s="85" t="s">
        <v>1849</v>
      </c>
      <c r="D167" s="86" t="s">
        <v>2307</v>
      </c>
      <c r="E167" s="87" t="s">
        <v>26</v>
      </c>
      <c r="F167" s="87" t="s">
        <v>2308</v>
      </c>
      <c r="G167" s="87" t="s">
        <v>2308</v>
      </c>
      <c r="H167" s="89">
        <v>800</v>
      </c>
      <c r="I167" s="82">
        <v>45274</v>
      </c>
      <c r="J167" s="33">
        <v>45279</v>
      </c>
      <c r="K167" s="89">
        <v>0</v>
      </c>
    </row>
    <row r="168" spans="1:11" ht="71.25">
      <c r="A168" s="83" t="s">
        <v>2309</v>
      </c>
      <c r="B168" s="84">
        <v>80181330582</v>
      </c>
      <c r="C168" s="85" t="s">
        <v>1849</v>
      </c>
      <c r="D168" s="86" t="s">
        <v>2310</v>
      </c>
      <c r="E168" s="87" t="s">
        <v>26</v>
      </c>
      <c r="F168" s="87" t="s">
        <v>2250</v>
      </c>
      <c r="G168" s="87" t="s">
        <v>2250</v>
      </c>
      <c r="H168" s="89">
        <v>272</v>
      </c>
      <c r="I168" s="82">
        <v>45279</v>
      </c>
      <c r="J168" s="33">
        <v>45279</v>
      </c>
      <c r="K168" s="89">
        <v>0</v>
      </c>
    </row>
    <row r="169" spans="1:11" ht="54">
      <c r="A169" s="83" t="s">
        <v>2311</v>
      </c>
      <c r="B169" s="92">
        <v>80181330582</v>
      </c>
      <c r="C169" s="85" t="s">
        <v>1849</v>
      </c>
      <c r="D169" s="101" t="s">
        <v>2312</v>
      </c>
      <c r="E169" s="87" t="s">
        <v>26</v>
      </c>
      <c r="F169" s="87" t="s">
        <v>2308</v>
      </c>
      <c r="G169" s="87" t="s">
        <v>2308</v>
      </c>
      <c r="H169" s="89">
        <v>13250</v>
      </c>
      <c r="I169" s="31"/>
      <c r="J169" s="1"/>
      <c r="K169" s="89">
        <v>0</v>
      </c>
    </row>
    <row r="170" spans="1:11" ht="42.75">
      <c r="A170" s="83" t="s">
        <v>2313</v>
      </c>
      <c r="B170" s="92">
        <v>80181330582</v>
      </c>
      <c r="C170" s="85" t="s">
        <v>1849</v>
      </c>
      <c r="D170" s="86" t="s">
        <v>2314</v>
      </c>
      <c r="E170" s="87" t="s">
        <v>26</v>
      </c>
      <c r="F170" s="87" t="s">
        <v>2034</v>
      </c>
      <c r="G170" s="87" t="s">
        <v>2034</v>
      </c>
      <c r="H170" s="89">
        <v>1678.2</v>
      </c>
      <c r="I170" s="82">
        <v>45282</v>
      </c>
      <c r="J170" s="33">
        <v>45282</v>
      </c>
      <c r="K170" s="89">
        <v>0</v>
      </c>
    </row>
    <row r="171" spans="1:11" ht="42.75">
      <c r="A171" s="83" t="s">
        <v>2315</v>
      </c>
      <c r="B171" s="92">
        <v>80181330582</v>
      </c>
      <c r="C171" s="85" t="s">
        <v>1849</v>
      </c>
      <c r="D171" s="102" t="s">
        <v>2316</v>
      </c>
      <c r="E171" s="103" t="s">
        <v>26</v>
      </c>
      <c r="F171" s="103" t="s">
        <v>2317</v>
      </c>
      <c r="G171" s="103" t="s">
        <v>2317</v>
      </c>
      <c r="H171" s="89">
        <v>375</v>
      </c>
      <c r="I171" s="82">
        <v>45282</v>
      </c>
      <c r="J171" s="33">
        <v>45282</v>
      </c>
      <c r="K171" s="89">
        <v>0</v>
      </c>
    </row>
    <row r="172" spans="1:11" ht="28.5">
      <c r="A172" s="83" t="s">
        <v>2318</v>
      </c>
      <c r="B172" s="92">
        <v>80181330582</v>
      </c>
      <c r="C172" s="85" t="s">
        <v>1849</v>
      </c>
      <c r="D172" s="86" t="s">
        <v>2319</v>
      </c>
      <c r="E172" s="87" t="s">
        <v>26</v>
      </c>
      <c r="F172" s="87" t="s">
        <v>2320</v>
      </c>
      <c r="G172" s="87" t="s">
        <v>2320</v>
      </c>
      <c r="H172" s="89">
        <v>845</v>
      </c>
      <c r="I172" s="31"/>
      <c r="J172" s="1"/>
      <c r="K172" s="89">
        <v>0</v>
      </c>
    </row>
    <row r="173" spans="1:11" ht="28.5">
      <c r="A173" s="83" t="s">
        <v>2321</v>
      </c>
      <c r="B173" s="92">
        <v>80181330582</v>
      </c>
      <c r="C173" s="85" t="s">
        <v>1849</v>
      </c>
      <c r="D173" s="104" t="s">
        <v>2065</v>
      </c>
      <c r="E173" s="87" t="s">
        <v>26</v>
      </c>
      <c r="F173" s="87" t="s">
        <v>2066</v>
      </c>
      <c r="G173" s="87" t="s">
        <v>2066</v>
      </c>
      <c r="H173" s="89">
        <v>216.7</v>
      </c>
      <c r="I173" s="82">
        <v>45282</v>
      </c>
      <c r="J173" s="33">
        <v>45282</v>
      </c>
      <c r="K173" s="89">
        <v>0</v>
      </c>
    </row>
  </sheetData>
  <mergeCells count="3">
    <mergeCell ref="A1:K1"/>
    <mergeCell ref="A2:K2"/>
    <mergeCell ref="A3:K3"/>
  </mergeCells>
  <dataValidations count="4">
    <dataValidation type="list" allowBlank="1" showInputMessage="1" showErrorMessage="1" error="valore non consentito - selezionare valore da menu a tendina" sqref="E5:E173" xr:uid="{ABEC08A3-6E81-4594-B3D7-6C58E5AB938D}">
      <formula1>$G$3790:$G$3825</formula1>
    </dataValidation>
    <dataValidation type="textLength" operator="lessThanOrEqual" allowBlank="1" showInputMessage="1" showErrorMessage="1" error="la descrizione non può superare i 250 caratteri_x000a_" sqref="F44:F56 F6:F10 F28:F38 F41:F42 F58:F61 F64:F66 F68:F77 F79:F84 F86:F95 F97:F98 F100:F106 F142:F173 F14:F16 G5:G77 F18:F24 G79:G173 F108:F140" xr:uid="{35C6B1C5-734C-465C-A373-6DA211339982}">
      <formula1>250</formula1>
    </dataValidation>
    <dataValidation type="textLength" operator="lessThanOrEqual" allowBlank="1" showInputMessage="1" showErrorMessage="1" error="descrizione troppo lunga (max 250 car)" sqref="D172 F78:G78 D5:D18 D20:D170" xr:uid="{1656515A-F895-4817-9F89-32BB37BFCBBD}">
      <formula1>250</formula1>
    </dataValidation>
    <dataValidation type="textLength" operator="equal" allowBlank="1" showInputMessage="1" showErrorMessage="1" error="è previsto un codice di 10 caratteri" sqref="A87:A128 A150:A163 A130:A148 A31:A49 A51:A85 A165:A173 A5:A29" xr:uid="{48C5F002-7775-48C4-A81D-DF6FD9F42A51}">
      <formula1>10</formula1>
    </dataValidation>
  </dataValidations>
  <pageMargins left="0.70866141732283472" right="0.70866141732283472" top="0.74803149606299213" bottom="0.74803149606299213" header="0.31496062992125984" footer="0.31496062992125984"/>
  <pageSetup paperSize="9" scale="85"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D4F44-E725-416F-8A62-5E9C2EDD4B3F}">
  <dimension ref="A1:K212"/>
  <sheetViews>
    <sheetView zoomScaleNormal="100" workbookViewId="0">
      <selection activeCell="C217" sqref="C217"/>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77" t="s">
        <v>11</v>
      </c>
      <c r="B1" s="578"/>
      <c r="C1" s="578"/>
      <c r="D1" s="578"/>
      <c r="E1" s="578"/>
      <c r="F1" s="578"/>
      <c r="G1" s="578"/>
      <c r="H1" s="578"/>
      <c r="I1" s="578"/>
      <c r="J1" s="578"/>
      <c r="K1" s="578"/>
    </row>
    <row r="2" spans="1:11" ht="32.25">
      <c r="A2" s="581" t="s">
        <v>2322</v>
      </c>
      <c r="B2" s="582"/>
      <c r="C2" s="582"/>
      <c r="D2" s="582"/>
      <c r="E2" s="582"/>
      <c r="F2" s="582"/>
      <c r="G2" s="582"/>
      <c r="H2" s="582"/>
      <c r="I2" s="582"/>
      <c r="J2" s="582"/>
      <c r="K2" s="582"/>
    </row>
    <row r="3" spans="1:11" ht="100.9" customHeight="1">
      <c r="A3" s="583" t="s">
        <v>12</v>
      </c>
      <c r="B3" s="583"/>
      <c r="C3" s="583"/>
      <c r="D3" s="583"/>
      <c r="E3" s="583"/>
      <c r="F3" s="583"/>
      <c r="G3" s="583"/>
      <c r="H3" s="583"/>
      <c r="I3" s="583"/>
      <c r="J3" s="583"/>
      <c r="K3" s="583"/>
    </row>
    <row r="4" spans="1:11" s="9" customFormat="1" ht="54">
      <c r="A4" s="3" t="s">
        <v>0</v>
      </c>
      <c r="B4" s="3" t="s">
        <v>1</v>
      </c>
      <c r="C4" s="4" t="s">
        <v>2</v>
      </c>
      <c r="D4" s="4" t="s">
        <v>3</v>
      </c>
      <c r="E4" s="5" t="s">
        <v>4</v>
      </c>
      <c r="F4" s="4" t="s">
        <v>5</v>
      </c>
      <c r="G4" s="4" t="s">
        <v>6</v>
      </c>
      <c r="H4" s="7" t="s">
        <v>7</v>
      </c>
      <c r="I4" s="8" t="s">
        <v>8</v>
      </c>
      <c r="J4" s="8" t="s">
        <v>9</v>
      </c>
      <c r="K4" s="7" t="s">
        <v>10</v>
      </c>
    </row>
    <row r="5" spans="1:11" ht="42.75">
      <c r="A5" s="105" t="s">
        <v>2323</v>
      </c>
      <c r="B5" s="106" t="s">
        <v>5672</v>
      </c>
      <c r="C5" s="107" t="s">
        <v>5673</v>
      </c>
      <c r="D5" s="108" t="s">
        <v>2325</v>
      </c>
      <c r="E5" s="106" t="s">
        <v>26</v>
      </c>
      <c r="G5" s="107" t="s">
        <v>2324</v>
      </c>
      <c r="H5" s="109">
        <v>302</v>
      </c>
      <c r="I5" s="110"/>
      <c r="J5" s="110"/>
      <c r="K5" s="109">
        <v>302</v>
      </c>
    </row>
    <row r="6" spans="1:11" ht="57">
      <c r="A6" s="105" t="s">
        <v>2326</v>
      </c>
      <c r="B6" s="106" t="s">
        <v>5672</v>
      </c>
      <c r="C6" s="107" t="s">
        <v>5673</v>
      </c>
      <c r="D6" s="108" t="s">
        <v>2327</v>
      </c>
      <c r="E6" s="106" t="s">
        <v>26</v>
      </c>
      <c r="G6" s="107" t="s">
        <v>2324</v>
      </c>
      <c r="H6" s="109">
        <v>50</v>
      </c>
      <c r="I6" s="110"/>
      <c r="J6" s="110"/>
      <c r="K6" s="109">
        <v>50</v>
      </c>
    </row>
    <row r="7" spans="1:11" ht="42.75">
      <c r="A7" s="105" t="s">
        <v>2328</v>
      </c>
      <c r="B7" s="106" t="s">
        <v>5672</v>
      </c>
      <c r="C7" s="107" t="s">
        <v>5673</v>
      </c>
      <c r="D7" s="108" t="s">
        <v>2329</v>
      </c>
      <c r="E7" s="106" t="s">
        <v>26</v>
      </c>
      <c r="G7" s="107" t="s">
        <v>2324</v>
      </c>
      <c r="H7" s="109">
        <v>28.69</v>
      </c>
      <c r="I7" s="110"/>
      <c r="J7" s="110"/>
      <c r="K7" s="109">
        <v>28.69</v>
      </c>
    </row>
    <row r="8" spans="1:11" ht="42.75">
      <c r="A8" s="105" t="s">
        <v>2330</v>
      </c>
      <c r="B8" s="106" t="s">
        <v>5672</v>
      </c>
      <c r="C8" s="107" t="s">
        <v>5673</v>
      </c>
      <c r="D8" s="108" t="s">
        <v>2332</v>
      </c>
      <c r="E8" s="106" t="s">
        <v>26</v>
      </c>
      <c r="G8" s="111" t="s">
        <v>2331</v>
      </c>
      <c r="H8" s="109">
        <v>1317</v>
      </c>
      <c r="I8" s="110"/>
      <c r="J8" s="110"/>
      <c r="K8" s="109">
        <v>1317</v>
      </c>
    </row>
    <row r="9" spans="1:11" ht="42.75">
      <c r="A9" s="105" t="s">
        <v>2333</v>
      </c>
      <c r="B9" s="106" t="s">
        <v>5672</v>
      </c>
      <c r="C9" s="107" t="s">
        <v>5673</v>
      </c>
      <c r="D9" s="108" t="s">
        <v>2335</v>
      </c>
      <c r="E9" s="106" t="s">
        <v>26</v>
      </c>
      <c r="G9" s="111" t="s">
        <v>2334</v>
      </c>
      <c r="H9" s="109">
        <v>856</v>
      </c>
      <c r="I9" s="110">
        <v>44927</v>
      </c>
      <c r="J9" s="110">
        <v>45291</v>
      </c>
      <c r="K9" s="109">
        <v>856</v>
      </c>
    </row>
    <row r="10" spans="1:11" ht="42.75">
      <c r="A10" s="105" t="s">
        <v>2336</v>
      </c>
      <c r="B10" s="106" t="s">
        <v>5672</v>
      </c>
      <c r="C10" s="107" t="s">
        <v>5673</v>
      </c>
      <c r="D10" s="108" t="s">
        <v>2338</v>
      </c>
      <c r="E10" s="106" t="s">
        <v>26</v>
      </c>
      <c r="G10" s="111" t="s">
        <v>2337</v>
      </c>
      <c r="H10" s="109">
        <v>52.5</v>
      </c>
      <c r="I10" s="110"/>
      <c r="J10" s="110"/>
      <c r="K10" s="109">
        <v>52.5</v>
      </c>
    </row>
    <row r="11" spans="1:11" ht="57">
      <c r="A11" s="105" t="s">
        <v>2339</v>
      </c>
      <c r="B11" s="106" t="s">
        <v>5672</v>
      </c>
      <c r="C11" s="107" t="s">
        <v>5673</v>
      </c>
      <c r="D11" s="108" t="s">
        <v>2341</v>
      </c>
      <c r="E11" s="106" t="s">
        <v>26</v>
      </c>
      <c r="G11" s="107" t="s">
        <v>2340</v>
      </c>
      <c r="H11" s="109">
        <v>507.18</v>
      </c>
      <c r="I11" s="110"/>
      <c r="J11" s="110"/>
      <c r="K11" s="109">
        <v>507.18</v>
      </c>
    </row>
    <row r="12" spans="1:11" ht="57">
      <c r="A12" s="105" t="s">
        <v>2342</v>
      </c>
      <c r="B12" s="106" t="s">
        <v>5672</v>
      </c>
      <c r="C12" s="107" t="s">
        <v>5673</v>
      </c>
      <c r="D12" s="108" t="s">
        <v>2344</v>
      </c>
      <c r="E12" s="106" t="s">
        <v>26</v>
      </c>
      <c r="G12" s="107" t="s">
        <v>2343</v>
      </c>
      <c r="H12" s="109">
        <v>145.69</v>
      </c>
      <c r="I12" s="110">
        <v>44971</v>
      </c>
      <c r="J12" s="110">
        <v>44986</v>
      </c>
      <c r="K12" s="109">
        <v>145.69</v>
      </c>
    </row>
    <row r="13" spans="1:11" ht="42.75">
      <c r="A13" s="106" t="s">
        <v>2345</v>
      </c>
      <c r="B13" s="106" t="s">
        <v>5672</v>
      </c>
      <c r="C13" s="107" t="s">
        <v>5673</v>
      </c>
      <c r="D13" s="112" t="s">
        <v>2347</v>
      </c>
      <c r="E13" s="106" t="s">
        <v>26</v>
      </c>
      <c r="G13" s="107" t="s">
        <v>2346</v>
      </c>
      <c r="H13" s="113">
        <v>1000</v>
      </c>
      <c r="I13" s="114">
        <v>44927</v>
      </c>
      <c r="J13" s="114">
        <v>45291</v>
      </c>
      <c r="K13" s="113">
        <v>304.49</v>
      </c>
    </row>
    <row r="14" spans="1:11" ht="42.75">
      <c r="A14" s="105" t="s">
        <v>2348</v>
      </c>
      <c r="B14" s="106" t="s">
        <v>5672</v>
      </c>
      <c r="C14" s="107" t="s">
        <v>5673</v>
      </c>
      <c r="D14" s="108" t="s">
        <v>2350</v>
      </c>
      <c r="E14" s="106" t="s">
        <v>26</v>
      </c>
      <c r="G14" s="107" t="s">
        <v>2349</v>
      </c>
      <c r="H14" s="109">
        <v>3612.5</v>
      </c>
      <c r="I14" s="110">
        <v>44966</v>
      </c>
      <c r="J14" s="110">
        <v>44992</v>
      </c>
      <c r="K14" s="109">
        <v>3612.5</v>
      </c>
    </row>
    <row r="15" spans="1:11" ht="42.75">
      <c r="A15" s="105" t="s">
        <v>2351</v>
      </c>
      <c r="B15" s="106" t="s">
        <v>5672</v>
      </c>
      <c r="C15" s="107" t="s">
        <v>5673</v>
      </c>
      <c r="D15" s="108" t="s">
        <v>2352</v>
      </c>
      <c r="E15" s="106" t="s">
        <v>26</v>
      </c>
      <c r="G15" s="107" t="s">
        <v>2349</v>
      </c>
      <c r="H15" s="109">
        <v>3954</v>
      </c>
      <c r="I15" s="110">
        <v>44958</v>
      </c>
      <c r="J15" s="110">
        <v>44992</v>
      </c>
      <c r="K15" s="109">
        <v>3954</v>
      </c>
    </row>
    <row r="16" spans="1:11" ht="42.75">
      <c r="A16" s="105" t="s">
        <v>2353</v>
      </c>
      <c r="B16" s="106" t="s">
        <v>5672</v>
      </c>
      <c r="C16" s="107" t="s">
        <v>5673</v>
      </c>
      <c r="D16" s="108" t="s">
        <v>2354</v>
      </c>
      <c r="E16" s="106" t="s">
        <v>26</v>
      </c>
      <c r="G16" s="107" t="s">
        <v>1138</v>
      </c>
      <c r="H16" s="109">
        <v>1260</v>
      </c>
      <c r="I16" s="110">
        <v>44989</v>
      </c>
      <c r="J16" s="110">
        <v>44995</v>
      </c>
      <c r="K16" s="109">
        <v>1260</v>
      </c>
    </row>
    <row r="17" spans="1:11" ht="42.75">
      <c r="A17" s="106" t="s">
        <v>2355</v>
      </c>
      <c r="B17" s="106" t="s">
        <v>5672</v>
      </c>
      <c r="C17" s="107" t="s">
        <v>5673</v>
      </c>
      <c r="D17" s="112" t="s">
        <v>2357</v>
      </c>
      <c r="E17" s="106" t="s">
        <v>26</v>
      </c>
      <c r="G17" s="111" t="s">
        <v>2356</v>
      </c>
      <c r="H17" s="109">
        <v>218.85</v>
      </c>
      <c r="I17" s="110">
        <v>44949</v>
      </c>
      <c r="J17" s="110">
        <v>44967</v>
      </c>
      <c r="K17" s="109">
        <v>218.85</v>
      </c>
    </row>
    <row r="18" spans="1:11" ht="42.75">
      <c r="A18" s="106" t="s">
        <v>2358</v>
      </c>
      <c r="B18" s="106" t="s">
        <v>5672</v>
      </c>
      <c r="C18" s="107" t="s">
        <v>5673</v>
      </c>
      <c r="D18" s="112" t="s">
        <v>2360</v>
      </c>
      <c r="E18" s="106" t="s">
        <v>26</v>
      </c>
      <c r="G18" s="111" t="s">
        <v>2359</v>
      </c>
      <c r="H18" s="109">
        <v>312.5</v>
      </c>
      <c r="I18" s="110">
        <v>44952</v>
      </c>
      <c r="J18" s="110">
        <v>44965</v>
      </c>
      <c r="K18" s="109">
        <v>312.5</v>
      </c>
    </row>
    <row r="19" spans="1:11" ht="42.75">
      <c r="A19" s="106" t="s">
        <v>2361</v>
      </c>
      <c r="B19" s="106" t="s">
        <v>5672</v>
      </c>
      <c r="C19" s="107" t="s">
        <v>5673</v>
      </c>
      <c r="D19" s="112" t="s">
        <v>2362</v>
      </c>
      <c r="E19" s="106" t="s">
        <v>26</v>
      </c>
      <c r="G19" s="111" t="s">
        <v>2359</v>
      </c>
      <c r="H19" s="109">
        <v>287.79000000000002</v>
      </c>
      <c r="I19" s="110">
        <v>44971</v>
      </c>
      <c r="J19" s="110">
        <v>44981</v>
      </c>
      <c r="K19" s="109">
        <v>287.79000000000002</v>
      </c>
    </row>
    <row r="20" spans="1:11" ht="42.75">
      <c r="A20" s="106" t="s">
        <v>2363</v>
      </c>
      <c r="B20" s="106" t="s">
        <v>5672</v>
      </c>
      <c r="C20" s="107" t="s">
        <v>5673</v>
      </c>
      <c r="D20" s="112" t="s">
        <v>2365</v>
      </c>
      <c r="E20" s="106" t="s">
        <v>26</v>
      </c>
      <c r="G20" s="111" t="s">
        <v>2364</v>
      </c>
      <c r="H20" s="109">
        <v>700</v>
      </c>
      <c r="I20" s="110">
        <v>44965</v>
      </c>
      <c r="J20" s="110">
        <v>44965</v>
      </c>
      <c r="K20" s="109">
        <v>700</v>
      </c>
    </row>
    <row r="21" spans="1:11" ht="42.75">
      <c r="A21" s="106" t="s">
        <v>2366</v>
      </c>
      <c r="B21" s="106" t="s">
        <v>5672</v>
      </c>
      <c r="C21" s="107" t="s">
        <v>5673</v>
      </c>
      <c r="D21" s="112" t="s">
        <v>2368</v>
      </c>
      <c r="E21" s="106" t="s">
        <v>26</v>
      </c>
      <c r="G21" s="111" t="s">
        <v>2367</v>
      </c>
      <c r="H21" s="109">
        <v>400</v>
      </c>
      <c r="I21" s="110">
        <v>44900</v>
      </c>
      <c r="J21" s="110">
        <v>44900</v>
      </c>
      <c r="K21" s="109">
        <v>400</v>
      </c>
    </row>
    <row r="22" spans="1:11" ht="42.75">
      <c r="A22" s="106" t="s">
        <v>2369</v>
      </c>
      <c r="B22" s="106" t="s">
        <v>5672</v>
      </c>
      <c r="C22" s="107" t="s">
        <v>5673</v>
      </c>
      <c r="D22" s="112" t="s">
        <v>2370</v>
      </c>
      <c r="E22" s="106" t="s">
        <v>26</v>
      </c>
      <c r="G22" s="111" t="s">
        <v>2367</v>
      </c>
      <c r="H22" s="109">
        <v>1032</v>
      </c>
      <c r="I22" s="110">
        <v>44947</v>
      </c>
      <c r="J22" s="110">
        <v>44953</v>
      </c>
      <c r="K22" s="109">
        <v>1032</v>
      </c>
    </row>
    <row r="23" spans="1:11" ht="42.75">
      <c r="A23" s="115" t="s">
        <v>2371</v>
      </c>
      <c r="B23" s="106" t="s">
        <v>5672</v>
      </c>
      <c r="C23" s="107" t="s">
        <v>5673</v>
      </c>
      <c r="D23" s="112" t="s">
        <v>2373</v>
      </c>
      <c r="E23" s="106" t="s">
        <v>26</v>
      </c>
      <c r="G23" s="111" t="s">
        <v>2372</v>
      </c>
      <c r="H23" s="109">
        <v>350</v>
      </c>
      <c r="I23" s="116">
        <v>44979</v>
      </c>
      <c r="J23" s="116">
        <v>44979</v>
      </c>
      <c r="K23" s="109">
        <v>350</v>
      </c>
    </row>
    <row r="24" spans="1:11" ht="42.75">
      <c r="A24" s="106" t="s">
        <v>2374</v>
      </c>
      <c r="B24" s="106" t="s">
        <v>5672</v>
      </c>
      <c r="C24" s="107" t="s">
        <v>5673</v>
      </c>
      <c r="D24" s="112" t="s">
        <v>2376</v>
      </c>
      <c r="E24" s="106" t="s">
        <v>26</v>
      </c>
      <c r="G24" s="111" t="s">
        <v>2375</v>
      </c>
      <c r="H24" s="109">
        <v>400</v>
      </c>
      <c r="I24" s="110">
        <v>44995</v>
      </c>
      <c r="J24" s="110">
        <v>45006</v>
      </c>
      <c r="K24" s="109">
        <v>400</v>
      </c>
    </row>
    <row r="25" spans="1:11" ht="42.75">
      <c r="A25" s="106" t="s">
        <v>2377</v>
      </c>
      <c r="B25" s="106" t="s">
        <v>5672</v>
      </c>
      <c r="C25" s="107" t="s">
        <v>5673</v>
      </c>
      <c r="D25" s="112" t="s">
        <v>2378</v>
      </c>
      <c r="E25" s="106" t="s">
        <v>26</v>
      </c>
      <c r="G25" s="111" t="s">
        <v>1138</v>
      </c>
      <c r="H25" s="109">
        <v>220</v>
      </c>
      <c r="I25" s="110">
        <v>45007</v>
      </c>
      <c r="J25" s="110">
        <v>45009</v>
      </c>
      <c r="K25" s="109">
        <v>220</v>
      </c>
    </row>
    <row r="26" spans="1:11" ht="42.75">
      <c r="A26" s="106" t="s">
        <v>2379</v>
      </c>
      <c r="B26" s="106" t="s">
        <v>5672</v>
      </c>
      <c r="C26" s="107" t="s">
        <v>5673</v>
      </c>
      <c r="D26" s="112" t="s">
        <v>2381</v>
      </c>
      <c r="E26" s="106" t="s">
        <v>26</v>
      </c>
      <c r="G26" s="111" t="s">
        <v>2380</v>
      </c>
      <c r="H26" s="109">
        <v>200</v>
      </c>
      <c r="I26" s="110">
        <v>45009</v>
      </c>
      <c r="J26" s="110">
        <v>45009</v>
      </c>
      <c r="K26" s="109">
        <v>200</v>
      </c>
    </row>
    <row r="27" spans="1:11" ht="42.75">
      <c r="A27" s="106" t="s">
        <v>2382</v>
      </c>
      <c r="B27" s="106" t="s">
        <v>5672</v>
      </c>
      <c r="C27" s="107" t="s">
        <v>5673</v>
      </c>
      <c r="D27" s="112" t="s">
        <v>2383</v>
      </c>
      <c r="E27" s="106" t="s">
        <v>26</v>
      </c>
      <c r="G27" s="111" t="s">
        <v>2359</v>
      </c>
      <c r="H27" s="109">
        <v>357</v>
      </c>
      <c r="I27" s="110">
        <v>44994</v>
      </c>
      <c r="J27" s="110">
        <v>45019</v>
      </c>
      <c r="K27" s="109">
        <v>357</v>
      </c>
    </row>
    <row r="28" spans="1:11" ht="42.75">
      <c r="A28" s="106" t="s">
        <v>2384</v>
      </c>
      <c r="B28" s="106" t="s">
        <v>5672</v>
      </c>
      <c r="C28" s="107" t="s">
        <v>5673</v>
      </c>
      <c r="D28" s="112" t="s">
        <v>2386</v>
      </c>
      <c r="E28" s="106" t="s">
        <v>26</v>
      </c>
      <c r="G28" s="111" t="s">
        <v>2385</v>
      </c>
      <c r="H28" s="109">
        <v>1560</v>
      </c>
      <c r="I28" s="110">
        <v>45001</v>
      </c>
      <c r="J28" s="110">
        <v>45020</v>
      </c>
      <c r="K28" s="109">
        <v>1560</v>
      </c>
    </row>
    <row r="29" spans="1:11" ht="57">
      <c r="A29" s="106" t="s">
        <v>2387</v>
      </c>
      <c r="B29" s="106" t="s">
        <v>5672</v>
      </c>
      <c r="C29" s="107" t="s">
        <v>5673</v>
      </c>
      <c r="D29" s="112" t="s">
        <v>2389</v>
      </c>
      <c r="E29" s="106" t="s">
        <v>26</v>
      </c>
      <c r="G29" s="111" t="s">
        <v>2388</v>
      </c>
      <c r="H29" s="109">
        <v>3176.92</v>
      </c>
      <c r="I29" s="110">
        <v>45000</v>
      </c>
      <c r="J29" s="110">
        <v>45028</v>
      </c>
      <c r="K29" s="109">
        <v>3176.92</v>
      </c>
    </row>
    <row r="30" spans="1:11" ht="42.75">
      <c r="A30" s="106" t="s">
        <v>2390</v>
      </c>
      <c r="B30" s="106" t="s">
        <v>5672</v>
      </c>
      <c r="C30" s="107" t="s">
        <v>5673</v>
      </c>
      <c r="D30" s="112" t="s">
        <v>2392</v>
      </c>
      <c r="E30" s="106" t="s">
        <v>26</v>
      </c>
      <c r="G30" s="111" t="s">
        <v>2391</v>
      </c>
      <c r="H30" s="109">
        <v>245.9</v>
      </c>
      <c r="I30" s="110">
        <v>45029</v>
      </c>
      <c r="J30" s="110">
        <v>45030</v>
      </c>
      <c r="K30" s="109">
        <v>245.9</v>
      </c>
    </row>
    <row r="31" spans="1:11" ht="42.75">
      <c r="A31" s="106" t="s">
        <v>2393</v>
      </c>
      <c r="B31" s="106" t="s">
        <v>5672</v>
      </c>
      <c r="C31" s="107" t="s">
        <v>5673</v>
      </c>
      <c r="D31" s="112" t="s">
        <v>2394</v>
      </c>
      <c r="E31" s="106" t="s">
        <v>26</v>
      </c>
      <c r="G31" s="111" t="s">
        <v>2324</v>
      </c>
      <c r="H31" s="109">
        <v>48.2</v>
      </c>
      <c r="I31" s="110">
        <v>45035</v>
      </c>
      <c r="J31" s="110">
        <v>45035</v>
      </c>
      <c r="K31" s="109">
        <v>48.2</v>
      </c>
    </row>
    <row r="32" spans="1:11" ht="42.75">
      <c r="A32" s="106" t="s">
        <v>2395</v>
      </c>
      <c r="B32" s="106" t="s">
        <v>5672</v>
      </c>
      <c r="C32" s="107" t="s">
        <v>5673</v>
      </c>
      <c r="D32" s="112" t="s">
        <v>2397</v>
      </c>
      <c r="E32" s="106" t="s">
        <v>26</v>
      </c>
      <c r="G32" s="111" t="s">
        <v>2396</v>
      </c>
      <c r="H32" s="109">
        <v>673.5</v>
      </c>
      <c r="I32" s="110">
        <v>44945</v>
      </c>
      <c r="J32" s="110">
        <v>44945</v>
      </c>
      <c r="K32" s="109">
        <v>673.5</v>
      </c>
    </row>
    <row r="33" spans="1:11" ht="42.75">
      <c r="A33" s="106" t="s">
        <v>2398</v>
      </c>
      <c r="B33" s="106" t="s">
        <v>5672</v>
      </c>
      <c r="C33" s="107" t="s">
        <v>5673</v>
      </c>
      <c r="D33" s="112" t="s">
        <v>2400</v>
      </c>
      <c r="E33" s="106" t="s">
        <v>26</v>
      </c>
      <c r="G33" s="111" t="s">
        <v>2399</v>
      </c>
      <c r="H33" s="109">
        <v>660</v>
      </c>
      <c r="I33" s="110">
        <v>45007</v>
      </c>
      <c r="J33" s="110">
        <v>45033</v>
      </c>
      <c r="K33" s="109">
        <v>660</v>
      </c>
    </row>
    <row r="34" spans="1:11" ht="42.75">
      <c r="A34" s="106" t="s">
        <v>2401</v>
      </c>
      <c r="B34" s="106" t="s">
        <v>5672</v>
      </c>
      <c r="C34" s="107" t="s">
        <v>5673</v>
      </c>
      <c r="D34" s="112" t="s">
        <v>2403</v>
      </c>
      <c r="E34" s="106" t="s">
        <v>26</v>
      </c>
      <c r="G34" s="111" t="s">
        <v>2402</v>
      </c>
      <c r="H34" s="109">
        <v>800</v>
      </c>
      <c r="I34" s="110">
        <v>44946</v>
      </c>
      <c r="J34" s="110">
        <v>44946</v>
      </c>
      <c r="K34" s="109">
        <v>800</v>
      </c>
    </row>
    <row r="35" spans="1:11" ht="57">
      <c r="A35" s="106" t="s">
        <v>2404</v>
      </c>
      <c r="B35" s="106" t="s">
        <v>5672</v>
      </c>
      <c r="C35" s="107" t="s">
        <v>5673</v>
      </c>
      <c r="D35" s="112" t="s">
        <v>2405</v>
      </c>
      <c r="E35" s="106" t="s">
        <v>26</v>
      </c>
      <c r="G35" s="111" t="s">
        <v>2340</v>
      </c>
      <c r="H35" s="109">
        <v>237.21</v>
      </c>
      <c r="I35" s="110">
        <v>45029</v>
      </c>
      <c r="J35" s="110">
        <v>45048</v>
      </c>
      <c r="K35" s="109">
        <v>237.21</v>
      </c>
    </row>
    <row r="36" spans="1:11" ht="42.75">
      <c r="A36" s="106" t="s">
        <v>2406</v>
      </c>
      <c r="B36" s="106" t="s">
        <v>5672</v>
      </c>
      <c r="C36" s="107" t="s">
        <v>5673</v>
      </c>
      <c r="D36" s="112" t="s">
        <v>2408</v>
      </c>
      <c r="E36" s="106" t="s">
        <v>26</v>
      </c>
      <c r="G36" s="111" t="s">
        <v>2407</v>
      </c>
      <c r="H36" s="109">
        <v>860</v>
      </c>
      <c r="I36" s="110">
        <v>45030</v>
      </c>
      <c r="J36" s="110">
        <v>45051</v>
      </c>
      <c r="K36" s="109">
        <v>860</v>
      </c>
    </row>
    <row r="37" spans="1:11" ht="42.75">
      <c r="A37" s="106" t="s">
        <v>2409</v>
      </c>
      <c r="B37" s="106" t="s">
        <v>5672</v>
      </c>
      <c r="C37" s="107" t="s">
        <v>5673</v>
      </c>
      <c r="D37" s="112" t="s">
        <v>2410</v>
      </c>
      <c r="E37" s="106" t="s">
        <v>26</v>
      </c>
      <c r="G37" s="111" t="s">
        <v>2359</v>
      </c>
      <c r="H37" s="109">
        <v>1280</v>
      </c>
      <c r="I37" s="110">
        <v>45042</v>
      </c>
      <c r="J37" s="110">
        <v>45065</v>
      </c>
      <c r="K37" s="109">
        <v>1280</v>
      </c>
    </row>
    <row r="38" spans="1:11" ht="57">
      <c r="A38" s="106" t="s">
        <v>2411</v>
      </c>
      <c r="B38" s="106" t="s">
        <v>5672</v>
      </c>
      <c r="C38" s="107" t="s">
        <v>5673</v>
      </c>
      <c r="D38" s="112" t="s">
        <v>2412</v>
      </c>
      <c r="E38" s="106" t="s">
        <v>26</v>
      </c>
      <c r="G38" s="111" t="s">
        <v>1263</v>
      </c>
      <c r="H38" s="109">
        <v>240</v>
      </c>
      <c r="I38" s="110">
        <v>45009</v>
      </c>
      <c r="J38" s="110">
        <v>45065</v>
      </c>
      <c r="K38" s="109">
        <v>240</v>
      </c>
    </row>
    <row r="39" spans="1:11" ht="42.75">
      <c r="A39" s="106" t="s">
        <v>2413</v>
      </c>
      <c r="B39" s="106" t="s">
        <v>5672</v>
      </c>
      <c r="C39" s="107" t="s">
        <v>5673</v>
      </c>
      <c r="D39" s="112" t="s">
        <v>2414</v>
      </c>
      <c r="E39" s="106" t="s">
        <v>26</v>
      </c>
      <c r="G39" s="111" t="s">
        <v>2367</v>
      </c>
      <c r="H39" s="109">
        <v>1324</v>
      </c>
      <c r="I39" s="110">
        <v>45042</v>
      </c>
      <c r="J39" s="110">
        <v>45046</v>
      </c>
      <c r="K39" s="109">
        <v>1324</v>
      </c>
    </row>
    <row r="40" spans="1:11" ht="42.75">
      <c r="A40" s="106" t="s">
        <v>2415</v>
      </c>
      <c r="B40" s="106" t="s">
        <v>5672</v>
      </c>
      <c r="C40" s="107" t="s">
        <v>5673</v>
      </c>
      <c r="D40" s="112" t="s">
        <v>2416</v>
      </c>
      <c r="E40" s="106" t="s">
        <v>26</v>
      </c>
      <c r="G40" s="111" t="s">
        <v>2324</v>
      </c>
      <c r="H40" s="109">
        <v>35.299999999999997</v>
      </c>
      <c r="I40" s="110"/>
      <c r="J40" s="110"/>
      <c r="K40" s="109">
        <v>35.299999999999997</v>
      </c>
    </row>
    <row r="41" spans="1:11" ht="42.75">
      <c r="A41" s="106" t="s">
        <v>2417</v>
      </c>
      <c r="B41" s="106" t="s">
        <v>5672</v>
      </c>
      <c r="C41" s="107" t="s">
        <v>5673</v>
      </c>
      <c r="D41" s="112" t="s">
        <v>2418</v>
      </c>
      <c r="E41" s="106" t="s">
        <v>26</v>
      </c>
      <c r="G41" s="111" t="s">
        <v>2324</v>
      </c>
      <c r="H41" s="109">
        <v>499.7</v>
      </c>
      <c r="I41" s="110"/>
      <c r="J41" s="110"/>
      <c r="K41" s="109">
        <v>499.7</v>
      </c>
    </row>
    <row r="42" spans="1:11" ht="42.75">
      <c r="A42" s="106" t="s">
        <v>2419</v>
      </c>
      <c r="B42" s="106" t="s">
        <v>5672</v>
      </c>
      <c r="C42" s="107" t="s">
        <v>5673</v>
      </c>
      <c r="D42" s="112" t="s">
        <v>2421</v>
      </c>
      <c r="E42" s="106" t="s">
        <v>26</v>
      </c>
      <c r="G42" s="111" t="s">
        <v>2420</v>
      </c>
      <c r="H42" s="109">
        <v>495</v>
      </c>
      <c r="I42" s="110"/>
      <c r="J42" s="110"/>
      <c r="K42" s="109">
        <v>495</v>
      </c>
    </row>
    <row r="43" spans="1:11" ht="42.75">
      <c r="A43" s="106" t="s">
        <v>2422</v>
      </c>
      <c r="B43" s="106" t="s">
        <v>5672</v>
      </c>
      <c r="C43" s="107" t="s">
        <v>5673</v>
      </c>
      <c r="D43" s="112" t="s">
        <v>2423</v>
      </c>
      <c r="E43" s="106" t="s">
        <v>26</v>
      </c>
      <c r="G43" s="111" t="s">
        <v>2388</v>
      </c>
      <c r="H43" s="109">
        <v>11194.79</v>
      </c>
      <c r="I43" s="110">
        <v>45006</v>
      </c>
      <c r="J43" s="110">
        <v>45068</v>
      </c>
      <c r="K43" s="109">
        <v>11194.79</v>
      </c>
    </row>
    <row r="44" spans="1:11" ht="85.5">
      <c r="A44" s="106" t="s">
        <v>2424</v>
      </c>
      <c r="B44" s="106" t="s">
        <v>5672</v>
      </c>
      <c r="C44" s="107" t="s">
        <v>5673</v>
      </c>
      <c r="D44" s="112" t="s">
        <v>2425</v>
      </c>
      <c r="E44" s="106" t="s">
        <v>26</v>
      </c>
      <c r="G44" s="111" t="s">
        <v>1132</v>
      </c>
      <c r="H44" s="109">
        <v>800</v>
      </c>
      <c r="I44" s="110" t="s">
        <v>2426</v>
      </c>
      <c r="J44" s="110" t="s">
        <v>2427</v>
      </c>
      <c r="K44" s="109">
        <v>800</v>
      </c>
    </row>
    <row r="45" spans="1:11" ht="71.25">
      <c r="A45" s="106" t="s">
        <v>2428</v>
      </c>
      <c r="B45" s="106" t="s">
        <v>5672</v>
      </c>
      <c r="C45" s="107" t="s">
        <v>5673</v>
      </c>
      <c r="D45" s="112" t="s">
        <v>2430</v>
      </c>
      <c r="E45" s="106" t="s">
        <v>26</v>
      </c>
      <c r="G45" s="111" t="s">
        <v>2429</v>
      </c>
      <c r="H45" s="109">
        <v>1260</v>
      </c>
      <c r="I45" s="110">
        <v>44986</v>
      </c>
      <c r="J45" s="110" t="s">
        <v>2431</v>
      </c>
      <c r="K45" s="109">
        <v>1260</v>
      </c>
    </row>
    <row r="46" spans="1:11" ht="42.75">
      <c r="A46" s="106" t="s">
        <v>2432</v>
      </c>
      <c r="B46" s="106" t="s">
        <v>5672</v>
      </c>
      <c r="C46" s="107" t="s">
        <v>5673</v>
      </c>
      <c r="D46" s="112" t="s">
        <v>2434</v>
      </c>
      <c r="E46" s="106" t="s">
        <v>26</v>
      </c>
      <c r="G46" s="111" t="s">
        <v>2433</v>
      </c>
      <c r="H46" s="109">
        <v>1592</v>
      </c>
      <c r="I46" s="110">
        <v>45008</v>
      </c>
      <c r="J46" s="110">
        <v>45008</v>
      </c>
      <c r="K46" s="109">
        <v>1592</v>
      </c>
    </row>
    <row r="47" spans="1:11" ht="57">
      <c r="A47" s="106" t="s">
        <v>2435</v>
      </c>
      <c r="B47" s="106" t="s">
        <v>5672</v>
      </c>
      <c r="C47" s="107" t="s">
        <v>5673</v>
      </c>
      <c r="D47" s="112" t="s">
        <v>2437</v>
      </c>
      <c r="E47" s="106" t="s">
        <v>31</v>
      </c>
      <c r="G47" s="111" t="s">
        <v>2436</v>
      </c>
      <c r="H47" s="109">
        <v>1410.85</v>
      </c>
      <c r="I47" s="110"/>
      <c r="J47" s="110"/>
      <c r="K47" s="109">
        <v>1065.17</v>
      </c>
    </row>
    <row r="48" spans="1:11" ht="42.75">
      <c r="A48" s="106" t="s">
        <v>2438</v>
      </c>
      <c r="B48" s="106" t="s">
        <v>5672</v>
      </c>
      <c r="C48" s="107" t="s">
        <v>5673</v>
      </c>
      <c r="D48" s="112" t="s">
        <v>2439</v>
      </c>
      <c r="E48" s="106" t="s">
        <v>26</v>
      </c>
      <c r="G48" s="111" t="s">
        <v>1138</v>
      </c>
      <c r="H48" s="109">
        <v>950</v>
      </c>
      <c r="I48" s="110">
        <v>45071</v>
      </c>
      <c r="J48" s="110">
        <v>45071</v>
      </c>
      <c r="K48" s="109">
        <v>950</v>
      </c>
    </row>
    <row r="49" spans="1:11" ht="42.75">
      <c r="A49" s="106" t="s">
        <v>2440</v>
      </c>
      <c r="B49" s="106" t="s">
        <v>5672</v>
      </c>
      <c r="C49" s="107" t="s">
        <v>5673</v>
      </c>
      <c r="D49" s="112" t="s">
        <v>2441</v>
      </c>
      <c r="E49" s="106" t="s">
        <v>26</v>
      </c>
      <c r="G49" s="111" t="s">
        <v>2349</v>
      </c>
      <c r="H49" s="109">
        <v>840</v>
      </c>
      <c r="I49" s="110">
        <v>45065</v>
      </c>
      <c r="J49" s="110">
        <v>45065</v>
      </c>
      <c r="K49" s="109">
        <v>840</v>
      </c>
    </row>
    <row r="50" spans="1:11" ht="57">
      <c r="A50" s="106" t="s">
        <v>2442</v>
      </c>
      <c r="B50" s="106" t="s">
        <v>5672</v>
      </c>
      <c r="C50" s="107" t="s">
        <v>5673</v>
      </c>
      <c r="D50" s="112" t="s">
        <v>2444</v>
      </c>
      <c r="E50" s="106" t="s">
        <v>26</v>
      </c>
      <c r="G50" s="111" t="s">
        <v>2443</v>
      </c>
      <c r="H50" s="109">
        <v>45</v>
      </c>
      <c r="I50" s="110">
        <v>45075</v>
      </c>
      <c r="J50" s="110">
        <v>45075</v>
      </c>
      <c r="K50" s="109">
        <v>45</v>
      </c>
    </row>
    <row r="51" spans="1:11" ht="42.75">
      <c r="A51" s="106" t="s">
        <v>2445</v>
      </c>
      <c r="B51" s="106" t="s">
        <v>5672</v>
      </c>
      <c r="C51" s="107" t="s">
        <v>5673</v>
      </c>
      <c r="D51" s="112" t="s">
        <v>2446</v>
      </c>
      <c r="E51" s="106" t="s">
        <v>26</v>
      </c>
      <c r="G51" s="111" t="s">
        <v>2433</v>
      </c>
      <c r="H51" s="109">
        <v>1172</v>
      </c>
      <c r="I51" s="110">
        <v>45078</v>
      </c>
      <c r="J51" s="110">
        <v>45078</v>
      </c>
      <c r="K51" s="109">
        <v>1172</v>
      </c>
    </row>
    <row r="52" spans="1:11" ht="42.75">
      <c r="A52" s="106" t="s">
        <v>2447</v>
      </c>
      <c r="B52" s="106" t="s">
        <v>5672</v>
      </c>
      <c r="C52" s="107" t="s">
        <v>5673</v>
      </c>
      <c r="D52" s="112" t="s">
        <v>2448</v>
      </c>
      <c r="E52" s="106" t="s">
        <v>26</v>
      </c>
      <c r="G52" s="111" t="s">
        <v>2433</v>
      </c>
      <c r="H52" s="109">
        <v>783</v>
      </c>
      <c r="I52" s="110">
        <v>45029</v>
      </c>
      <c r="J52" s="110">
        <v>45029</v>
      </c>
      <c r="K52" s="109">
        <v>783</v>
      </c>
    </row>
    <row r="53" spans="1:11" ht="42.75">
      <c r="A53" s="106" t="s">
        <v>2449</v>
      </c>
      <c r="B53" s="106" t="s">
        <v>5672</v>
      </c>
      <c r="C53" s="107" t="s">
        <v>5673</v>
      </c>
      <c r="D53" s="112" t="s">
        <v>2451</v>
      </c>
      <c r="E53" s="106" t="s">
        <v>26</v>
      </c>
      <c r="G53" s="111" t="s">
        <v>2450</v>
      </c>
      <c r="H53" s="109">
        <v>446.5</v>
      </c>
      <c r="I53" s="110">
        <v>45077</v>
      </c>
      <c r="J53" s="110">
        <v>45077</v>
      </c>
      <c r="K53" s="109">
        <v>446.5</v>
      </c>
    </row>
    <row r="54" spans="1:11" ht="42.75">
      <c r="A54" s="106" t="s">
        <v>2452</v>
      </c>
      <c r="B54" s="106" t="s">
        <v>5672</v>
      </c>
      <c r="C54" s="107" t="s">
        <v>5673</v>
      </c>
      <c r="D54" s="112" t="s">
        <v>2454</v>
      </c>
      <c r="E54" s="106" t="s">
        <v>26</v>
      </c>
      <c r="G54" s="111" t="s">
        <v>2453</v>
      </c>
      <c r="H54" s="109">
        <v>32063.38</v>
      </c>
      <c r="I54" s="110">
        <v>45092</v>
      </c>
      <c r="J54" s="110">
        <v>45092</v>
      </c>
      <c r="K54" s="109">
        <v>32063.38</v>
      </c>
    </row>
    <row r="55" spans="1:11" ht="57">
      <c r="A55" s="106" t="s">
        <v>2455</v>
      </c>
      <c r="B55" s="106" t="s">
        <v>5672</v>
      </c>
      <c r="C55" s="107" t="s">
        <v>5673</v>
      </c>
      <c r="D55" s="112" t="s">
        <v>2456</v>
      </c>
      <c r="E55" s="106" t="s">
        <v>26</v>
      </c>
      <c r="G55" s="111" t="s">
        <v>2402</v>
      </c>
      <c r="H55" s="109">
        <v>700</v>
      </c>
      <c r="I55" s="110">
        <v>45091</v>
      </c>
      <c r="J55" s="110">
        <v>45091</v>
      </c>
      <c r="K55" s="109">
        <v>700</v>
      </c>
    </row>
    <row r="56" spans="1:11" ht="71.25">
      <c r="A56" s="106" t="s">
        <v>2457</v>
      </c>
      <c r="B56" s="106" t="s">
        <v>5672</v>
      </c>
      <c r="C56" s="107" t="s">
        <v>5673</v>
      </c>
      <c r="D56" s="112" t="s">
        <v>2458</v>
      </c>
      <c r="E56" s="106" t="s">
        <v>26</v>
      </c>
      <c r="G56" s="111" t="s">
        <v>2433</v>
      </c>
      <c r="H56" s="109">
        <v>230</v>
      </c>
      <c r="I56" s="110">
        <v>45086</v>
      </c>
      <c r="J56" s="110">
        <v>45086</v>
      </c>
      <c r="K56" s="109">
        <v>230</v>
      </c>
    </row>
    <row r="57" spans="1:11" ht="71.25">
      <c r="A57" s="106" t="s">
        <v>2459</v>
      </c>
      <c r="B57" s="106" t="s">
        <v>5672</v>
      </c>
      <c r="C57" s="107" t="s">
        <v>5673</v>
      </c>
      <c r="D57" s="112" t="s">
        <v>2461</v>
      </c>
      <c r="E57" s="106" t="s">
        <v>26</v>
      </c>
      <c r="G57" s="111" t="s">
        <v>2460</v>
      </c>
      <c r="H57" s="109">
        <v>436.55</v>
      </c>
      <c r="I57" s="110">
        <v>45077</v>
      </c>
      <c r="J57" s="110">
        <v>45077</v>
      </c>
      <c r="K57" s="109">
        <v>436.55</v>
      </c>
    </row>
    <row r="58" spans="1:11" ht="42.75">
      <c r="A58" s="106" t="s">
        <v>2462</v>
      </c>
      <c r="B58" s="106" t="s">
        <v>5672</v>
      </c>
      <c r="C58" s="107" t="s">
        <v>5673</v>
      </c>
      <c r="D58" s="112" t="s">
        <v>2463</v>
      </c>
      <c r="E58" s="106" t="s">
        <v>26</v>
      </c>
      <c r="G58" s="111" t="s">
        <v>2433</v>
      </c>
      <c r="H58" s="109">
        <v>691</v>
      </c>
      <c r="I58" s="110">
        <v>45054</v>
      </c>
      <c r="J58" s="110">
        <v>45054</v>
      </c>
      <c r="K58" s="117">
        <v>691</v>
      </c>
    </row>
    <row r="59" spans="1:11" ht="42.75">
      <c r="A59" s="106" t="s">
        <v>2464</v>
      </c>
      <c r="B59" s="106" t="s">
        <v>5672</v>
      </c>
      <c r="C59" s="107" t="s">
        <v>5673</v>
      </c>
      <c r="D59" s="112" t="s">
        <v>2465</v>
      </c>
      <c r="E59" s="106" t="s">
        <v>26</v>
      </c>
      <c r="G59" s="111" t="s">
        <v>2340</v>
      </c>
      <c r="H59" s="109">
        <v>326.47000000000003</v>
      </c>
      <c r="I59" s="110">
        <v>45054</v>
      </c>
      <c r="J59" s="110">
        <v>45054</v>
      </c>
      <c r="K59" s="117">
        <v>326.47000000000003</v>
      </c>
    </row>
    <row r="60" spans="1:11" ht="42.75">
      <c r="A60" s="106" t="s">
        <v>2466</v>
      </c>
      <c r="B60" s="106" t="s">
        <v>5672</v>
      </c>
      <c r="C60" s="107" t="s">
        <v>5673</v>
      </c>
      <c r="D60" s="112" t="s">
        <v>2467</v>
      </c>
      <c r="E60" s="106" t="s">
        <v>26</v>
      </c>
      <c r="G60" s="111" t="s">
        <v>2324</v>
      </c>
      <c r="H60" s="109">
        <v>104</v>
      </c>
      <c r="I60" s="110">
        <v>45070</v>
      </c>
      <c r="J60" s="110">
        <v>45070</v>
      </c>
      <c r="K60" s="117">
        <v>104</v>
      </c>
    </row>
    <row r="61" spans="1:11" ht="42.75">
      <c r="A61" s="106" t="s">
        <v>2468</v>
      </c>
      <c r="B61" s="106" t="s">
        <v>5672</v>
      </c>
      <c r="C61" s="107" t="s">
        <v>5673</v>
      </c>
      <c r="D61" s="112" t="s">
        <v>2469</v>
      </c>
      <c r="E61" s="106" t="s">
        <v>26</v>
      </c>
      <c r="G61" s="111" t="s">
        <v>2324</v>
      </c>
      <c r="H61" s="109">
        <v>124</v>
      </c>
      <c r="I61" s="110">
        <v>45085</v>
      </c>
      <c r="J61" s="110">
        <v>45085</v>
      </c>
      <c r="K61" s="117">
        <v>124</v>
      </c>
    </row>
    <row r="62" spans="1:11" ht="42.75">
      <c r="A62" s="106" t="s">
        <v>2470</v>
      </c>
      <c r="B62" s="106" t="s">
        <v>5672</v>
      </c>
      <c r="C62" s="107" t="s">
        <v>5673</v>
      </c>
      <c r="D62" s="112" t="s">
        <v>2467</v>
      </c>
      <c r="E62" s="106" t="s">
        <v>26</v>
      </c>
      <c r="G62" s="111" t="s">
        <v>2324</v>
      </c>
      <c r="H62" s="109">
        <v>140.59</v>
      </c>
      <c r="I62" s="110">
        <v>45086</v>
      </c>
      <c r="J62" s="110">
        <v>45086</v>
      </c>
      <c r="K62" s="117">
        <v>140.59</v>
      </c>
    </row>
    <row r="63" spans="1:11" ht="42.75">
      <c r="A63" s="106" t="s">
        <v>2471</v>
      </c>
      <c r="B63" s="106" t="s">
        <v>5672</v>
      </c>
      <c r="C63" s="107" t="s">
        <v>5673</v>
      </c>
      <c r="D63" s="112" t="s">
        <v>2473</v>
      </c>
      <c r="E63" s="106" t="s">
        <v>26</v>
      </c>
      <c r="G63" s="111" t="s">
        <v>2472</v>
      </c>
      <c r="H63" s="109">
        <v>170000</v>
      </c>
      <c r="I63" s="110"/>
      <c r="J63" s="110"/>
      <c r="K63" s="117">
        <v>108050.32</v>
      </c>
    </row>
    <row r="64" spans="1:11" ht="42.75">
      <c r="A64" s="106" t="s">
        <v>2474</v>
      </c>
      <c r="B64" s="106" t="s">
        <v>5672</v>
      </c>
      <c r="C64" s="107" t="s">
        <v>5673</v>
      </c>
      <c r="D64" s="112" t="s">
        <v>2475</v>
      </c>
      <c r="E64" s="106" t="s">
        <v>26</v>
      </c>
      <c r="G64" s="111" t="s">
        <v>1138</v>
      </c>
      <c r="H64" s="109">
        <v>189</v>
      </c>
      <c r="I64" s="110">
        <v>45103</v>
      </c>
      <c r="J64" s="110">
        <v>45103</v>
      </c>
      <c r="K64" s="117">
        <v>189</v>
      </c>
    </row>
    <row r="65" spans="1:11" ht="42.75">
      <c r="A65" s="106" t="s">
        <v>2476</v>
      </c>
      <c r="B65" s="106" t="s">
        <v>5672</v>
      </c>
      <c r="C65" s="107" t="s">
        <v>5673</v>
      </c>
      <c r="D65" s="112" t="s">
        <v>2477</v>
      </c>
      <c r="E65" s="106" t="s">
        <v>26</v>
      </c>
      <c r="G65" s="111" t="s">
        <v>2343</v>
      </c>
      <c r="H65" s="109">
        <v>302.43</v>
      </c>
      <c r="I65" s="110">
        <v>45085</v>
      </c>
      <c r="J65" s="110">
        <v>45085</v>
      </c>
      <c r="K65" s="117">
        <v>302.43</v>
      </c>
    </row>
    <row r="66" spans="1:11" ht="42.75">
      <c r="A66" s="106" t="s">
        <v>2478</v>
      </c>
      <c r="B66" s="106" t="s">
        <v>5672</v>
      </c>
      <c r="C66" s="107" t="s">
        <v>5673</v>
      </c>
      <c r="D66" s="112" t="s">
        <v>2479</v>
      </c>
      <c r="E66" s="106" t="s">
        <v>26</v>
      </c>
      <c r="G66" s="111" t="s">
        <v>1263</v>
      </c>
      <c r="H66" s="109">
        <v>3183.79</v>
      </c>
      <c r="I66" s="110">
        <v>45017</v>
      </c>
      <c r="J66" s="110">
        <v>45017</v>
      </c>
      <c r="K66" s="117">
        <v>3183.79</v>
      </c>
    </row>
    <row r="67" spans="1:11" ht="42.75">
      <c r="A67" s="106" t="s">
        <v>2480</v>
      </c>
      <c r="B67" s="106" t="s">
        <v>5672</v>
      </c>
      <c r="C67" s="107" t="s">
        <v>5673</v>
      </c>
      <c r="D67" s="112" t="s">
        <v>2481</v>
      </c>
      <c r="E67" s="106" t="s">
        <v>26</v>
      </c>
      <c r="G67" s="111" t="s">
        <v>1263</v>
      </c>
      <c r="H67" s="109">
        <v>52.3</v>
      </c>
      <c r="I67" s="110">
        <v>45092</v>
      </c>
      <c r="J67" s="110">
        <v>45092</v>
      </c>
      <c r="K67" s="117">
        <v>52.3</v>
      </c>
    </row>
    <row r="68" spans="1:11" ht="57">
      <c r="A68" s="106" t="s">
        <v>2482</v>
      </c>
      <c r="B68" s="106" t="s">
        <v>5672</v>
      </c>
      <c r="C68" s="107" t="s">
        <v>5673</v>
      </c>
      <c r="D68" s="112" t="s">
        <v>2483</v>
      </c>
      <c r="E68" s="106" t="s">
        <v>26</v>
      </c>
      <c r="G68" s="111" t="s">
        <v>1263</v>
      </c>
      <c r="H68" s="109">
        <v>731.16</v>
      </c>
      <c r="I68" s="110">
        <v>45017</v>
      </c>
      <c r="J68" s="110">
        <v>45017</v>
      </c>
      <c r="K68" s="117">
        <v>731.16</v>
      </c>
    </row>
    <row r="69" spans="1:11" ht="57">
      <c r="A69" s="106" t="s">
        <v>2435</v>
      </c>
      <c r="B69" s="106" t="s">
        <v>5672</v>
      </c>
      <c r="C69" s="107" t="s">
        <v>5673</v>
      </c>
      <c r="D69" s="112" t="s">
        <v>2437</v>
      </c>
      <c r="E69" s="106" t="s">
        <v>31</v>
      </c>
      <c r="G69" s="111" t="s">
        <v>2436</v>
      </c>
      <c r="H69" s="109">
        <v>1410.85</v>
      </c>
      <c r="I69" s="110"/>
      <c r="J69" s="110"/>
      <c r="K69" s="117">
        <v>541.77</v>
      </c>
    </row>
    <row r="70" spans="1:11" ht="42.75">
      <c r="A70" s="106" t="s">
        <v>2484</v>
      </c>
      <c r="B70" s="106" t="s">
        <v>5672</v>
      </c>
      <c r="C70" s="107" t="s">
        <v>5673</v>
      </c>
      <c r="D70" s="112" t="s">
        <v>2485</v>
      </c>
      <c r="E70" s="106" t="s">
        <v>26</v>
      </c>
      <c r="G70" s="111" t="s">
        <v>2324</v>
      </c>
      <c r="H70" s="109">
        <v>19.8</v>
      </c>
      <c r="I70" s="110">
        <v>45094</v>
      </c>
      <c r="J70" s="110">
        <v>45094</v>
      </c>
      <c r="K70" s="117">
        <v>19.8</v>
      </c>
    </row>
    <row r="71" spans="1:11" ht="42.75">
      <c r="A71" s="106" t="s">
        <v>2486</v>
      </c>
      <c r="B71" s="106" t="s">
        <v>5672</v>
      </c>
      <c r="C71" s="107" t="s">
        <v>5673</v>
      </c>
      <c r="D71" s="112" t="s">
        <v>2488</v>
      </c>
      <c r="E71" s="106" t="s">
        <v>26</v>
      </c>
      <c r="G71" s="111" t="s">
        <v>2487</v>
      </c>
      <c r="H71" s="109">
        <v>2498.4</v>
      </c>
      <c r="I71" s="110">
        <v>45097</v>
      </c>
      <c r="J71" s="110">
        <v>45097</v>
      </c>
      <c r="K71" s="117">
        <v>2498.4</v>
      </c>
    </row>
    <row r="72" spans="1:11" ht="71.25">
      <c r="A72" s="106" t="s">
        <v>2489</v>
      </c>
      <c r="B72" s="106" t="s">
        <v>5672</v>
      </c>
      <c r="C72" s="107" t="s">
        <v>5673</v>
      </c>
      <c r="D72" s="112" t="s">
        <v>2491</v>
      </c>
      <c r="E72" s="106" t="s">
        <v>26</v>
      </c>
      <c r="G72" s="111" t="s">
        <v>2490</v>
      </c>
      <c r="H72" s="109">
        <v>3717.13</v>
      </c>
      <c r="I72" s="110">
        <v>45093</v>
      </c>
      <c r="J72" s="110">
        <v>45093</v>
      </c>
      <c r="K72" s="117">
        <v>3717.13</v>
      </c>
    </row>
    <row r="73" spans="1:11" ht="42.75">
      <c r="A73" s="106" t="s">
        <v>2492</v>
      </c>
      <c r="B73" s="106" t="s">
        <v>5672</v>
      </c>
      <c r="C73" s="107" t="s">
        <v>5673</v>
      </c>
      <c r="D73" s="112" t="s">
        <v>2493</v>
      </c>
      <c r="E73" s="106" t="s">
        <v>26</v>
      </c>
      <c r="G73" s="111" t="s">
        <v>2490</v>
      </c>
      <c r="H73" s="109">
        <v>81.97</v>
      </c>
      <c r="I73" s="110">
        <v>45119</v>
      </c>
      <c r="J73" s="110">
        <v>45119</v>
      </c>
      <c r="K73" s="117">
        <v>81.97</v>
      </c>
    </row>
    <row r="74" spans="1:11" ht="42.75">
      <c r="A74" s="106" t="s">
        <v>2494</v>
      </c>
      <c r="B74" s="106" t="s">
        <v>5672</v>
      </c>
      <c r="C74" s="107" t="s">
        <v>5673</v>
      </c>
      <c r="D74" s="112" t="s">
        <v>2496</v>
      </c>
      <c r="E74" s="106" t="s">
        <v>26</v>
      </c>
      <c r="G74" s="111" t="s">
        <v>2495</v>
      </c>
      <c r="H74" s="109">
        <v>341.08</v>
      </c>
      <c r="I74" s="110">
        <v>45117</v>
      </c>
      <c r="J74" s="110">
        <v>45117</v>
      </c>
      <c r="K74" s="117">
        <v>341.08</v>
      </c>
    </row>
    <row r="75" spans="1:11" ht="42.75">
      <c r="A75" s="106" t="s">
        <v>2497</v>
      </c>
      <c r="B75" s="106" t="s">
        <v>5672</v>
      </c>
      <c r="C75" s="107" t="s">
        <v>5673</v>
      </c>
      <c r="D75" s="112" t="s">
        <v>2498</v>
      </c>
      <c r="E75" s="106" t="s">
        <v>26</v>
      </c>
      <c r="G75" s="111" t="s">
        <v>2495</v>
      </c>
      <c r="H75" s="109">
        <v>200.82</v>
      </c>
      <c r="I75" s="110">
        <v>45117</v>
      </c>
      <c r="J75" s="110">
        <v>45119</v>
      </c>
      <c r="K75" s="117">
        <v>200.82</v>
      </c>
    </row>
    <row r="76" spans="1:11" ht="42.75">
      <c r="A76" s="106" t="s">
        <v>2499</v>
      </c>
      <c r="B76" s="106" t="s">
        <v>5672</v>
      </c>
      <c r="C76" s="107" t="s">
        <v>5673</v>
      </c>
      <c r="D76" s="112" t="s">
        <v>2501</v>
      </c>
      <c r="E76" s="106" t="s">
        <v>26</v>
      </c>
      <c r="G76" s="111" t="s">
        <v>2500</v>
      </c>
      <c r="H76" s="109">
        <v>771</v>
      </c>
      <c r="I76" s="110">
        <v>45091</v>
      </c>
      <c r="J76" s="110">
        <v>45091</v>
      </c>
      <c r="K76" s="117">
        <v>771</v>
      </c>
    </row>
    <row r="77" spans="1:11" ht="42.75">
      <c r="A77" s="106" t="s">
        <v>2502</v>
      </c>
      <c r="B77" s="106" t="s">
        <v>5672</v>
      </c>
      <c r="C77" s="107" t="s">
        <v>5673</v>
      </c>
      <c r="D77" s="112" t="s">
        <v>2498</v>
      </c>
      <c r="E77" s="106" t="s">
        <v>26</v>
      </c>
      <c r="G77" s="111" t="s">
        <v>2495</v>
      </c>
      <c r="H77" s="109">
        <v>75.41</v>
      </c>
      <c r="I77" s="110">
        <v>45128</v>
      </c>
      <c r="J77" s="110">
        <v>45128</v>
      </c>
      <c r="K77" s="117">
        <v>75.41</v>
      </c>
    </row>
    <row r="78" spans="1:11" ht="42.75">
      <c r="A78" s="106" t="s">
        <v>2503</v>
      </c>
      <c r="B78" s="106" t="s">
        <v>5672</v>
      </c>
      <c r="C78" s="107" t="s">
        <v>5673</v>
      </c>
      <c r="D78" s="112" t="s">
        <v>2498</v>
      </c>
      <c r="E78" s="106" t="s">
        <v>26</v>
      </c>
      <c r="G78" s="111" t="s">
        <v>2495</v>
      </c>
      <c r="H78" s="109">
        <v>121.31</v>
      </c>
      <c r="I78" s="110">
        <v>45128</v>
      </c>
      <c r="J78" s="110">
        <v>45128</v>
      </c>
      <c r="K78" s="117">
        <v>121.31</v>
      </c>
    </row>
    <row r="79" spans="1:11" ht="42.75">
      <c r="A79" s="106" t="s">
        <v>2504</v>
      </c>
      <c r="B79" s="106" t="s">
        <v>5672</v>
      </c>
      <c r="C79" s="107" t="s">
        <v>5673</v>
      </c>
      <c r="D79" s="112" t="s">
        <v>2506</v>
      </c>
      <c r="E79" s="106" t="s">
        <v>26</v>
      </c>
      <c r="G79" s="111" t="s">
        <v>2505</v>
      </c>
      <c r="H79" s="109">
        <v>812.4</v>
      </c>
      <c r="I79" s="110">
        <v>45126</v>
      </c>
      <c r="J79" s="110">
        <v>45126</v>
      </c>
      <c r="K79" s="117">
        <v>812.4</v>
      </c>
    </row>
    <row r="80" spans="1:11" ht="42.75">
      <c r="A80" s="106" t="s">
        <v>2507</v>
      </c>
      <c r="B80" s="106" t="s">
        <v>5672</v>
      </c>
      <c r="C80" s="107" t="s">
        <v>5673</v>
      </c>
      <c r="D80" s="112" t="s">
        <v>2509</v>
      </c>
      <c r="E80" s="106" t="s">
        <v>26</v>
      </c>
      <c r="G80" s="111" t="s">
        <v>2508</v>
      </c>
      <c r="H80" s="109">
        <v>6700</v>
      </c>
      <c r="I80" s="110">
        <v>45098</v>
      </c>
      <c r="J80" s="110">
        <v>45098</v>
      </c>
      <c r="K80" s="117">
        <v>6700</v>
      </c>
    </row>
    <row r="81" spans="1:11" ht="57">
      <c r="A81" s="106" t="s">
        <v>2510</v>
      </c>
      <c r="B81" s="106" t="s">
        <v>5672</v>
      </c>
      <c r="C81" s="107" t="s">
        <v>5673</v>
      </c>
      <c r="D81" s="112" t="s">
        <v>2511</v>
      </c>
      <c r="E81" s="106" t="s">
        <v>26</v>
      </c>
      <c r="G81" s="111" t="s">
        <v>2433</v>
      </c>
      <c r="H81" s="109">
        <v>2538</v>
      </c>
      <c r="I81" s="110">
        <v>45127</v>
      </c>
      <c r="J81" s="110">
        <v>45127</v>
      </c>
      <c r="K81" s="117">
        <v>2358</v>
      </c>
    </row>
    <row r="82" spans="1:11" ht="42.75">
      <c r="A82" s="106" t="s">
        <v>2512</v>
      </c>
      <c r="B82" s="106" t="s">
        <v>5672</v>
      </c>
      <c r="C82" s="107" t="s">
        <v>5673</v>
      </c>
      <c r="D82" s="112" t="s">
        <v>2513</v>
      </c>
      <c r="E82" s="106" t="s">
        <v>26</v>
      </c>
      <c r="G82" s="111" t="s">
        <v>170</v>
      </c>
      <c r="H82" s="109">
        <v>651.77</v>
      </c>
      <c r="I82" s="110">
        <v>45125</v>
      </c>
      <c r="J82" s="110">
        <v>45125</v>
      </c>
      <c r="K82" s="117">
        <v>651.77</v>
      </c>
    </row>
    <row r="83" spans="1:11" ht="42.75">
      <c r="A83" s="106" t="s">
        <v>2514</v>
      </c>
      <c r="B83" s="106" t="s">
        <v>5672</v>
      </c>
      <c r="C83" s="107" t="s">
        <v>5673</v>
      </c>
      <c r="D83" s="112" t="s">
        <v>2515</v>
      </c>
      <c r="E83" s="106" t="s">
        <v>26</v>
      </c>
      <c r="G83" s="111" t="s">
        <v>2340</v>
      </c>
      <c r="H83" s="109">
        <v>163.92</v>
      </c>
      <c r="I83" s="110">
        <v>45139</v>
      </c>
      <c r="J83" s="110">
        <v>45139</v>
      </c>
      <c r="K83" s="117">
        <v>163.92</v>
      </c>
    </row>
    <row r="84" spans="1:11" ht="42.75">
      <c r="A84" s="106" t="s">
        <v>2516</v>
      </c>
      <c r="B84" s="106" t="s">
        <v>5672</v>
      </c>
      <c r="C84" s="107" t="s">
        <v>5673</v>
      </c>
      <c r="D84" s="112" t="s">
        <v>2517</v>
      </c>
      <c r="E84" s="106" t="s">
        <v>26</v>
      </c>
      <c r="G84" s="111" t="s">
        <v>2340</v>
      </c>
      <c r="H84" s="109">
        <v>585</v>
      </c>
      <c r="I84" s="110">
        <v>45139</v>
      </c>
      <c r="J84" s="110">
        <v>45139</v>
      </c>
      <c r="K84" s="117">
        <v>585</v>
      </c>
    </row>
    <row r="85" spans="1:11" ht="42.75">
      <c r="A85" s="106" t="s">
        <v>2518</v>
      </c>
      <c r="B85" s="106" t="s">
        <v>5672</v>
      </c>
      <c r="C85" s="107" t="s">
        <v>5673</v>
      </c>
      <c r="D85" s="112" t="s">
        <v>2519</v>
      </c>
      <c r="E85" s="106" t="s">
        <v>26</v>
      </c>
      <c r="G85" s="111" t="s">
        <v>2340</v>
      </c>
      <c r="H85" s="109">
        <v>785.1</v>
      </c>
      <c r="I85" s="110">
        <v>45139</v>
      </c>
      <c r="J85" s="110">
        <v>45139</v>
      </c>
      <c r="K85" s="117">
        <v>785.1</v>
      </c>
    </row>
    <row r="86" spans="1:11" ht="42.75">
      <c r="A86" s="106" t="s">
        <v>2520</v>
      </c>
      <c r="B86" s="106" t="s">
        <v>5672</v>
      </c>
      <c r="C86" s="107" t="s">
        <v>5673</v>
      </c>
      <c r="D86" s="112" t="s">
        <v>2521</v>
      </c>
      <c r="E86" s="106" t="s">
        <v>26</v>
      </c>
      <c r="G86" s="111" t="s">
        <v>2340</v>
      </c>
      <c r="H86" s="109">
        <v>284.39999999999998</v>
      </c>
      <c r="I86" s="110">
        <v>45139</v>
      </c>
      <c r="J86" s="110">
        <v>45139</v>
      </c>
      <c r="K86" s="117">
        <v>284.39999999999998</v>
      </c>
    </row>
    <row r="87" spans="1:11" ht="42.75">
      <c r="A87" s="106" t="s">
        <v>2522</v>
      </c>
      <c r="B87" s="106" t="s">
        <v>5672</v>
      </c>
      <c r="C87" s="107" t="s">
        <v>5673</v>
      </c>
      <c r="D87" s="112" t="s">
        <v>2523</v>
      </c>
      <c r="E87" s="106" t="s">
        <v>26</v>
      </c>
      <c r="G87" s="111" t="s">
        <v>2340</v>
      </c>
      <c r="H87" s="109">
        <v>372.95</v>
      </c>
      <c r="I87" s="110">
        <v>45139</v>
      </c>
      <c r="J87" s="110">
        <v>45139</v>
      </c>
      <c r="K87" s="117">
        <v>372.95</v>
      </c>
    </row>
    <row r="88" spans="1:11" ht="42.75">
      <c r="A88" s="106" t="s">
        <v>2524</v>
      </c>
      <c r="B88" s="106" t="s">
        <v>5672</v>
      </c>
      <c r="C88" s="107" t="s">
        <v>5673</v>
      </c>
      <c r="D88" s="112" t="s">
        <v>2525</v>
      </c>
      <c r="E88" s="106" t="s">
        <v>26</v>
      </c>
      <c r="G88" s="111" t="s">
        <v>2340</v>
      </c>
      <c r="H88" s="109">
        <v>362.64</v>
      </c>
      <c r="I88" s="110">
        <v>45139</v>
      </c>
      <c r="J88" s="110">
        <v>45139</v>
      </c>
      <c r="K88" s="117">
        <v>362.64</v>
      </c>
    </row>
    <row r="89" spans="1:11" ht="42.75">
      <c r="A89" s="106" t="s">
        <v>2526</v>
      </c>
      <c r="B89" s="106" t="s">
        <v>5672</v>
      </c>
      <c r="C89" s="107" t="s">
        <v>5673</v>
      </c>
      <c r="D89" s="112" t="s">
        <v>2527</v>
      </c>
      <c r="E89" s="106" t="s">
        <v>26</v>
      </c>
      <c r="G89" s="111" t="s">
        <v>2324</v>
      </c>
      <c r="H89" s="109">
        <v>173.14</v>
      </c>
      <c r="I89" s="110">
        <v>45135</v>
      </c>
      <c r="J89" s="110">
        <v>45135</v>
      </c>
      <c r="K89" s="117">
        <v>173.14</v>
      </c>
    </row>
    <row r="90" spans="1:11" ht="42.75">
      <c r="A90" s="106" t="s">
        <v>2528</v>
      </c>
      <c r="B90" s="106" t="s">
        <v>5672</v>
      </c>
      <c r="C90" s="107" t="s">
        <v>5673</v>
      </c>
      <c r="D90" s="112" t="s">
        <v>2529</v>
      </c>
      <c r="E90" s="106" t="s">
        <v>26</v>
      </c>
      <c r="G90" s="111" t="s">
        <v>2343</v>
      </c>
      <c r="H90" s="109">
        <v>148.13</v>
      </c>
      <c r="I90" s="110">
        <v>45119</v>
      </c>
      <c r="J90" s="110">
        <v>45119</v>
      </c>
      <c r="K90" s="117">
        <v>148.13</v>
      </c>
    </row>
    <row r="91" spans="1:11" ht="42.75">
      <c r="A91" s="106" t="s">
        <v>2530</v>
      </c>
      <c r="B91" s="106" t="s">
        <v>5672</v>
      </c>
      <c r="C91" s="107" t="s">
        <v>5673</v>
      </c>
      <c r="D91" s="112" t="s">
        <v>2532</v>
      </c>
      <c r="E91" s="106" t="s">
        <v>26</v>
      </c>
      <c r="G91" s="111" t="s">
        <v>2531</v>
      </c>
      <c r="H91" s="109">
        <v>4000</v>
      </c>
      <c r="I91" s="110">
        <v>44986</v>
      </c>
      <c r="J91" s="110">
        <v>45291</v>
      </c>
      <c r="K91" s="117">
        <v>2727</v>
      </c>
    </row>
    <row r="92" spans="1:11" ht="42.75">
      <c r="A92" s="106" t="s">
        <v>2533</v>
      </c>
      <c r="B92" s="106" t="s">
        <v>5672</v>
      </c>
      <c r="C92" s="107" t="s">
        <v>5673</v>
      </c>
      <c r="D92" s="112" t="s">
        <v>2534</v>
      </c>
      <c r="E92" s="106" t="s">
        <v>26</v>
      </c>
      <c r="G92" s="111" t="s">
        <v>2367</v>
      </c>
      <c r="H92" s="109">
        <v>300</v>
      </c>
      <c r="I92" s="110">
        <v>45108</v>
      </c>
      <c r="J92" s="110">
        <v>45108</v>
      </c>
      <c r="K92" s="117">
        <v>300</v>
      </c>
    </row>
    <row r="93" spans="1:11" ht="71.25">
      <c r="A93" s="106" t="s">
        <v>2535</v>
      </c>
      <c r="B93" s="106" t="s">
        <v>5672</v>
      </c>
      <c r="C93" s="107" t="s">
        <v>5673</v>
      </c>
      <c r="D93" s="112" t="s">
        <v>2536</v>
      </c>
      <c r="E93" s="106" t="s">
        <v>26</v>
      </c>
      <c r="G93" s="111" t="s">
        <v>2367</v>
      </c>
      <c r="H93" s="109">
        <v>354</v>
      </c>
      <c r="I93" s="110">
        <v>45116</v>
      </c>
      <c r="J93" s="110">
        <v>45116</v>
      </c>
      <c r="K93" s="117">
        <v>354</v>
      </c>
    </row>
    <row r="94" spans="1:11" ht="42.75">
      <c r="A94" s="106" t="s">
        <v>2537</v>
      </c>
      <c r="B94" s="106" t="s">
        <v>5672</v>
      </c>
      <c r="C94" s="107" t="s">
        <v>5673</v>
      </c>
      <c r="D94" s="112" t="s">
        <v>2538</v>
      </c>
      <c r="E94" s="106" t="s">
        <v>26</v>
      </c>
      <c r="G94" s="111" t="s">
        <v>2443</v>
      </c>
      <c r="H94" s="109">
        <v>50</v>
      </c>
      <c r="I94" s="110">
        <v>45134</v>
      </c>
      <c r="J94" s="110">
        <v>45134</v>
      </c>
      <c r="K94" s="117">
        <v>50</v>
      </c>
    </row>
    <row r="95" spans="1:11" ht="42.75">
      <c r="A95" s="106" t="s">
        <v>2539</v>
      </c>
      <c r="B95" s="106" t="s">
        <v>5672</v>
      </c>
      <c r="C95" s="107" t="s">
        <v>5673</v>
      </c>
      <c r="D95" s="112" t="s">
        <v>1116</v>
      </c>
      <c r="E95" s="106" t="s">
        <v>26</v>
      </c>
      <c r="G95" s="111" t="s">
        <v>2331</v>
      </c>
      <c r="H95" s="109">
        <v>1119</v>
      </c>
      <c r="I95" s="110">
        <v>45124</v>
      </c>
      <c r="J95" s="110">
        <v>45124</v>
      </c>
      <c r="K95" s="117">
        <v>1119</v>
      </c>
    </row>
    <row r="96" spans="1:11" ht="42.75">
      <c r="A96" s="106" t="s">
        <v>2540</v>
      </c>
      <c r="B96" s="106" t="s">
        <v>5672</v>
      </c>
      <c r="C96" s="107" t="s">
        <v>5673</v>
      </c>
      <c r="D96" s="112" t="s">
        <v>2542</v>
      </c>
      <c r="E96" s="106" t="s">
        <v>26</v>
      </c>
      <c r="G96" s="111" t="s">
        <v>2541</v>
      </c>
      <c r="H96" s="109">
        <v>1020</v>
      </c>
      <c r="I96" s="110">
        <v>45120</v>
      </c>
      <c r="J96" s="110">
        <v>45120</v>
      </c>
      <c r="K96" s="117">
        <v>1020</v>
      </c>
    </row>
    <row r="97" spans="1:11" ht="57">
      <c r="A97" s="106" t="s">
        <v>2543</v>
      </c>
      <c r="B97" s="106" t="s">
        <v>5672</v>
      </c>
      <c r="C97" s="107" t="s">
        <v>5673</v>
      </c>
      <c r="D97" s="112" t="s">
        <v>2544</v>
      </c>
      <c r="E97" s="106" t="s">
        <v>26</v>
      </c>
      <c r="G97" s="111" t="s">
        <v>1263</v>
      </c>
      <c r="H97" s="109">
        <v>44</v>
      </c>
      <c r="I97" s="110">
        <v>45159</v>
      </c>
      <c r="J97" s="110">
        <v>45159</v>
      </c>
      <c r="K97" s="117">
        <v>44</v>
      </c>
    </row>
    <row r="98" spans="1:11" ht="57">
      <c r="A98" s="106" t="s">
        <v>2545</v>
      </c>
      <c r="B98" s="106" t="s">
        <v>5672</v>
      </c>
      <c r="C98" s="107" t="s">
        <v>5673</v>
      </c>
      <c r="D98" s="112" t="s">
        <v>2547</v>
      </c>
      <c r="E98" s="106" t="s">
        <v>26</v>
      </c>
      <c r="G98" s="111" t="s">
        <v>2546</v>
      </c>
      <c r="H98" s="109">
        <v>1377</v>
      </c>
      <c r="I98" s="110">
        <v>45103</v>
      </c>
      <c r="J98" s="110">
        <v>45103</v>
      </c>
      <c r="K98" s="117">
        <v>1377</v>
      </c>
    </row>
    <row r="99" spans="1:11" ht="57">
      <c r="A99" s="106" t="s">
        <v>2548</v>
      </c>
      <c r="B99" s="106" t="s">
        <v>5672</v>
      </c>
      <c r="C99" s="107" t="s">
        <v>5673</v>
      </c>
      <c r="D99" s="112" t="s">
        <v>2550</v>
      </c>
      <c r="E99" s="106" t="s">
        <v>26</v>
      </c>
      <c r="G99" s="111" t="s">
        <v>2549</v>
      </c>
      <c r="H99" s="109">
        <v>315.57</v>
      </c>
      <c r="I99" s="110">
        <v>45106</v>
      </c>
      <c r="J99" s="110">
        <v>45106</v>
      </c>
      <c r="K99" s="117">
        <v>315.57</v>
      </c>
    </row>
    <row r="100" spans="1:11" ht="42.75">
      <c r="A100" s="106" t="s">
        <v>2551</v>
      </c>
      <c r="B100" s="106" t="s">
        <v>5672</v>
      </c>
      <c r="C100" s="107" t="s">
        <v>5673</v>
      </c>
      <c r="D100" s="112" t="s">
        <v>2552</v>
      </c>
      <c r="E100" s="106" t="s">
        <v>26</v>
      </c>
      <c r="G100" s="111" t="s">
        <v>2359</v>
      </c>
      <c r="H100" s="109">
        <v>704.2</v>
      </c>
      <c r="I100" s="110">
        <v>45160</v>
      </c>
      <c r="J100" s="110">
        <v>45160</v>
      </c>
      <c r="K100" s="117">
        <v>704.2</v>
      </c>
    </row>
    <row r="101" spans="1:11" ht="45">
      <c r="A101" s="106" t="s">
        <v>2553</v>
      </c>
      <c r="B101" s="106" t="s">
        <v>5672</v>
      </c>
      <c r="C101" s="107" t="s">
        <v>5673</v>
      </c>
      <c r="D101" s="112" t="s">
        <v>2554</v>
      </c>
      <c r="E101" s="106" t="s">
        <v>1279</v>
      </c>
      <c r="F101" s="118" t="s">
        <v>2555</v>
      </c>
      <c r="G101" s="111" t="s">
        <v>2349</v>
      </c>
      <c r="H101" s="109">
        <v>14615.4</v>
      </c>
      <c r="I101" s="110">
        <v>45117</v>
      </c>
      <c r="J101" s="110">
        <v>45117</v>
      </c>
      <c r="K101" s="117">
        <v>14615.4</v>
      </c>
    </row>
    <row r="102" spans="1:11" ht="42.75">
      <c r="A102" s="106" t="s">
        <v>2556</v>
      </c>
      <c r="B102" s="106" t="s">
        <v>5672</v>
      </c>
      <c r="C102" s="107" t="s">
        <v>5673</v>
      </c>
      <c r="D102" s="112" t="s">
        <v>2558</v>
      </c>
      <c r="E102" s="106" t="s">
        <v>26</v>
      </c>
      <c r="G102" s="111" t="s">
        <v>2557</v>
      </c>
      <c r="H102" s="109">
        <v>3572.99</v>
      </c>
      <c r="I102" s="110">
        <v>45148</v>
      </c>
      <c r="J102" s="110">
        <v>45148</v>
      </c>
      <c r="K102" s="117">
        <v>3572.99</v>
      </c>
    </row>
    <row r="103" spans="1:11" ht="42.75">
      <c r="A103" s="106" t="s">
        <v>2559</v>
      </c>
      <c r="B103" s="106" t="s">
        <v>5672</v>
      </c>
      <c r="C103" s="107" t="s">
        <v>5673</v>
      </c>
      <c r="D103" s="112" t="s">
        <v>2560</v>
      </c>
      <c r="E103" s="106" t="s">
        <v>26</v>
      </c>
      <c r="G103" s="111" t="s">
        <v>2490</v>
      </c>
      <c r="H103" s="109">
        <v>442.61</v>
      </c>
      <c r="I103" s="110">
        <v>45131</v>
      </c>
      <c r="J103" s="110">
        <v>45131</v>
      </c>
      <c r="K103" s="117">
        <v>442.61</v>
      </c>
    </row>
    <row r="104" spans="1:11" ht="57">
      <c r="A104" s="106" t="s">
        <v>2561</v>
      </c>
      <c r="B104" s="106" t="s">
        <v>5672</v>
      </c>
      <c r="C104" s="107" t="s">
        <v>5673</v>
      </c>
      <c r="D104" s="112" t="s">
        <v>2562</v>
      </c>
      <c r="E104" s="106" t="s">
        <v>1279</v>
      </c>
      <c r="F104" s="118" t="s">
        <v>2555</v>
      </c>
      <c r="G104" s="111" t="s">
        <v>283</v>
      </c>
      <c r="H104" s="109">
        <v>9296</v>
      </c>
      <c r="I104" s="110">
        <v>45112</v>
      </c>
      <c r="J104" s="110">
        <v>45112</v>
      </c>
      <c r="K104" s="117">
        <v>9296</v>
      </c>
    </row>
    <row r="105" spans="1:11" ht="45">
      <c r="A105" s="106" t="s">
        <v>2563</v>
      </c>
      <c r="B105" s="106" t="s">
        <v>5672</v>
      </c>
      <c r="C105" s="107" t="s">
        <v>5673</v>
      </c>
      <c r="D105" s="112" t="s">
        <v>2564</v>
      </c>
      <c r="E105" s="106" t="s">
        <v>26</v>
      </c>
      <c r="F105" s="118" t="s">
        <v>2565</v>
      </c>
      <c r="G105" s="111" t="s">
        <v>892</v>
      </c>
      <c r="H105" s="109">
        <v>3130.14</v>
      </c>
      <c r="I105" s="110">
        <v>45166</v>
      </c>
      <c r="J105" s="110">
        <v>45166</v>
      </c>
      <c r="K105" s="117">
        <v>3130.14</v>
      </c>
    </row>
    <row r="106" spans="1:11" ht="42.75">
      <c r="A106" s="106" t="s">
        <v>2566</v>
      </c>
      <c r="B106" s="106" t="s">
        <v>5672</v>
      </c>
      <c r="C106" s="107" t="s">
        <v>5673</v>
      </c>
      <c r="D106" s="112" t="s">
        <v>2568</v>
      </c>
      <c r="E106" s="106" t="s">
        <v>26</v>
      </c>
      <c r="G106" s="111" t="s">
        <v>2567</v>
      </c>
      <c r="H106" s="109">
        <v>310.94</v>
      </c>
      <c r="I106" s="110">
        <v>45170</v>
      </c>
      <c r="J106" s="110">
        <v>45170</v>
      </c>
      <c r="K106" s="117">
        <v>310.94</v>
      </c>
    </row>
    <row r="107" spans="1:11" ht="114">
      <c r="A107" s="106" t="s">
        <v>2569</v>
      </c>
      <c r="B107" s="106" t="s">
        <v>5672</v>
      </c>
      <c r="C107" s="107" t="s">
        <v>5673</v>
      </c>
      <c r="D107" s="112" t="s">
        <v>2571</v>
      </c>
      <c r="E107" s="106" t="s">
        <v>26</v>
      </c>
      <c r="G107" s="111" t="s">
        <v>2570</v>
      </c>
      <c r="H107" s="109">
        <v>33956</v>
      </c>
      <c r="I107" s="110">
        <v>45014</v>
      </c>
      <c r="J107" s="110">
        <v>45133</v>
      </c>
      <c r="K107" s="117">
        <v>33956</v>
      </c>
    </row>
    <row r="108" spans="1:11" ht="42.75">
      <c r="A108" s="106" t="s">
        <v>2572</v>
      </c>
      <c r="B108" s="106" t="s">
        <v>5672</v>
      </c>
      <c r="C108" s="107" t="s">
        <v>5673</v>
      </c>
      <c r="D108" s="112" t="s">
        <v>2574</v>
      </c>
      <c r="E108" s="106" t="s">
        <v>26</v>
      </c>
      <c r="G108" s="111" t="s">
        <v>2573</v>
      </c>
      <c r="H108" s="109">
        <v>180</v>
      </c>
      <c r="I108" s="110">
        <v>45069</v>
      </c>
      <c r="J108" s="110">
        <v>45069</v>
      </c>
      <c r="K108" s="117">
        <v>180</v>
      </c>
    </row>
    <row r="109" spans="1:11" ht="42.75">
      <c r="A109" s="106" t="s">
        <v>2575</v>
      </c>
      <c r="B109" s="106" t="s">
        <v>5672</v>
      </c>
      <c r="C109" s="107" t="s">
        <v>5673</v>
      </c>
      <c r="D109" s="112" t="s">
        <v>2576</v>
      </c>
      <c r="E109" s="106" t="s">
        <v>26</v>
      </c>
      <c r="G109" s="111" t="s">
        <v>2324</v>
      </c>
      <c r="H109" s="109">
        <v>177.6</v>
      </c>
      <c r="I109" s="110">
        <v>45164</v>
      </c>
      <c r="J109" s="110">
        <v>45164</v>
      </c>
      <c r="K109" s="117">
        <v>177.6</v>
      </c>
    </row>
    <row r="110" spans="1:11" ht="42.75">
      <c r="A110" s="106" t="s">
        <v>2577</v>
      </c>
      <c r="B110" s="106" t="s">
        <v>5672</v>
      </c>
      <c r="C110" s="107" t="s">
        <v>5673</v>
      </c>
      <c r="D110" s="112" t="s">
        <v>2578</v>
      </c>
      <c r="E110" s="106" t="s">
        <v>26</v>
      </c>
      <c r="G110" s="111" t="s">
        <v>2324</v>
      </c>
      <c r="H110" s="109">
        <v>69</v>
      </c>
      <c r="I110" s="110">
        <v>45132</v>
      </c>
      <c r="J110" s="110">
        <v>45132</v>
      </c>
      <c r="K110" s="117">
        <v>69</v>
      </c>
    </row>
    <row r="111" spans="1:11" ht="42.75">
      <c r="A111" s="106" t="s">
        <v>2579</v>
      </c>
      <c r="B111" s="106" t="s">
        <v>5672</v>
      </c>
      <c r="C111" s="107" t="s">
        <v>5673</v>
      </c>
      <c r="D111" s="112" t="s">
        <v>2580</v>
      </c>
      <c r="E111" s="106" t="s">
        <v>26</v>
      </c>
      <c r="G111" s="111" t="s">
        <v>2324</v>
      </c>
      <c r="H111" s="109">
        <v>158</v>
      </c>
      <c r="I111" s="110">
        <v>45161</v>
      </c>
      <c r="J111" s="110">
        <v>45161</v>
      </c>
      <c r="K111" s="117">
        <v>158</v>
      </c>
    </row>
    <row r="112" spans="1:11" ht="42.75">
      <c r="A112" s="106" t="s">
        <v>2581</v>
      </c>
      <c r="B112" s="106" t="s">
        <v>5672</v>
      </c>
      <c r="C112" s="107" t="s">
        <v>5673</v>
      </c>
      <c r="D112" s="112" t="s">
        <v>2582</v>
      </c>
      <c r="E112" s="106" t="s">
        <v>26</v>
      </c>
      <c r="G112" s="111" t="s">
        <v>2324</v>
      </c>
      <c r="H112" s="109">
        <v>90</v>
      </c>
      <c r="I112" s="110">
        <v>45146</v>
      </c>
      <c r="J112" s="110">
        <v>45146</v>
      </c>
      <c r="K112" s="117">
        <v>90</v>
      </c>
    </row>
    <row r="113" spans="1:11" ht="42.75">
      <c r="A113" s="106" t="s">
        <v>2583</v>
      </c>
      <c r="B113" s="106" t="s">
        <v>5672</v>
      </c>
      <c r="C113" s="107" t="s">
        <v>5673</v>
      </c>
      <c r="D113" s="112" t="s">
        <v>2584</v>
      </c>
      <c r="E113" s="106" t="s">
        <v>26</v>
      </c>
      <c r="G113" s="111" t="s">
        <v>2495</v>
      </c>
      <c r="H113" s="109">
        <v>591.39</v>
      </c>
      <c r="I113" s="110">
        <v>45135</v>
      </c>
      <c r="J113" s="110">
        <v>45135</v>
      </c>
      <c r="K113" s="117">
        <v>591.39</v>
      </c>
    </row>
    <row r="114" spans="1:11" ht="42.75">
      <c r="A114" s="106" t="s">
        <v>2585</v>
      </c>
      <c r="B114" s="106" t="s">
        <v>5672</v>
      </c>
      <c r="C114" s="107" t="s">
        <v>5673</v>
      </c>
      <c r="D114" s="112" t="s">
        <v>2586</v>
      </c>
      <c r="E114" s="106" t="s">
        <v>26</v>
      </c>
      <c r="G114" s="111" t="s">
        <v>2490</v>
      </c>
      <c r="H114" s="109">
        <v>719.41</v>
      </c>
      <c r="I114" s="110">
        <v>45176</v>
      </c>
      <c r="J114" s="110">
        <v>45176</v>
      </c>
      <c r="K114" s="117">
        <v>719.41</v>
      </c>
    </row>
    <row r="115" spans="1:11" ht="85.5">
      <c r="A115" s="106" t="s">
        <v>2587</v>
      </c>
      <c r="B115" s="106" t="s">
        <v>5672</v>
      </c>
      <c r="C115" s="107" t="s">
        <v>5673</v>
      </c>
      <c r="D115" s="112" t="s">
        <v>2425</v>
      </c>
      <c r="E115" s="106" t="s">
        <v>26</v>
      </c>
      <c r="G115" s="111" t="s">
        <v>1132</v>
      </c>
      <c r="H115" s="109">
        <v>1000</v>
      </c>
      <c r="I115" s="110">
        <v>45187</v>
      </c>
      <c r="J115" s="110">
        <v>45187</v>
      </c>
      <c r="K115" s="117">
        <v>1000</v>
      </c>
    </row>
    <row r="116" spans="1:11" ht="42.75">
      <c r="A116" s="106" t="s">
        <v>2588</v>
      </c>
      <c r="B116" s="106" t="s">
        <v>5672</v>
      </c>
      <c r="C116" s="107" t="s">
        <v>5673</v>
      </c>
      <c r="D116" s="112" t="s">
        <v>2589</v>
      </c>
      <c r="E116" s="106" t="s">
        <v>26</v>
      </c>
      <c r="G116" s="111" t="s">
        <v>2407</v>
      </c>
      <c r="H116" s="109">
        <v>2700</v>
      </c>
      <c r="I116" s="110">
        <v>45198</v>
      </c>
      <c r="J116" s="110">
        <v>45198</v>
      </c>
      <c r="K116" s="117">
        <v>2700</v>
      </c>
    </row>
    <row r="117" spans="1:11" ht="42.75">
      <c r="A117" s="106" t="s">
        <v>2590</v>
      </c>
      <c r="B117" s="106" t="s">
        <v>5672</v>
      </c>
      <c r="C117" s="107" t="s">
        <v>5673</v>
      </c>
      <c r="D117" s="112" t="s">
        <v>2591</v>
      </c>
      <c r="E117" s="106" t="s">
        <v>26</v>
      </c>
      <c r="G117" s="111" t="s">
        <v>2356</v>
      </c>
      <c r="H117" s="109">
        <v>70.09</v>
      </c>
      <c r="I117" s="110">
        <v>45190</v>
      </c>
      <c r="J117" s="110">
        <v>45190</v>
      </c>
      <c r="K117" s="117">
        <v>70.09</v>
      </c>
    </row>
    <row r="118" spans="1:11" ht="42.75">
      <c r="A118" s="106" t="s">
        <v>2592</v>
      </c>
      <c r="B118" s="106" t="s">
        <v>5672</v>
      </c>
      <c r="C118" s="107" t="s">
        <v>5673</v>
      </c>
      <c r="D118" s="112" t="s">
        <v>2593</v>
      </c>
      <c r="E118" s="106" t="s">
        <v>26</v>
      </c>
      <c r="G118" s="111" t="s">
        <v>2356</v>
      </c>
      <c r="H118" s="109">
        <v>639.34</v>
      </c>
      <c r="I118" s="110">
        <v>45190</v>
      </c>
      <c r="J118" s="110">
        <v>45190</v>
      </c>
      <c r="K118" s="117">
        <v>639.34</v>
      </c>
    </row>
    <row r="119" spans="1:11" ht="42.75">
      <c r="A119" s="106" t="s">
        <v>2594</v>
      </c>
      <c r="B119" s="106" t="s">
        <v>5672</v>
      </c>
      <c r="C119" s="107" t="s">
        <v>5673</v>
      </c>
      <c r="D119" s="112" t="s">
        <v>2595</v>
      </c>
      <c r="E119" s="106" t="s">
        <v>26</v>
      </c>
      <c r="G119" s="111" t="s">
        <v>2343</v>
      </c>
      <c r="H119" s="109">
        <v>270.76</v>
      </c>
      <c r="I119" s="110">
        <v>45197</v>
      </c>
      <c r="J119" s="110">
        <v>45197</v>
      </c>
      <c r="K119" s="117">
        <v>270.76</v>
      </c>
    </row>
    <row r="120" spans="1:11" ht="42.75">
      <c r="A120" s="106" t="s">
        <v>2596</v>
      </c>
      <c r="B120" s="106" t="s">
        <v>5672</v>
      </c>
      <c r="C120" s="107" t="s">
        <v>5673</v>
      </c>
      <c r="D120" s="112" t="s">
        <v>2598</v>
      </c>
      <c r="E120" s="106" t="s">
        <v>26</v>
      </c>
      <c r="G120" s="111" t="s">
        <v>2597</v>
      </c>
      <c r="H120" s="109">
        <v>100</v>
      </c>
      <c r="I120" s="110">
        <v>45201</v>
      </c>
      <c r="J120" s="110">
        <v>45201</v>
      </c>
      <c r="K120" s="117">
        <v>100</v>
      </c>
    </row>
    <row r="121" spans="1:11" ht="42.75">
      <c r="A121" s="106" t="s">
        <v>2599</v>
      </c>
      <c r="B121" s="106" t="s">
        <v>5672</v>
      </c>
      <c r="C121" s="107" t="s">
        <v>5673</v>
      </c>
      <c r="D121" s="112" t="s">
        <v>2498</v>
      </c>
      <c r="E121" s="106" t="s">
        <v>26</v>
      </c>
      <c r="G121" s="111" t="s">
        <v>2495</v>
      </c>
      <c r="H121" s="109">
        <v>162.29</v>
      </c>
      <c r="I121" s="110">
        <v>45202</v>
      </c>
      <c r="J121" s="110">
        <v>45202</v>
      </c>
      <c r="K121" s="117">
        <v>162.29</v>
      </c>
    </row>
    <row r="122" spans="1:11" ht="42.75">
      <c r="A122" s="106" t="s">
        <v>2600</v>
      </c>
      <c r="B122" s="106" t="s">
        <v>5672</v>
      </c>
      <c r="C122" s="107" t="s">
        <v>5673</v>
      </c>
      <c r="D122" s="112" t="s">
        <v>2601</v>
      </c>
      <c r="E122" s="106" t="s">
        <v>26</v>
      </c>
      <c r="G122" s="111" t="s">
        <v>2549</v>
      </c>
      <c r="H122" s="109">
        <v>40.98</v>
      </c>
      <c r="I122" s="110">
        <v>45195</v>
      </c>
      <c r="J122" s="110">
        <v>45195</v>
      </c>
      <c r="K122" s="117">
        <v>40.98</v>
      </c>
    </row>
    <row r="123" spans="1:11" ht="42.75">
      <c r="A123" s="106" t="s">
        <v>2602</v>
      </c>
      <c r="B123" s="106" t="s">
        <v>5672</v>
      </c>
      <c r="C123" s="107" t="s">
        <v>5673</v>
      </c>
      <c r="D123" s="112" t="s">
        <v>2603</v>
      </c>
      <c r="E123" s="106" t="s">
        <v>26</v>
      </c>
      <c r="G123" s="111" t="s">
        <v>2340</v>
      </c>
      <c r="H123" s="109">
        <v>492.32</v>
      </c>
      <c r="I123" s="110">
        <v>45141</v>
      </c>
      <c r="J123" s="110">
        <v>45141</v>
      </c>
      <c r="K123" s="117">
        <v>492.32</v>
      </c>
    </row>
    <row r="124" spans="1:11" ht="42.75">
      <c r="A124" s="106" t="s">
        <v>2604</v>
      </c>
      <c r="B124" s="106" t="s">
        <v>5672</v>
      </c>
      <c r="C124" s="107" t="s">
        <v>5673</v>
      </c>
      <c r="D124" s="112" t="s">
        <v>2605</v>
      </c>
      <c r="E124" s="106" t="s">
        <v>26</v>
      </c>
      <c r="G124" s="111" t="s">
        <v>2340</v>
      </c>
      <c r="H124" s="109">
        <v>415.01</v>
      </c>
      <c r="I124" s="110">
        <v>45180</v>
      </c>
      <c r="J124" s="110">
        <v>45180</v>
      </c>
      <c r="K124" s="117">
        <v>415.01</v>
      </c>
    </row>
    <row r="125" spans="1:11" ht="42.75">
      <c r="A125" s="106" t="s">
        <v>2606</v>
      </c>
      <c r="B125" s="106" t="s">
        <v>5672</v>
      </c>
      <c r="C125" s="107" t="s">
        <v>5673</v>
      </c>
      <c r="D125" s="112" t="s">
        <v>2607</v>
      </c>
      <c r="E125" s="106" t="s">
        <v>26</v>
      </c>
      <c r="G125" s="111" t="s">
        <v>2429</v>
      </c>
      <c r="H125" s="109">
        <v>690</v>
      </c>
      <c r="I125" s="110">
        <v>45216</v>
      </c>
      <c r="J125" s="110">
        <v>45216</v>
      </c>
      <c r="K125" s="117">
        <v>690</v>
      </c>
    </row>
    <row r="126" spans="1:11" ht="57">
      <c r="A126" s="106" t="s">
        <v>2608</v>
      </c>
      <c r="B126" s="106" t="s">
        <v>5672</v>
      </c>
      <c r="C126" s="107" t="s">
        <v>5673</v>
      </c>
      <c r="D126" s="112" t="s">
        <v>2609</v>
      </c>
      <c r="E126" s="106" t="s">
        <v>26</v>
      </c>
      <c r="G126" s="111" t="s">
        <v>2367</v>
      </c>
      <c r="H126" s="109">
        <v>300</v>
      </c>
      <c r="I126" s="110">
        <v>45187</v>
      </c>
      <c r="J126" s="110">
        <v>45187</v>
      </c>
      <c r="K126" s="117">
        <v>300</v>
      </c>
    </row>
    <row r="127" spans="1:11" ht="42.75">
      <c r="A127" s="106" t="s">
        <v>2610</v>
      </c>
      <c r="B127" s="106" t="s">
        <v>5672</v>
      </c>
      <c r="C127" s="107" t="s">
        <v>5673</v>
      </c>
      <c r="D127" s="112" t="s">
        <v>2612</v>
      </c>
      <c r="E127" s="106" t="s">
        <v>26</v>
      </c>
      <c r="G127" s="111" t="s">
        <v>2611</v>
      </c>
      <c r="H127" s="109">
        <v>849</v>
      </c>
      <c r="I127" s="110">
        <v>45211</v>
      </c>
      <c r="J127" s="110">
        <v>45211</v>
      </c>
      <c r="K127" s="117">
        <v>849</v>
      </c>
    </row>
    <row r="128" spans="1:11" ht="42.75">
      <c r="A128" s="106" t="s">
        <v>2613</v>
      </c>
      <c r="B128" s="106" t="s">
        <v>5672</v>
      </c>
      <c r="C128" s="107" t="s">
        <v>5673</v>
      </c>
      <c r="D128" s="112" t="s">
        <v>2612</v>
      </c>
      <c r="E128" s="106" t="s">
        <v>26</v>
      </c>
      <c r="G128" s="111" t="s">
        <v>2611</v>
      </c>
      <c r="H128" s="109">
        <v>1042</v>
      </c>
      <c r="I128" s="110">
        <v>45196</v>
      </c>
      <c r="J128" s="110">
        <v>45196</v>
      </c>
      <c r="K128" s="117">
        <v>1042</v>
      </c>
    </row>
    <row r="129" spans="1:11" ht="42.75">
      <c r="A129" s="106" t="s">
        <v>2614</v>
      </c>
      <c r="B129" s="106" t="s">
        <v>5672</v>
      </c>
      <c r="C129" s="107" t="s">
        <v>5673</v>
      </c>
      <c r="D129" s="112" t="s">
        <v>2616</v>
      </c>
      <c r="E129" s="106" t="s">
        <v>26</v>
      </c>
      <c r="G129" s="111" t="s">
        <v>2615</v>
      </c>
      <c r="H129" s="109">
        <v>1446.45</v>
      </c>
      <c r="I129" s="110">
        <v>45208</v>
      </c>
      <c r="J129" s="110">
        <v>45208</v>
      </c>
      <c r="K129" s="117">
        <v>1446.45</v>
      </c>
    </row>
    <row r="130" spans="1:11" ht="57">
      <c r="A130" s="106" t="s">
        <v>2617</v>
      </c>
      <c r="B130" s="106" t="s">
        <v>5672</v>
      </c>
      <c r="C130" s="107" t="s">
        <v>5673</v>
      </c>
      <c r="D130" s="112" t="s">
        <v>2618</v>
      </c>
      <c r="E130" s="106" t="s">
        <v>26</v>
      </c>
      <c r="G130" s="111" t="s">
        <v>2340</v>
      </c>
      <c r="H130" s="109">
        <v>1358.63</v>
      </c>
      <c r="I130" s="110">
        <v>45141</v>
      </c>
      <c r="J130" s="110">
        <v>45141</v>
      </c>
      <c r="K130" s="117">
        <v>1358.63</v>
      </c>
    </row>
    <row r="131" spans="1:11" ht="57">
      <c r="A131" s="106" t="s">
        <v>2619</v>
      </c>
      <c r="B131" s="106" t="s">
        <v>5672</v>
      </c>
      <c r="C131" s="107" t="s">
        <v>5673</v>
      </c>
      <c r="D131" s="112" t="s">
        <v>2620</v>
      </c>
      <c r="E131" s="106" t="s">
        <v>26</v>
      </c>
      <c r="G131" s="111" t="s">
        <v>2340</v>
      </c>
      <c r="H131" s="109">
        <v>503.94</v>
      </c>
      <c r="I131" s="110">
        <v>45201</v>
      </c>
      <c r="J131" s="110">
        <v>45201</v>
      </c>
      <c r="K131" s="117">
        <v>503.94</v>
      </c>
    </row>
    <row r="132" spans="1:11" ht="57">
      <c r="A132" s="106" t="s">
        <v>2621</v>
      </c>
      <c r="B132" s="106" t="s">
        <v>5672</v>
      </c>
      <c r="C132" s="107" t="s">
        <v>5673</v>
      </c>
      <c r="D132" s="112" t="s">
        <v>2622</v>
      </c>
      <c r="E132" s="106" t="s">
        <v>26</v>
      </c>
      <c r="G132" s="111" t="s">
        <v>170</v>
      </c>
      <c r="H132" s="109">
        <v>1480.5</v>
      </c>
      <c r="I132" s="110">
        <v>45208</v>
      </c>
      <c r="J132" s="110">
        <v>45208</v>
      </c>
      <c r="K132" s="117">
        <v>1480.5</v>
      </c>
    </row>
    <row r="133" spans="1:11" ht="42.75">
      <c r="A133" s="106" t="s">
        <v>2623</v>
      </c>
      <c r="B133" s="106" t="s">
        <v>5672</v>
      </c>
      <c r="C133" s="107" t="s">
        <v>5673</v>
      </c>
      <c r="D133" s="112" t="s">
        <v>2624</v>
      </c>
      <c r="E133" s="106" t="s">
        <v>26</v>
      </c>
      <c r="G133" s="111" t="s">
        <v>2490</v>
      </c>
      <c r="H133" s="109">
        <v>1106.48</v>
      </c>
      <c r="I133" s="110">
        <v>45229</v>
      </c>
      <c r="J133" s="110">
        <v>45229</v>
      </c>
      <c r="K133" s="117">
        <v>1106.48</v>
      </c>
    </row>
    <row r="134" spans="1:11" ht="42.75">
      <c r="A134" s="106" t="s">
        <v>2625</v>
      </c>
      <c r="B134" s="106" t="s">
        <v>5672</v>
      </c>
      <c r="C134" s="107" t="s">
        <v>5673</v>
      </c>
      <c r="D134" s="112" t="s">
        <v>2626</v>
      </c>
      <c r="E134" s="106" t="s">
        <v>26</v>
      </c>
      <c r="G134" s="111" t="s">
        <v>2443</v>
      </c>
      <c r="H134" s="109">
        <v>84</v>
      </c>
      <c r="I134" s="110">
        <v>45222</v>
      </c>
      <c r="J134" s="110">
        <v>45222</v>
      </c>
      <c r="K134" s="117">
        <v>84</v>
      </c>
    </row>
    <row r="135" spans="1:11" ht="42.75">
      <c r="A135" s="106" t="s">
        <v>2627</v>
      </c>
      <c r="B135" s="106" t="s">
        <v>5672</v>
      </c>
      <c r="C135" s="107" t="s">
        <v>5673</v>
      </c>
      <c r="D135" s="112" t="s">
        <v>2629</v>
      </c>
      <c r="E135" s="106" t="s">
        <v>26</v>
      </c>
      <c r="G135" s="111" t="s">
        <v>2628</v>
      </c>
      <c r="H135" s="109">
        <v>274</v>
      </c>
      <c r="I135" s="110">
        <v>45212</v>
      </c>
      <c r="J135" s="110">
        <v>45212</v>
      </c>
      <c r="K135" s="117">
        <v>274</v>
      </c>
    </row>
    <row r="136" spans="1:11" ht="42.75">
      <c r="A136" s="106" t="s">
        <v>2630</v>
      </c>
      <c r="B136" s="106" t="s">
        <v>5672</v>
      </c>
      <c r="C136" s="107" t="s">
        <v>5673</v>
      </c>
      <c r="D136" s="112" t="s">
        <v>2632</v>
      </c>
      <c r="E136" s="106" t="s">
        <v>26</v>
      </c>
      <c r="G136" s="111" t="s">
        <v>2631</v>
      </c>
      <c r="H136" s="109">
        <v>1200</v>
      </c>
      <c r="I136" s="110">
        <v>45215</v>
      </c>
      <c r="J136" s="110">
        <v>45215</v>
      </c>
      <c r="K136" s="117">
        <v>1200</v>
      </c>
    </row>
    <row r="137" spans="1:11" ht="42.75">
      <c r="A137" s="106" t="s">
        <v>2633</v>
      </c>
      <c r="B137" s="106" t="s">
        <v>5672</v>
      </c>
      <c r="C137" s="107" t="s">
        <v>5673</v>
      </c>
      <c r="D137" s="112" t="s">
        <v>2635</v>
      </c>
      <c r="E137" s="106" t="s">
        <v>26</v>
      </c>
      <c r="G137" s="111" t="s">
        <v>2634</v>
      </c>
      <c r="H137" s="109">
        <v>960.48</v>
      </c>
      <c r="I137" s="110">
        <v>45128</v>
      </c>
      <c r="J137" s="110">
        <v>45128</v>
      </c>
      <c r="K137" s="117">
        <v>960.48</v>
      </c>
    </row>
    <row r="138" spans="1:11" ht="42.75">
      <c r="A138" s="106" t="s">
        <v>2636</v>
      </c>
      <c r="B138" s="106" t="s">
        <v>5672</v>
      </c>
      <c r="C138" s="107" t="s">
        <v>5673</v>
      </c>
      <c r="D138" s="112" t="s">
        <v>2638</v>
      </c>
      <c r="E138" s="106" t="s">
        <v>26</v>
      </c>
      <c r="G138" s="111" t="s">
        <v>2637</v>
      </c>
      <c r="H138" s="109">
        <v>985.02</v>
      </c>
      <c r="I138" s="110">
        <v>45209</v>
      </c>
      <c r="J138" s="110">
        <v>45209</v>
      </c>
      <c r="K138" s="117">
        <v>985.02</v>
      </c>
    </row>
    <row r="139" spans="1:11" ht="42.75">
      <c r="A139" s="106" t="s">
        <v>2639</v>
      </c>
      <c r="B139" s="106" t="s">
        <v>5672</v>
      </c>
      <c r="C139" s="107" t="s">
        <v>5673</v>
      </c>
      <c r="D139" s="112" t="s">
        <v>2641</v>
      </c>
      <c r="E139" s="106" t="s">
        <v>26</v>
      </c>
      <c r="G139" s="111" t="s">
        <v>2640</v>
      </c>
      <c r="H139" s="109">
        <v>12120</v>
      </c>
      <c r="I139" s="110">
        <v>45217</v>
      </c>
      <c r="J139" s="110">
        <v>45217</v>
      </c>
      <c r="K139" s="117">
        <v>12120</v>
      </c>
    </row>
    <row r="140" spans="1:11" ht="42.75">
      <c r="A140" s="106" t="s">
        <v>2642</v>
      </c>
      <c r="B140" s="106" t="s">
        <v>5672</v>
      </c>
      <c r="C140" s="107" t="s">
        <v>5673</v>
      </c>
      <c r="D140" s="112" t="s">
        <v>2643</v>
      </c>
      <c r="E140" s="106" t="s">
        <v>26</v>
      </c>
      <c r="G140" s="111" t="s">
        <v>892</v>
      </c>
      <c r="H140" s="109">
        <v>13358.48</v>
      </c>
      <c r="I140" s="110">
        <v>45238</v>
      </c>
      <c r="J140" s="110">
        <v>45238</v>
      </c>
      <c r="K140" s="117">
        <v>13358.48</v>
      </c>
    </row>
    <row r="141" spans="1:11" ht="71.25">
      <c r="A141" s="106" t="s">
        <v>2644</v>
      </c>
      <c r="B141" s="106" t="s">
        <v>5672</v>
      </c>
      <c r="C141" s="107" t="s">
        <v>5673</v>
      </c>
      <c r="D141" s="112" t="s">
        <v>2645</v>
      </c>
      <c r="E141" s="106" t="s">
        <v>26</v>
      </c>
      <c r="G141" s="111" t="s">
        <v>170</v>
      </c>
      <c r="H141" s="109">
        <v>24274.75</v>
      </c>
      <c r="I141" s="110">
        <v>44986</v>
      </c>
      <c r="J141" s="110">
        <v>45351</v>
      </c>
      <c r="K141" s="117">
        <v>16183.08</v>
      </c>
    </row>
    <row r="142" spans="1:11" ht="57">
      <c r="A142" s="106" t="s">
        <v>2646</v>
      </c>
      <c r="B142" s="106" t="s">
        <v>5672</v>
      </c>
      <c r="C142" s="107" t="s">
        <v>5673</v>
      </c>
      <c r="D142" s="112" t="s">
        <v>2648</v>
      </c>
      <c r="E142" s="106" t="s">
        <v>26</v>
      </c>
      <c r="G142" s="111" t="s">
        <v>1405</v>
      </c>
      <c r="H142" s="109">
        <v>4966.49</v>
      </c>
      <c r="I142" s="110">
        <v>45124</v>
      </c>
      <c r="J142" s="110">
        <v>45124</v>
      </c>
      <c r="K142" s="117">
        <v>4966.49</v>
      </c>
    </row>
    <row r="143" spans="1:11" ht="42.75">
      <c r="A143" s="106" t="s">
        <v>2649</v>
      </c>
      <c r="B143" s="106" t="s">
        <v>5672</v>
      </c>
      <c r="C143" s="107" t="s">
        <v>5673</v>
      </c>
      <c r="D143" s="112" t="s">
        <v>2650</v>
      </c>
      <c r="E143" s="106" t="s">
        <v>26</v>
      </c>
      <c r="G143" s="111" t="s">
        <v>1405</v>
      </c>
      <c r="H143" s="109">
        <v>1165.26</v>
      </c>
      <c r="I143" s="110">
        <v>45084</v>
      </c>
      <c r="J143" s="110">
        <v>45084</v>
      </c>
      <c r="K143" s="117">
        <v>1165.26</v>
      </c>
    </row>
    <row r="144" spans="1:11" ht="57">
      <c r="A144" s="106" t="s">
        <v>2651</v>
      </c>
      <c r="B144" s="106" t="s">
        <v>5672</v>
      </c>
      <c r="C144" s="107" t="s">
        <v>5673</v>
      </c>
      <c r="D144" s="112" t="s">
        <v>2653</v>
      </c>
      <c r="E144" s="106" t="s">
        <v>31</v>
      </c>
      <c r="G144" s="111" t="s">
        <v>2652</v>
      </c>
      <c r="H144" s="109">
        <v>960000</v>
      </c>
      <c r="I144" s="110"/>
      <c r="J144" s="110"/>
      <c r="K144" s="117">
        <v>30513.69</v>
      </c>
    </row>
    <row r="145" spans="1:11" ht="42.75">
      <c r="A145" s="106" t="s">
        <v>2654</v>
      </c>
      <c r="B145" s="106" t="s">
        <v>5672</v>
      </c>
      <c r="C145" s="107" t="s">
        <v>5673</v>
      </c>
      <c r="D145" s="112" t="s">
        <v>2655</v>
      </c>
      <c r="E145" s="106" t="s">
        <v>26</v>
      </c>
      <c r="G145" s="111" t="s">
        <v>2443</v>
      </c>
      <c r="H145" s="109">
        <v>198.36</v>
      </c>
      <c r="I145" s="110">
        <v>45240</v>
      </c>
      <c r="J145" s="110">
        <v>45240</v>
      </c>
      <c r="K145" s="117">
        <v>198.36</v>
      </c>
    </row>
    <row r="146" spans="1:11" ht="42.75">
      <c r="A146" s="106" t="s">
        <v>2656</v>
      </c>
      <c r="B146" s="106" t="s">
        <v>5672</v>
      </c>
      <c r="C146" s="107" t="s">
        <v>5673</v>
      </c>
      <c r="D146" s="112" t="s">
        <v>2657</v>
      </c>
      <c r="E146" s="106" t="s">
        <v>26</v>
      </c>
      <c r="G146" s="111" t="s">
        <v>2611</v>
      </c>
      <c r="H146" s="109">
        <v>870.49</v>
      </c>
      <c r="I146" s="110">
        <v>45233</v>
      </c>
      <c r="J146" s="110">
        <v>45233</v>
      </c>
      <c r="K146" s="117">
        <v>870.49</v>
      </c>
    </row>
    <row r="147" spans="1:11" ht="42.75">
      <c r="A147" s="106" t="s">
        <v>2658</v>
      </c>
      <c r="B147" s="106" t="s">
        <v>5672</v>
      </c>
      <c r="C147" s="107" t="s">
        <v>5673</v>
      </c>
      <c r="D147" s="112" t="s">
        <v>2660</v>
      </c>
      <c r="E147" s="106" t="s">
        <v>26</v>
      </c>
      <c r="G147" s="111" t="s">
        <v>2659</v>
      </c>
      <c r="H147" s="109">
        <v>759.45</v>
      </c>
      <c r="I147" s="110">
        <v>45189</v>
      </c>
      <c r="J147" s="110">
        <v>45189</v>
      </c>
      <c r="K147" s="117">
        <v>759.45</v>
      </c>
    </row>
    <row r="148" spans="1:11" ht="42.75">
      <c r="A148" s="106" t="s">
        <v>2661</v>
      </c>
      <c r="B148" s="106" t="s">
        <v>5672</v>
      </c>
      <c r="C148" s="107" t="s">
        <v>5673</v>
      </c>
      <c r="D148" s="112" t="s">
        <v>2662</v>
      </c>
      <c r="E148" s="106" t="s">
        <v>26</v>
      </c>
      <c r="G148" s="111" t="s">
        <v>2324</v>
      </c>
      <c r="H148" s="109">
        <v>28.69</v>
      </c>
      <c r="I148" s="110">
        <v>45253</v>
      </c>
      <c r="J148" s="110">
        <v>45253</v>
      </c>
      <c r="K148" s="117">
        <v>28.69</v>
      </c>
    </row>
    <row r="149" spans="1:11" ht="42.75">
      <c r="A149" s="106" t="s">
        <v>2663</v>
      </c>
      <c r="B149" s="106" t="s">
        <v>5672</v>
      </c>
      <c r="C149" s="107" t="s">
        <v>5673</v>
      </c>
      <c r="D149" s="112" t="s">
        <v>2664</v>
      </c>
      <c r="E149" s="106" t="s">
        <v>26</v>
      </c>
      <c r="G149" s="111" t="s">
        <v>2324</v>
      </c>
      <c r="H149" s="109">
        <v>158</v>
      </c>
      <c r="I149" s="110">
        <v>45253</v>
      </c>
      <c r="J149" s="110">
        <v>45253</v>
      </c>
      <c r="K149" s="117">
        <v>158</v>
      </c>
    </row>
    <row r="150" spans="1:11" ht="42.75">
      <c r="A150" s="106" t="s">
        <v>2665</v>
      </c>
      <c r="B150" s="106" t="s">
        <v>5672</v>
      </c>
      <c r="C150" s="107" t="s">
        <v>5673</v>
      </c>
      <c r="D150" s="112" t="s">
        <v>2666</v>
      </c>
      <c r="E150" s="106" t="s">
        <v>26</v>
      </c>
      <c r="G150" s="111" t="s">
        <v>1263</v>
      </c>
      <c r="H150" s="109">
        <v>460</v>
      </c>
      <c r="I150" s="110">
        <v>45226</v>
      </c>
      <c r="J150" s="110">
        <v>45226</v>
      </c>
      <c r="K150" s="117">
        <v>460</v>
      </c>
    </row>
    <row r="151" spans="1:11" ht="42.75">
      <c r="A151" s="106" t="s">
        <v>2667</v>
      </c>
      <c r="B151" s="106" t="s">
        <v>5672</v>
      </c>
      <c r="C151" s="107" t="s">
        <v>5673</v>
      </c>
      <c r="D151" s="112" t="s">
        <v>2666</v>
      </c>
      <c r="E151" s="106" t="s">
        <v>26</v>
      </c>
      <c r="G151" s="111" t="s">
        <v>1263</v>
      </c>
      <c r="H151" s="109">
        <v>544.79999999999995</v>
      </c>
      <c r="I151" s="110">
        <v>45232</v>
      </c>
      <c r="J151" s="110">
        <v>45232</v>
      </c>
      <c r="K151" s="117">
        <v>544.79999999999995</v>
      </c>
    </row>
    <row r="152" spans="1:11" ht="42.75">
      <c r="A152" s="106" t="s">
        <v>2668</v>
      </c>
      <c r="B152" s="106" t="s">
        <v>5672</v>
      </c>
      <c r="C152" s="107" t="s">
        <v>5673</v>
      </c>
      <c r="D152" s="112" t="s">
        <v>2666</v>
      </c>
      <c r="E152" s="106" t="s">
        <v>26</v>
      </c>
      <c r="G152" s="111" t="s">
        <v>1263</v>
      </c>
      <c r="H152" s="109">
        <v>914.8</v>
      </c>
      <c r="I152" s="110">
        <v>45225</v>
      </c>
      <c r="J152" s="110">
        <v>45225</v>
      </c>
      <c r="K152" s="117">
        <v>914.8</v>
      </c>
    </row>
    <row r="153" spans="1:11" ht="42.75">
      <c r="A153" s="106" t="s">
        <v>2669</v>
      </c>
      <c r="B153" s="106" t="s">
        <v>5672</v>
      </c>
      <c r="C153" s="107" t="s">
        <v>5673</v>
      </c>
      <c r="D153" s="112" t="s">
        <v>2671</v>
      </c>
      <c r="E153" s="106" t="s">
        <v>26</v>
      </c>
      <c r="G153" s="111" t="s">
        <v>2670</v>
      </c>
      <c r="H153" s="109">
        <v>968</v>
      </c>
      <c r="I153" s="110">
        <v>45238</v>
      </c>
      <c r="J153" s="110">
        <v>45238</v>
      </c>
      <c r="K153" s="117">
        <v>968</v>
      </c>
    </row>
    <row r="154" spans="1:11" ht="42.75">
      <c r="A154" s="106" t="s">
        <v>2672</v>
      </c>
      <c r="B154" s="106" t="s">
        <v>5672</v>
      </c>
      <c r="C154" s="107" t="s">
        <v>5673</v>
      </c>
      <c r="D154" s="112" t="s">
        <v>2674</v>
      </c>
      <c r="E154" s="106" t="s">
        <v>26</v>
      </c>
      <c r="G154" s="111" t="s">
        <v>2673</v>
      </c>
      <c r="H154" s="109">
        <v>245</v>
      </c>
      <c r="I154" s="110">
        <v>45244</v>
      </c>
      <c r="J154" s="110">
        <v>45244</v>
      </c>
      <c r="K154" s="117">
        <v>245</v>
      </c>
    </row>
    <row r="155" spans="1:11" ht="42.75">
      <c r="A155" s="106" t="s">
        <v>2675</v>
      </c>
      <c r="B155" s="106" t="s">
        <v>5672</v>
      </c>
      <c r="C155" s="107" t="s">
        <v>5673</v>
      </c>
      <c r="D155" s="112" t="s">
        <v>2677</v>
      </c>
      <c r="E155" s="106" t="s">
        <v>26</v>
      </c>
      <c r="G155" s="111" t="s">
        <v>2676</v>
      </c>
      <c r="H155" s="109">
        <v>4420</v>
      </c>
      <c r="I155" s="110">
        <v>45258</v>
      </c>
      <c r="J155" s="110">
        <v>45258</v>
      </c>
      <c r="K155" s="117">
        <v>4420</v>
      </c>
    </row>
    <row r="156" spans="1:11" ht="42.75">
      <c r="A156" s="106" t="s">
        <v>2678</v>
      </c>
      <c r="B156" s="106" t="s">
        <v>5672</v>
      </c>
      <c r="C156" s="107" t="s">
        <v>5673</v>
      </c>
      <c r="D156" s="112" t="s">
        <v>2552</v>
      </c>
      <c r="E156" s="106" t="s">
        <v>26</v>
      </c>
      <c r="G156" s="111" t="s">
        <v>2359</v>
      </c>
      <c r="H156" s="109">
        <v>2778.61</v>
      </c>
      <c r="I156" s="110">
        <v>45254</v>
      </c>
      <c r="J156" s="110">
        <v>45254</v>
      </c>
      <c r="K156" s="117">
        <v>2778.61</v>
      </c>
    </row>
    <row r="157" spans="1:11" ht="42.75">
      <c r="A157" s="106" t="s">
        <v>2679</v>
      </c>
      <c r="B157" s="106" t="s">
        <v>5672</v>
      </c>
      <c r="C157" s="107" t="s">
        <v>5673</v>
      </c>
      <c r="D157" s="112" t="s">
        <v>2681</v>
      </c>
      <c r="E157" s="106" t="s">
        <v>26</v>
      </c>
      <c r="G157" s="111" t="s">
        <v>2680</v>
      </c>
      <c r="H157" s="109" t="s">
        <v>2682</v>
      </c>
      <c r="I157" s="110">
        <v>45238</v>
      </c>
      <c r="J157" s="110">
        <v>45238</v>
      </c>
      <c r="K157" s="117">
        <v>2494.1</v>
      </c>
    </row>
    <row r="158" spans="1:11" ht="42.75">
      <c r="A158" s="106" t="s">
        <v>2683</v>
      </c>
      <c r="B158" s="106" t="s">
        <v>5672</v>
      </c>
      <c r="C158" s="107" t="s">
        <v>5673</v>
      </c>
      <c r="D158" s="112" t="s">
        <v>2684</v>
      </c>
      <c r="E158" s="106" t="s">
        <v>26</v>
      </c>
      <c r="G158" s="111" t="s">
        <v>2680</v>
      </c>
      <c r="H158" s="109">
        <v>780</v>
      </c>
      <c r="I158" s="110">
        <v>45238</v>
      </c>
      <c r="J158" s="110">
        <v>45238</v>
      </c>
      <c r="K158" s="117">
        <v>780</v>
      </c>
    </row>
    <row r="159" spans="1:11" ht="42.75">
      <c r="A159" s="106" t="s">
        <v>2685</v>
      </c>
      <c r="B159" s="106" t="s">
        <v>5672</v>
      </c>
      <c r="C159" s="107" t="s">
        <v>5673</v>
      </c>
      <c r="D159" s="112" t="s">
        <v>2686</v>
      </c>
      <c r="E159" s="106" t="s">
        <v>26</v>
      </c>
      <c r="G159" s="111" t="s">
        <v>2367</v>
      </c>
      <c r="H159" s="109">
        <v>1010</v>
      </c>
      <c r="I159" s="110">
        <v>45266</v>
      </c>
      <c r="J159" s="110">
        <v>45266</v>
      </c>
      <c r="K159" s="117">
        <v>1010</v>
      </c>
    </row>
    <row r="160" spans="1:11" ht="42.75">
      <c r="A160" s="106" t="s">
        <v>2687</v>
      </c>
      <c r="B160" s="106" t="s">
        <v>5672</v>
      </c>
      <c r="C160" s="107" t="s">
        <v>5673</v>
      </c>
      <c r="D160" s="112" t="s">
        <v>2688</v>
      </c>
      <c r="E160" s="106" t="s">
        <v>26</v>
      </c>
      <c r="G160" s="111" t="s">
        <v>2402</v>
      </c>
      <c r="H160" s="109">
        <v>5600</v>
      </c>
      <c r="I160" s="110">
        <v>45148</v>
      </c>
      <c r="J160" s="110">
        <v>45148</v>
      </c>
      <c r="K160" s="117">
        <v>5600</v>
      </c>
    </row>
    <row r="161" spans="1:11" ht="42.75">
      <c r="A161" s="106" t="s">
        <v>2689</v>
      </c>
      <c r="B161" s="106" t="s">
        <v>5672</v>
      </c>
      <c r="C161" s="107" t="s">
        <v>5673</v>
      </c>
      <c r="D161" s="112" t="s">
        <v>2690</v>
      </c>
      <c r="E161" s="106" t="s">
        <v>26</v>
      </c>
      <c r="G161" s="111" t="s">
        <v>2402</v>
      </c>
      <c r="H161" s="109">
        <v>4095</v>
      </c>
      <c r="I161" s="110">
        <v>45258</v>
      </c>
      <c r="J161" s="110">
        <v>45258</v>
      </c>
      <c r="K161" s="117">
        <v>4095</v>
      </c>
    </row>
    <row r="162" spans="1:11" ht="42.75">
      <c r="A162" s="106" t="s">
        <v>2691</v>
      </c>
      <c r="B162" s="106" t="s">
        <v>5672</v>
      </c>
      <c r="C162" s="107" t="s">
        <v>5673</v>
      </c>
      <c r="D162" s="112" t="s">
        <v>2692</v>
      </c>
      <c r="E162" s="106" t="s">
        <v>26</v>
      </c>
      <c r="G162" s="111" t="s">
        <v>2324</v>
      </c>
      <c r="H162" s="109">
        <v>524</v>
      </c>
      <c r="I162" s="110">
        <v>45266</v>
      </c>
      <c r="J162" s="110">
        <v>45266</v>
      </c>
      <c r="K162" s="117">
        <v>524</v>
      </c>
    </row>
    <row r="163" spans="1:11" ht="42.75">
      <c r="A163" s="106" t="s">
        <v>2693</v>
      </c>
      <c r="B163" s="106" t="s">
        <v>5672</v>
      </c>
      <c r="C163" s="107" t="s">
        <v>5673</v>
      </c>
      <c r="D163" s="112" t="s">
        <v>2694</v>
      </c>
      <c r="E163" s="106" t="s">
        <v>26</v>
      </c>
      <c r="G163" s="111" t="s">
        <v>2324</v>
      </c>
      <c r="H163" s="109">
        <v>455</v>
      </c>
      <c r="I163" s="110">
        <v>45266</v>
      </c>
      <c r="J163" s="110">
        <v>45266</v>
      </c>
      <c r="K163" s="117">
        <v>455</v>
      </c>
    </row>
    <row r="164" spans="1:11" ht="42.75">
      <c r="A164" s="106" t="s">
        <v>2695</v>
      </c>
      <c r="B164" s="106" t="s">
        <v>5672</v>
      </c>
      <c r="C164" s="107" t="s">
        <v>5673</v>
      </c>
      <c r="D164" s="112" t="s">
        <v>2696</v>
      </c>
      <c r="E164" s="106" t="s">
        <v>26</v>
      </c>
      <c r="G164" s="111" t="s">
        <v>2324</v>
      </c>
      <c r="H164" s="109">
        <v>19.8</v>
      </c>
      <c r="I164" s="110">
        <v>45266</v>
      </c>
      <c r="J164" s="110">
        <v>45266</v>
      </c>
      <c r="K164" s="117">
        <v>19.8</v>
      </c>
    </row>
    <row r="165" spans="1:11" ht="42.75">
      <c r="A165" s="106" t="s">
        <v>2697</v>
      </c>
      <c r="B165" s="106" t="s">
        <v>5672</v>
      </c>
      <c r="C165" s="107" t="s">
        <v>5673</v>
      </c>
      <c r="D165" s="112" t="s">
        <v>2421</v>
      </c>
      <c r="E165" s="106" t="s">
        <v>26</v>
      </c>
      <c r="G165" s="111" t="s">
        <v>2340</v>
      </c>
      <c r="H165" s="109">
        <v>495</v>
      </c>
      <c r="I165" s="110">
        <v>45223</v>
      </c>
      <c r="J165" s="110">
        <v>45223</v>
      </c>
      <c r="K165" s="117">
        <v>495</v>
      </c>
    </row>
    <row r="166" spans="1:11" ht="42.75">
      <c r="A166" s="106" t="s">
        <v>2698</v>
      </c>
      <c r="B166" s="106" t="s">
        <v>5672</v>
      </c>
      <c r="C166" s="107" t="s">
        <v>5673</v>
      </c>
      <c r="D166" s="112" t="s">
        <v>2699</v>
      </c>
      <c r="E166" s="106" t="s">
        <v>26</v>
      </c>
      <c r="G166" s="111" t="s">
        <v>2399</v>
      </c>
      <c r="H166" s="109">
        <v>1260</v>
      </c>
      <c r="I166" s="110">
        <v>44994</v>
      </c>
      <c r="J166" s="110">
        <v>44994</v>
      </c>
      <c r="K166" s="117">
        <v>1260</v>
      </c>
    </row>
    <row r="167" spans="1:11" ht="42.75">
      <c r="A167" s="106" t="s">
        <v>2700</v>
      </c>
      <c r="B167" s="106" t="s">
        <v>5672</v>
      </c>
      <c r="C167" s="107" t="s">
        <v>5673</v>
      </c>
      <c r="D167" s="112" t="s">
        <v>2699</v>
      </c>
      <c r="E167" s="106" t="s">
        <v>26</v>
      </c>
      <c r="G167" s="111" t="s">
        <v>2399</v>
      </c>
      <c r="H167" s="109">
        <v>860</v>
      </c>
      <c r="I167" s="110">
        <v>45131</v>
      </c>
      <c r="J167" s="110">
        <v>45131</v>
      </c>
      <c r="K167" s="117">
        <v>860</v>
      </c>
    </row>
    <row r="168" spans="1:11" ht="42.75">
      <c r="A168" s="106" t="s">
        <v>2701</v>
      </c>
      <c r="B168" s="106" t="s">
        <v>5672</v>
      </c>
      <c r="C168" s="107" t="s">
        <v>5673</v>
      </c>
      <c r="D168" s="112" t="s">
        <v>2699</v>
      </c>
      <c r="E168" s="106" t="s">
        <v>26</v>
      </c>
      <c r="G168" s="111" t="s">
        <v>2399</v>
      </c>
      <c r="H168" s="109">
        <v>340</v>
      </c>
      <c r="I168" s="110">
        <v>45131</v>
      </c>
      <c r="J168" s="110">
        <v>45131</v>
      </c>
      <c r="K168" s="117">
        <v>340</v>
      </c>
    </row>
    <row r="169" spans="1:11" ht="42.75">
      <c r="A169" s="106" t="s">
        <v>2702</v>
      </c>
      <c r="B169" s="106" t="s">
        <v>5672</v>
      </c>
      <c r="C169" s="107" t="s">
        <v>5673</v>
      </c>
      <c r="D169" s="112" t="s">
        <v>2699</v>
      </c>
      <c r="E169" s="106" t="s">
        <v>26</v>
      </c>
      <c r="G169" s="111" t="s">
        <v>2399</v>
      </c>
      <c r="H169" s="109">
        <v>1090</v>
      </c>
      <c r="I169" s="110">
        <v>45209</v>
      </c>
      <c r="J169" s="110">
        <v>45209</v>
      </c>
      <c r="K169" s="117">
        <v>1090</v>
      </c>
    </row>
    <row r="170" spans="1:11" ht="42.75">
      <c r="A170" s="106" t="s">
        <v>2703</v>
      </c>
      <c r="B170" s="106" t="s">
        <v>5672</v>
      </c>
      <c r="C170" s="107" t="s">
        <v>5673</v>
      </c>
      <c r="D170" s="112" t="s">
        <v>2704</v>
      </c>
      <c r="E170" s="106" t="s">
        <v>26</v>
      </c>
      <c r="G170" s="111" t="s">
        <v>1579</v>
      </c>
      <c r="H170" s="109">
        <v>4360</v>
      </c>
      <c r="I170" s="110">
        <v>45189</v>
      </c>
      <c r="J170" s="110">
        <v>45189</v>
      </c>
      <c r="K170" s="117">
        <v>4360</v>
      </c>
    </row>
    <row r="171" spans="1:11" ht="57">
      <c r="A171" s="106" t="s">
        <v>2705</v>
      </c>
      <c r="B171" s="106" t="s">
        <v>5672</v>
      </c>
      <c r="C171" s="107" t="s">
        <v>5673</v>
      </c>
      <c r="D171" s="112" t="s">
        <v>2706</v>
      </c>
      <c r="E171" s="106" t="s">
        <v>26</v>
      </c>
      <c r="G171" s="111" t="s">
        <v>2433</v>
      </c>
      <c r="H171" s="109">
        <v>725</v>
      </c>
      <c r="I171" s="110">
        <v>45196</v>
      </c>
      <c r="J171" s="110">
        <v>45196</v>
      </c>
      <c r="K171" s="117">
        <v>725</v>
      </c>
    </row>
    <row r="172" spans="1:11" ht="57">
      <c r="A172" s="106" t="s">
        <v>2707</v>
      </c>
      <c r="B172" s="106" t="s">
        <v>5672</v>
      </c>
      <c r="C172" s="107" t="s">
        <v>5673</v>
      </c>
      <c r="D172" s="112" t="s">
        <v>2708</v>
      </c>
      <c r="E172" s="106" t="s">
        <v>26</v>
      </c>
      <c r="G172" s="111" t="s">
        <v>2433</v>
      </c>
      <c r="H172" s="109">
        <v>690</v>
      </c>
      <c r="I172" s="110">
        <v>45202</v>
      </c>
      <c r="J172" s="110">
        <v>45202</v>
      </c>
      <c r="K172" s="117">
        <v>690</v>
      </c>
    </row>
    <row r="173" spans="1:11" ht="42.75">
      <c r="A173" s="106" t="s">
        <v>2709</v>
      </c>
      <c r="B173" s="106" t="s">
        <v>5672</v>
      </c>
      <c r="C173" s="107" t="s">
        <v>5673</v>
      </c>
      <c r="D173" s="112" t="s">
        <v>2710</v>
      </c>
      <c r="E173" s="106" t="s">
        <v>26</v>
      </c>
      <c r="G173" s="111" t="s">
        <v>1108</v>
      </c>
      <c r="H173" s="109">
        <v>5880</v>
      </c>
      <c r="I173" s="110">
        <v>45271</v>
      </c>
      <c r="J173" s="110">
        <v>45271</v>
      </c>
      <c r="K173" s="117">
        <v>5880</v>
      </c>
    </row>
    <row r="174" spans="1:11" ht="42.75">
      <c r="A174" s="106" t="s">
        <v>2711</v>
      </c>
      <c r="B174" s="106" t="s">
        <v>5672</v>
      </c>
      <c r="C174" s="107" t="s">
        <v>5673</v>
      </c>
      <c r="D174" s="112" t="s">
        <v>2712</v>
      </c>
      <c r="E174" s="106" t="s">
        <v>26</v>
      </c>
      <c r="G174" s="105" t="s">
        <v>2647</v>
      </c>
      <c r="H174" s="109">
        <v>4978.3100000000004</v>
      </c>
      <c r="I174" s="110">
        <v>45273</v>
      </c>
      <c r="J174" s="110">
        <v>45273</v>
      </c>
      <c r="K174" s="117">
        <v>4978.3100000000004</v>
      </c>
    </row>
    <row r="175" spans="1:11" ht="42.75">
      <c r="A175" s="106" t="s">
        <v>2713</v>
      </c>
      <c r="B175" s="106" t="s">
        <v>5672</v>
      </c>
      <c r="C175" s="107" t="s">
        <v>5673</v>
      </c>
      <c r="D175" s="112" t="s">
        <v>2714</v>
      </c>
      <c r="E175" s="106" t="s">
        <v>26</v>
      </c>
      <c r="G175" s="105" t="s">
        <v>2647</v>
      </c>
      <c r="H175" s="109">
        <v>4972.79</v>
      </c>
      <c r="I175" s="110">
        <v>45271</v>
      </c>
      <c r="J175" s="110">
        <v>45271</v>
      </c>
      <c r="K175" s="117">
        <v>4972.79</v>
      </c>
    </row>
    <row r="176" spans="1:11" ht="42.75">
      <c r="A176" s="106" t="s">
        <v>2715</v>
      </c>
      <c r="B176" s="106" t="s">
        <v>5672</v>
      </c>
      <c r="C176" s="107" t="s">
        <v>5673</v>
      </c>
      <c r="D176" s="112" t="s">
        <v>2657</v>
      </c>
      <c r="E176" s="106" t="s">
        <v>26</v>
      </c>
      <c r="G176" s="111" t="s">
        <v>2611</v>
      </c>
      <c r="H176" s="109">
        <v>135.24</v>
      </c>
      <c r="I176" s="110">
        <v>45272</v>
      </c>
      <c r="J176" s="110">
        <v>45272</v>
      </c>
      <c r="K176" s="117">
        <v>135.24</v>
      </c>
    </row>
    <row r="177" spans="1:11" ht="42.75">
      <c r="A177" s="106" t="s">
        <v>2716</v>
      </c>
      <c r="B177" s="106" t="s">
        <v>5672</v>
      </c>
      <c r="C177" s="107" t="s">
        <v>5673</v>
      </c>
      <c r="D177" s="112" t="s">
        <v>2718</v>
      </c>
      <c r="E177" s="106" t="s">
        <v>26</v>
      </c>
      <c r="G177" s="111" t="s">
        <v>2717</v>
      </c>
      <c r="H177" s="109">
        <v>2585.21</v>
      </c>
      <c r="I177" s="110">
        <v>45266</v>
      </c>
      <c r="J177" s="110">
        <v>45266</v>
      </c>
      <c r="K177" s="117">
        <v>2585.21</v>
      </c>
    </row>
    <row r="178" spans="1:11" ht="42.75">
      <c r="A178" s="106" t="s">
        <v>2719</v>
      </c>
      <c r="B178" s="106" t="s">
        <v>5672</v>
      </c>
      <c r="C178" s="107" t="s">
        <v>5673</v>
      </c>
      <c r="D178" s="112" t="s">
        <v>2721</v>
      </c>
      <c r="E178" s="106" t="s">
        <v>26</v>
      </c>
      <c r="G178" s="111" t="s">
        <v>2720</v>
      </c>
      <c r="H178" s="109">
        <v>3989.9</v>
      </c>
      <c r="I178" s="110">
        <v>45246</v>
      </c>
      <c r="J178" s="110">
        <v>45246</v>
      </c>
      <c r="K178" s="117">
        <v>3989.9</v>
      </c>
    </row>
    <row r="179" spans="1:11" ht="42.75">
      <c r="A179" s="106" t="s">
        <v>2722</v>
      </c>
      <c r="B179" s="106" t="s">
        <v>5672</v>
      </c>
      <c r="C179" s="107" t="s">
        <v>5673</v>
      </c>
      <c r="D179" s="112" t="s">
        <v>2558</v>
      </c>
      <c r="E179" s="106" t="s">
        <v>26</v>
      </c>
      <c r="G179" s="111" t="s">
        <v>2356</v>
      </c>
      <c r="H179" s="109">
        <v>1755.35</v>
      </c>
      <c r="I179" s="110">
        <v>45266</v>
      </c>
      <c r="J179" s="110">
        <v>45266</v>
      </c>
      <c r="K179" s="117">
        <v>1755.35</v>
      </c>
    </row>
    <row r="180" spans="1:11" ht="42.75">
      <c r="A180" s="106" t="s">
        <v>2723</v>
      </c>
      <c r="B180" s="106" t="s">
        <v>5672</v>
      </c>
      <c r="C180" s="107" t="s">
        <v>5673</v>
      </c>
      <c r="D180" s="112" t="s">
        <v>2724</v>
      </c>
      <c r="E180" s="106" t="s">
        <v>26</v>
      </c>
      <c r="G180" s="111" t="s">
        <v>2549</v>
      </c>
      <c r="H180" s="109">
        <v>331.15</v>
      </c>
      <c r="I180" s="110">
        <v>45252</v>
      </c>
      <c r="J180" s="110">
        <v>45252</v>
      </c>
      <c r="K180" s="117">
        <v>331.15</v>
      </c>
    </row>
    <row r="181" spans="1:11" ht="42.75">
      <c r="A181" s="106" t="s">
        <v>2725</v>
      </c>
      <c r="B181" s="106" t="s">
        <v>5672</v>
      </c>
      <c r="C181" s="107" t="s">
        <v>5673</v>
      </c>
      <c r="D181" s="112" t="s">
        <v>2727</v>
      </c>
      <c r="E181" s="106" t="s">
        <v>26</v>
      </c>
      <c r="G181" s="111" t="s">
        <v>2726</v>
      </c>
      <c r="H181" s="109">
        <v>5450</v>
      </c>
      <c r="I181" s="110">
        <v>45261</v>
      </c>
      <c r="J181" s="110">
        <v>45261</v>
      </c>
      <c r="K181" s="117">
        <v>5450</v>
      </c>
    </row>
    <row r="182" spans="1:11" ht="42.75">
      <c r="A182" s="106" t="s">
        <v>2728</v>
      </c>
      <c r="B182" s="106" t="s">
        <v>5672</v>
      </c>
      <c r="C182" s="107" t="s">
        <v>5673</v>
      </c>
      <c r="D182" s="112" t="s">
        <v>2729</v>
      </c>
      <c r="E182" s="106" t="s">
        <v>26</v>
      </c>
      <c r="G182" s="111" t="s">
        <v>2541</v>
      </c>
      <c r="H182" s="109">
        <v>1645</v>
      </c>
      <c r="I182" s="110">
        <v>45209</v>
      </c>
      <c r="J182" s="110">
        <v>45209</v>
      </c>
      <c r="K182" s="117">
        <v>1645</v>
      </c>
    </row>
    <row r="183" spans="1:11" ht="42.75">
      <c r="A183" s="106" t="s">
        <v>2730</v>
      </c>
      <c r="B183" s="106" t="s">
        <v>5672</v>
      </c>
      <c r="C183" s="107" t="s">
        <v>5673</v>
      </c>
      <c r="D183" s="112" t="s">
        <v>1116</v>
      </c>
      <c r="E183" s="106" t="s">
        <v>26</v>
      </c>
      <c r="G183" s="111" t="s">
        <v>1138</v>
      </c>
      <c r="H183" s="109">
        <v>1424</v>
      </c>
      <c r="I183" s="110">
        <v>45209</v>
      </c>
      <c r="J183" s="110">
        <v>45209</v>
      </c>
      <c r="K183" s="117">
        <v>1424</v>
      </c>
    </row>
    <row r="184" spans="1:11" ht="57">
      <c r="A184" s="106" t="s">
        <v>2731</v>
      </c>
      <c r="B184" s="106" t="s">
        <v>5672</v>
      </c>
      <c r="C184" s="107" t="s">
        <v>5673</v>
      </c>
      <c r="D184" s="112" t="s">
        <v>2732</v>
      </c>
      <c r="E184" s="106" t="s">
        <v>26</v>
      </c>
      <c r="G184" s="111" t="s">
        <v>1405</v>
      </c>
      <c r="H184" s="109">
        <v>8919.2900000000009</v>
      </c>
      <c r="I184" s="110">
        <v>45232</v>
      </c>
      <c r="J184" s="110">
        <v>45232</v>
      </c>
      <c r="K184" s="117">
        <v>8919.2900000000009</v>
      </c>
    </row>
    <row r="185" spans="1:11" ht="57">
      <c r="A185" s="106" t="s">
        <v>2733</v>
      </c>
      <c r="B185" s="106" t="s">
        <v>5672</v>
      </c>
      <c r="C185" s="107" t="s">
        <v>5673</v>
      </c>
      <c r="D185" s="112" t="s">
        <v>2734</v>
      </c>
      <c r="E185" s="106" t="s">
        <v>26</v>
      </c>
      <c r="G185" s="111" t="s">
        <v>2433</v>
      </c>
      <c r="H185" s="109">
        <v>1151</v>
      </c>
      <c r="I185" s="110">
        <v>45215</v>
      </c>
      <c r="J185" s="110">
        <v>45215</v>
      </c>
      <c r="K185" s="117">
        <v>1151</v>
      </c>
    </row>
    <row r="186" spans="1:11" ht="57">
      <c r="A186" s="106" t="s">
        <v>2735</v>
      </c>
      <c r="B186" s="106" t="s">
        <v>5672</v>
      </c>
      <c r="C186" s="107" t="s">
        <v>5673</v>
      </c>
      <c r="D186" s="112" t="s">
        <v>2736</v>
      </c>
      <c r="E186" s="106" t="s">
        <v>26</v>
      </c>
      <c r="G186" s="111" t="s">
        <v>2356</v>
      </c>
      <c r="H186" s="109">
        <v>3335.04</v>
      </c>
      <c r="I186" s="110">
        <v>45257</v>
      </c>
      <c r="J186" s="110">
        <v>45257</v>
      </c>
      <c r="K186" s="117">
        <v>3335.04</v>
      </c>
    </row>
    <row r="187" spans="1:11" ht="42.75">
      <c r="A187" s="106" t="s">
        <v>2737</v>
      </c>
      <c r="B187" s="106" t="s">
        <v>5672</v>
      </c>
      <c r="C187" s="107" t="s">
        <v>5673</v>
      </c>
      <c r="D187" s="112" t="s">
        <v>2686</v>
      </c>
      <c r="E187" s="106" t="s">
        <v>26</v>
      </c>
      <c r="G187" s="111" t="s">
        <v>2367</v>
      </c>
      <c r="H187" s="109">
        <v>1146.5999999999999</v>
      </c>
      <c r="I187" s="110">
        <v>45275</v>
      </c>
      <c r="J187" s="110">
        <v>45275</v>
      </c>
      <c r="K187" s="117">
        <v>1146.5999999999999</v>
      </c>
    </row>
    <row r="188" spans="1:11" ht="42.75">
      <c r="A188" s="106" t="s">
        <v>2738</v>
      </c>
      <c r="B188" s="106" t="s">
        <v>5672</v>
      </c>
      <c r="C188" s="107" t="s">
        <v>5673</v>
      </c>
      <c r="D188" s="112" t="s">
        <v>2740</v>
      </c>
      <c r="E188" s="106" t="s">
        <v>26</v>
      </c>
      <c r="G188" s="111" t="s">
        <v>2739</v>
      </c>
      <c r="H188" s="109">
        <v>418.2</v>
      </c>
      <c r="I188" s="110">
        <v>45261</v>
      </c>
      <c r="J188" s="110">
        <v>45261</v>
      </c>
      <c r="K188" s="117">
        <v>418.2</v>
      </c>
    </row>
    <row r="189" spans="1:11" ht="57">
      <c r="A189" s="106" t="s">
        <v>2741</v>
      </c>
      <c r="B189" s="106" t="s">
        <v>5672</v>
      </c>
      <c r="C189" s="107" t="s">
        <v>5673</v>
      </c>
      <c r="D189" s="112" t="s">
        <v>2742</v>
      </c>
      <c r="E189" s="106" t="s">
        <v>26</v>
      </c>
      <c r="G189" s="111" t="s">
        <v>2433</v>
      </c>
      <c r="H189" s="109">
        <v>4110</v>
      </c>
      <c r="I189" s="110">
        <v>45267</v>
      </c>
      <c r="J189" s="110">
        <v>45267</v>
      </c>
      <c r="K189" s="117">
        <v>2808.28</v>
      </c>
    </row>
    <row r="190" spans="1:11" ht="42.75">
      <c r="A190" s="106" t="s">
        <v>2743</v>
      </c>
      <c r="B190" s="106" t="s">
        <v>5672</v>
      </c>
      <c r="C190" s="107" t="s">
        <v>5673</v>
      </c>
      <c r="D190" s="112" t="s">
        <v>2744</v>
      </c>
      <c r="E190" s="106" t="s">
        <v>26</v>
      </c>
      <c r="G190" s="111" t="s">
        <v>2429</v>
      </c>
      <c r="H190" s="109">
        <v>3518</v>
      </c>
      <c r="I190" s="110">
        <v>45279</v>
      </c>
      <c r="J190" s="110">
        <v>45279</v>
      </c>
      <c r="K190" s="117">
        <v>3518</v>
      </c>
    </row>
    <row r="191" spans="1:11" ht="42.75">
      <c r="A191" s="106" t="s">
        <v>2745</v>
      </c>
      <c r="B191" s="106" t="s">
        <v>5672</v>
      </c>
      <c r="C191" s="107" t="s">
        <v>5673</v>
      </c>
      <c r="D191" s="112" t="s">
        <v>2746</v>
      </c>
      <c r="E191" s="106" t="s">
        <v>26</v>
      </c>
      <c r="G191" s="111" t="s">
        <v>2429</v>
      </c>
      <c r="H191" s="109">
        <v>3700</v>
      </c>
      <c r="I191" s="110">
        <v>45272</v>
      </c>
      <c r="J191" s="110">
        <v>45272</v>
      </c>
      <c r="K191" s="117">
        <v>3700</v>
      </c>
    </row>
    <row r="192" spans="1:11" ht="42.75">
      <c r="A192" s="106" t="s">
        <v>2747</v>
      </c>
      <c r="B192" s="106" t="s">
        <v>5672</v>
      </c>
      <c r="C192" s="107" t="s">
        <v>5673</v>
      </c>
      <c r="D192" s="112" t="s">
        <v>2748</v>
      </c>
      <c r="E192" s="106" t="s">
        <v>26</v>
      </c>
      <c r="G192" s="111" t="s">
        <v>2359</v>
      </c>
      <c r="H192" s="109">
        <v>466.63</v>
      </c>
      <c r="I192" s="110">
        <v>45278</v>
      </c>
      <c r="J192" s="110">
        <v>45278</v>
      </c>
      <c r="K192" s="117">
        <v>466.63</v>
      </c>
    </row>
    <row r="193" spans="1:11" ht="42.75">
      <c r="A193" s="106" t="s">
        <v>2749</v>
      </c>
      <c r="B193" s="106" t="s">
        <v>5672</v>
      </c>
      <c r="C193" s="107" t="s">
        <v>5673</v>
      </c>
      <c r="D193" s="112" t="s">
        <v>2748</v>
      </c>
      <c r="E193" s="106" t="s">
        <v>26</v>
      </c>
      <c r="G193" s="111" t="s">
        <v>2495</v>
      </c>
      <c r="H193" s="109">
        <v>897.2</v>
      </c>
      <c r="I193" s="110">
        <v>45257</v>
      </c>
      <c r="J193" s="110">
        <v>45257</v>
      </c>
      <c r="K193" s="117">
        <v>897.2</v>
      </c>
    </row>
    <row r="194" spans="1:11" ht="57">
      <c r="A194" s="106" t="s">
        <v>2750</v>
      </c>
      <c r="B194" s="106" t="s">
        <v>5672</v>
      </c>
      <c r="C194" s="107" t="s">
        <v>5673</v>
      </c>
      <c r="D194" s="112" t="s">
        <v>2752</v>
      </c>
      <c r="E194" s="106" t="s">
        <v>2753</v>
      </c>
      <c r="G194" s="111" t="s">
        <v>2751</v>
      </c>
      <c r="H194" s="109">
        <v>3582</v>
      </c>
      <c r="I194" s="110">
        <v>45017</v>
      </c>
      <c r="J194" s="110">
        <v>45382</v>
      </c>
      <c r="K194" s="117">
        <v>2686.5</v>
      </c>
    </row>
    <row r="195" spans="1:11" ht="42.75">
      <c r="A195" s="106" t="s">
        <v>2754</v>
      </c>
      <c r="B195" s="106" t="s">
        <v>5672</v>
      </c>
      <c r="C195" s="107" t="s">
        <v>5673</v>
      </c>
      <c r="D195" s="112" t="s">
        <v>2748</v>
      </c>
      <c r="E195" s="106" t="s">
        <v>26</v>
      </c>
      <c r="G195" s="111" t="s">
        <v>2356</v>
      </c>
      <c r="H195" s="109">
        <v>486.09</v>
      </c>
      <c r="I195" s="110">
        <v>45278</v>
      </c>
      <c r="J195" s="110">
        <v>45278</v>
      </c>
      <c r="K195" s="117">
        <v>486.09</v>
      </c>
    </row>
    <row r="196" spans="1:11" ht="42.75">
      <c r="A196" s="106" t="s">
        <v>2755</v>
      </c>
      <c r="B196" s="106" t="s">
        <v>5672</v>
      </c>
      <c r="C196" s="107" t="s">
        <v>5673</v>
      </c>
      <c r="D196" s="112" t="s">
        <v>2757</v>
      </c>
      <c r="E196" s="106" t="s">
        <v>26</v>
      </c>
      <c r="G196" s="111" t="s">
        <v>2756</v>
      </c>
      <c r="H196" s="109">
        <v>14189.2</v>
      </c>
      <c r="I196" s="110">
        <v>45267</v>
      </c>
      <c r="J196" s="110">
        <v>45267</v>
      </c>
      <c r="K196" s="117">
        <v>14189.2</v>
      </c>
    </row>
    <row r="197" spans="1:11" ht="42.75">
      <c r="A197" s="106" t="s">
        <v>2758</v>
      </c>
      <c r="B197" s="106" t="s">
        <v>5672</v>
      </c>
      <c r="C197" s="107" t="s">
        <v>5673</v>
      </c>
      <c r="D197" s="112" t="s">
        <v>2760</v>
      </c>
      <c r="E197" s="106" t="s">
        <v>26</v>
      </c>
      <c r="G197" s="111" t="s">
        <v>2759</v>
      </c>
      <c r="H197" s="109">
        <v>2757.5</v>
      </c>
      <c r="I197" s="110">
        <v>45250</v>
      </c>
      <c r="J197" s="110">
        <v>45250</v>
      </c>
      <c r="K197" s="117">
        <v>2757.5</v>
      </c>
    </row>
    <row r="198" spans="1:11" ht="57">
      <c r="A198" s="106" t="s">
        <v>2761</v>
      </c>
      <c r="B198" s="106" t="s">
        <v>5672</v>
      </c>
      <c r="C198" s="107" t="s">
        <v>5673</v>
      </c>
      <c r="D198" s="112" t="s">
        <v>2763</v>
      </c>
      <c r="E198" s="106" t="s">
        <v>26</v>
      </c>
      <c r="G198" s="111" t="s">
        <v>2762</v>
      </c>
      <c r="H198" s="109">
        <v>150</v>
      </c>
      <c r="I198" s="110">
        <v>45271</v>
      </c>
      <c r="J198" s="110">
        <v>45271</v>
      </c>
      <c r="K198" s="117">
        <v>150</v>
      </c>
    </row>
    <row r="199" spans="1:11" ht="42.75">
      <c r="A199" s="106" t="s">
        <v>2764</v>
      </c>
      <c r="B199" s="106" t="s">
        <v>5672</v>
      </c>
      <c r="C199" s="107" t="s">
        <v>5673</v>
      </c>
      <c r="D199" s="112" t="s">
        <v>2766</v>
      </c>
      <c r="E199" s="106" t="s">
        <v>26</v>
      </c>
      <c r="G199" s="111" t="s">
        <v>2765</v>
      </c>
      <c r="H199" s="109">
        <v>1700</v>
      </c>
      <c r="I199" s="110">
        <v>45266</v>
      </c>
      <c r="J199" s="110">
        <v>45266</v>
      </c>
      <c r="K199" s="117">
        <v>1700</v>
      </c>
    </row>
    <row r="200" spans="1:11" ht="42.75">
      <c r="A200" s="106" t="s">
        <v>2767</v>
      </c>
      <c r="B200" s="106" t="s">
        <v>5672</v>
      </c>
      <c r="C200" s="107" t="s">
        <v>5673</v>
      </c>
      <c r="D200" s="112" t="s">
        <v>2554</v>
      </c>
      <c r="E200" s="106" t="s">
        <v>26</v>
      </c>
      <c r="G200" s="111" t="s">
        <v>892</v>
      </c>
      <c r="H200" s="109">
        <v>3699</v>
      </c>
      <c r="I200" s="110">
        <v>45280</v>
      </c>
      <c r="J200" s="110">
        <v>45280</v>
      </c>
      <c r="K200" s="117">
        <v>3699</v>
      </c>
    </row>
    <row r="201" spans="1:11" ht="57">
      <c r="A201" s="106" t="s">
        <v>2768</v>
      </c>
      <c r="B201" s="106" t="s">
        <v>5672</v>
      </c>
      <c r="C201" s="107" t="s">
        <v>5673</v>
      </c>
      <c r="D201" s="112" t="s">
        <v>2769</v>
      </c>
      <c r="E201" s="106" t="s">
        <v>26</v>
      </c>
      <c r="G201" s="111" t="s">
        <v>2359</v>
      </c>
      <c r="H201" s="109">
        <v>685.05</v>
      </c>
      <c r="I201" s="110">
        <v>45279</v>
      </c>
      <c r="J201" s="110">
        <v>45279</v>
      </c>
      <c r="K201" s="117">
        <v>685.05</v>
      </c>
    </row>
    <row r="202" spans="1:11" ht="42.75">
      <c r="A202" s="106" t="s">
        <v>2770</v>
      </c>
      <c r="B202" s="106" t="s">
        <v>5672</v>
      </c>
      <c r="C202" s="107" t="s">
        <v>5673</v>
      </c>
      <c r="D202" s="112" t="s">
        <v>2771</v>
      </c>
      <c r="E202" s="106" t="s">
        <v>26</v>
      </c>
      <c r="G202" s="111" t="s">
        <v>1405</v>
      </c>
      <c r="H202" s="109">
        <v>1339.65</v>
      </c>
      <c r="I202" s="110">
        <v>45281</v>
      </c>
      <c r="J202" s="110">
        <v>45281</v>
      </c>
      <c r="K202" s="117">
        <v>1339.65</v>
      </c>
    </row>
    <row r="203" spans="1:11" ht="57">
      <c r="A203" s="106" t="s">
        <v>2772</v>
      </c>
      <c r="B203" s="106" t="s">
        <v>5672</v>
      </c>
      <c r="C203" s="107" t="s">
        <v>5673</v>
      </c>
      <c r="D203" s="112" t="s">
        <v>319</v>
      </c>
      <c r="E203" s="106" t="s">
        <v>31</v>
      </c>
      <c r="G203" s="111" t="s">
        <v>2652</v>
      </c>
      <c r="H203" s="109"/>
      <c r="I203" s="110"/>
      <c r="J203" s="110"/>
      <c r="K203" s="117">
        <v>76071.649999999994</v>
      </c>
    </row>
    <row r="204" spans="1:11" ht="57">
      <c r="A204" s="106" t="s">
        <v>2773</v>
      </c>
      <c r="B204" s="106" t="s">
        <v>5672</v>
      </c>
      <c r="C204" s="107" t="s">
        <v>5673</v>
      </c>
      <c r="D204" s="112" t="s">
        <v>2774</v>
      </c>
      <c r="E204" s="106" t="s">
        <v>26</v>
      </c>
      <c r="G204" s="111" t="s">
        <v>2340</v>
      </c>
      <c r="H204" s="109">
        <v>452.11</v>
      </c>
      <c r="I204" s="110">
        <v>45266</v>
      </c>
      <c r="J204" s="110">
        <v>45266</v>
      </c>
      <c r="K204" s="117">
        <v>452.11</v>
      </c>
    </row>
    <row r="205" spans="1:11" ht="42.75">
      <c r="A205" s="106" t="s">
        <v>2775</v>
      </c>
      <c r="B205" s="106" t="s">
        <v>5672</v>
      </c>
      <c r="C205" s="107" t="s">
        <v>5673</v>
      </c>
      <c r="D205" s="112" t="s">
        <v>2776</v>
      </c>
      <c r="E205" s="106" t="s">
        <v>26</v>
      </c>
      <c r="G205" s="111" t="s">
        <v>2340</v>
      </c>
      <c r="H205" s="109">
        <v>685.38</v>
      </c>
      <c r="I205" s="110">
        <v>45266</v>
      </c>
      <c r="J205" s="110">
        <v>45266</v>
      </c>
      <c r="K205" s="117">
        <v>685.38</v>
      </c>
    </row>
    <row r="206" spans="1:11" ht="57">
      <c r="A206" s="106" t="s">
        <v>2777</v>
      </c>
      <c r="B206" s="106" t="s">
        <v>5672</v>
      </c>
      <c r="C206" s="107" t="s">
        <v>5673</v>
      </c>
      <c r="D206" s="112" t="s">
        <v>2779</v>
      </c>
      <c r="E206" s="106" t="s">
        <v>2780</v>
      </c>
      <c r="G206" s="111" t="s">
        <v>2778</v>
      </c>
      <c r="H206" s="109">
        <v>10425</v>
      </c>
      <c r="I206" s="110">
        <v>45259</v>
      </c>
      <c r="J206" s="110">
        <v>45259</v>
      </c>
      <c r="K206" s="117">
        <v>10425</v>
      </c>
    </row>
    <row r="207" spans="1:11" ht="57">
      <c r="A207" s="106" t="s">
        <v>2781</v>
      </c>
      <c r="B207" s="106" t="s">
        <v>5672</v>
      </c>
      <c r="C207" s="107" t="s">
        <v>5673</v>
      </c>
      <c r="D207" s="112" t="s">
        <v>2783</v>
      </c>
      <c r="E207" s="106" t="s">
        <v>2753</v>
      </c>
      <c r="G207" s="111" t="s">
        <v>2782</v>
      </c>
      <c r="H207" s="109">
        <v>36816</v>
      </c>
      <c r="I207" s="110">
        <v>45259</v>
      </c>
      <c r="J207" s="110">
        <v>45259</v>
      </c>
      <c r="K207" s="117">
        <v>36816</v>
      </c>
    </row>
    <row r="208" spans="1:11" ht="42.75">
      <c r="A208" s="106" t="s">
        <v>2784</v>
      </c>
      <c r="B208" s="106" t="s">
        <v>5672</v>
      </c>
      <c r="C208" s="107" t="s">
        <v>5673</v>
      </c>
      <c r="D208" s="112" t="s">
        <v>2785</v>
      </c>
      <c r="E208" s="106" t="s">
        <v>26</v>
      </c>
      <c r="G208" s="111" t="s">
        <v>1263</v>
      </c>
      <c r="H208" s="109">
        <v>43.2</v>
      </c>
      <c r="I208" s="110">
        <v>45281</v>
      </c>
      <c r="J208" s="110">
        <v>45281</v>
      </c>
      <c r="K208" s="117">
        <v>43.2</v>
      </c>
    </row>
    <row r="209" spans="1:11" ht="42.75">
      <c r="A209" s="106" t="s">
        <v>2786</v>
      </c>
      <c r="B209" s="106" t="s">
        <v>5672</v>
      </c>
      <c r="C209" s="107" t="s">
        <v>5673</v>
      </c>
      <c r="D209" s="112" t="s">
        <v>2787</v>
      </c>
      <c r="E209" s="106" t="s">
        <v>26</v>
      </c>
      <c r="G209" s="111" t="s">
        <v>2443</v>
      </c>
      <c r="H209" s="109">
        <v>40.57</v>
      </c>
      <c r="I209" s="110">
        <v>45279</v>
      </c>
      <c r="J209" s="110">
        <v>45279</v>
      </c>
      <c r="K209" s="117">
        <v>40.57</v>
      </c>
    </row>
    <row r="210" spans="1:11" ht="42.75">
      <c r="A210" s="106" t="s">
        <v>2788</v>
      </c>
      <c r="B210" s="106" t="s">
        <v>5672</v>
      </c>
      <c r="C210" s="107" t="s">
        <v>5673</v>
      </c>
      <c r="D210" s="112" t="s">
        <v>2789</v>
      </c>
      <c r="E210" s="106" t="s">
        <v>26</v>
      </c>
      <c r="G210" s="111" t="s">
        <v>2359</v>
      </c>
      <c r="H210" s="109">
        <v>497.1</v>
      </c>
      <c r="I210" s="110">
        <v>45287</v>
      </c>
      <c r="J210" s="110">
        <v>45287</v>
      </c>
      <c r="K210" s="117">
        <v>497.1</v>
      </c>
    </row>
    <row r="211" spans="1:11" ht="42.75">
      <c r="A211" s="106" t="s">
        <v>2790</v>
      </c>
      <c r="B211" s="106" t="s">
        <v>5672</v>
      </c>
      <c r="C211" s="107" t="s">
        <v>5673</v>
      </c>
      <c r="D211" s="112" t="s">
        <v>2792</v>
      </c>
      <c r="E211" s="106" t="s">
        <v>26</v>
      </c>
      <c r="G211" s="111" t="s">
        <v>2791</v>
      </c>
      <c r="H211" s="109">
        <v>49.02</v>
      </c>
      <c r="I211" s="110">
        <v>45266</v>
      </c>
      <c r="J211" s="110">
        <v>45266</v>
      </c>
      <c r="K211" s="117">
        <v>49.02</v>
      </c>
    </row>
    <row r="212" spans="1:11" ht="42.75">
      <c r="A212" s="106" t="s">
        <v>2793</v>
      </c>
      <c r="B212" s="106" t="s">
        <v>5672</v>
      </c>
      <c r="C212" s="107" t="s">
        <v>5673</v>
      </c>
      <c r="D212" s="112" t="s">
        <v>2766</v>
      </c>
      <c r="E212" s="106" t="s">
        <v>26</v>
      </c>
      <c r="G212" s="111" t="s">
        <v>2765</v>
      </c>
      <c r="H212" s="109">
        <v>1800</v>
      </c>
      <c r="I212" s="110">
        <v>45282</v>
      </c>
      <c r="J212" s="110">
        <v>45282</v>
      </c>
      <c r="K212" s="117">
        <v>1800</v>
      </c>
    </row>
  </sheetData>
  <mergeCells count="3">
    <mergeCell ref="A1:K1"/>
    <mergeCell ref="A2:K2"/>
    <mergeCell ref="A3:K3"/>
  </mergeCells>
  <dataValidations count="6">
    <dataValidation type="list" allowBlank="1" showInputMessage="1" showErrorMessage="1" error="valore non consentito - selezionare valore da menu a tendina" sqref="E5:E22 E24:E212" xr:uid="{ADED8159-F06C-46AC-B4C4-82A7F886EB2D}">
      <formula1>$F$10000:$F$10035</formula1>
    </dataValidation>
    <dataValidation type="list" allowBlank="1" showInputMessage="1" showErrorMessage="1" error="valore non consentito - selezionare valore da menu a tendina" sqref="E23" xr:uid="{FF6FA323-A7D4-4AD6-97FA-76188C36252F}">
      <formula1>$F$9995:$F$10030</formula1>
    </dataValidation>
    <dataValidation type="textLength" operator="lessThanOrEqual" allowBlank="1" showInputMessage="1" showErrorMessage="1" error="descrizione troppo lunga (max 250 car)" sqref="D5:D62 D64:D212" xr:uid="{D710D555-9F53-4E4A-AEA1-059800EB89CD}">
      <formula1>250</formula1>
    </dataValidation>
    <dataValidation type="textLength" operator="lessThanOrEqual" allowBlank="1" showInputMessage="1" showErrorMessage="1" error="la descrizione non può superare i 250 caratteri_x000a_" sqref="G5:G22 G24:G173 G176:G212 C5:C212" xr:uid="{FD98D8CF-C4F7-4364-BECD-A6FF903301E6}">
      <formula1>250</formula1>
    </dataValidation>
    <dataValidation type="textLength" allowBlank="1" showInputMessage="1" showErrorMessage="1" error="lunghezze ammesse 11 o 16 caratteri_x000a_" sqref="G174:G175 B5:B212" xr:uid="{BA612B8D-11A2-4A20-840D-062C5776FDAA}">
      <formula1>11</formula1>
      <formula2>16</formula2>
    </dataValidation>
    <dataValidation type="textLength" operator="equal" allowBlank="1" showInputMessage="1" showErrorMessage="1" error="è previsto un codice di 10 caratteri" sqref="A5:A212" xr:uid="{B6D239F7-B910-436D-8E9B-90AC33AFDBC1}">
      <formula1>10</formula1>
    </dataValidation>
  </dataValidations>
  <pageMargins left="0.70866141732283472" right="0.70866141732283472" top="0.74803149606299213" bottom="0.74803149606299213" header="0.31496062992125984" footer="0.31496062992125984"/>
  <pageSetup paperSize="9" scale="85" orientation="landscape"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144BA-B449-4875-91BD-F6688006D4C8}">
  <dimension ref="A1:K41"/>
  <sheetViews>
    <sheetView topLeftCell="A3" zoomScaleNormal="100" workbookViewId="0">
      <selection activeCell="M31" sqref="M31"/>
    </sheetView>
  </sheetViews>
  <sheetFormatPr defaultRowHeight="15"/>
  <cols>
    <col min="1" max="1" width="34.85546875" customWidth="1"/>
    <col min="2" max="2" width="18.5703125" customWidth="1"/>
    <col min="3" max="3" width="20.5703125" customWidth="1"/>
    <col min="4" max="4" width="22" customWidth="1"/>
    <col min="5" max="5" width="20.28515625" customWidth="1"/>
    <col min="6" max="6" width="24.28515625" customWidth="1"/>
    <col min="7" max="7" width="20.140625" customWidth="1"/>
    <col min="8" max="8" width="15.28515625" customWidth="1"/>
    <col min="9" max="9" width="11.85546875" customWidth="1"/>
    <col min="10" max="10" width="18.5703125" customWidth="1"/>
    <col min="11" max="11" width="13" customWidth="1"/>
  </cols>
  <sheetData>
    <row r="1" spans="1:11" ht="32.25">
      <c r="A1" s="577" t="s">
        <v>11</v>
      </c>
      <c r="B1" s="578"/>
      <c r="C1" s="578"/>
      <c r="D1" s="578"/>
      <c r="E1" s="578"/>
      <c r="F1" s="578"/>
      <c r="G1" s="578"/>
      <c r="H1" s="578"/>
      <c r="I1" s="578"/>
      <c r="J1" s="578"/>
    </row>
    <row r="2" spans="1:11" ht="32.25">
      <c r="A2" s="581" t="s">
        <v>2322</v>
      </c>
      <c r="B2" s="582"/>
      <c r="C2" s="582"/>
      <c r="D2" s="582"/>
      <c r="E2" s="582"/>
      <c r="F2" s="582"/>
      <c r="G2" s="582"/>
      <c r="H2" s="582"/>
      <c r="I2" s="582"/>
      <c r="J2" s="582"/>
      <c r="K2" s="582"/>
    </row>
    <row r="3" spans="1:11" ht="100.9" customHeight="1">
      <c r="A3" s="583" t="s">
        <v>12</v>
      </c>
      <c r="B3" s="583"/>
      <c r="C3" s="583"/>
      <c r="D3" s="583"/>
      <c r="E3" s="583"/>
      <c r="F3" s="583"/>
      <c r="G3" s="583"/>
      <c r="H3" s="583"/>
      <c r="I3" s="583"/>
      <c r="J3" s="583"/>
      <c r="K3" s="583"/>
    </row>
    <row r="4" spans="1:11" s="9" customFormat="1" ht="54">
      <c r="A4" s="3" t="s">
        <v>0</v>
      </c>
      <c r="B4" s="3" t="s">
        <v>1</v>
      </c>
      <c r="C4" s="4" t="s">
        <v>2</v>
      </c>
      <c r="D4" s="4" t="s">
        <v>3</v>
      </c>
      <c r="E4" s="5" t="s">
        <v>4</v>
      </c>
      <c r="F4" s="4" t="s">
        <v>5</v>
      </c>
      <c r="G4" s="4" t="s">
        <v>6</v>
      </c>
      <c r="H4" s="7" t="s">
        <v>7</v>
      </c>
      <c r="I4" s="8" t="s">
        <v>8</v>
      </c>
      <c r="J4" s="8" t="s">
        <v>9</v>
      </c>
      <c r="K4" s="7" t="s">
        <v>10</v>
      </c>
    </row>
    <row r="5" spans="1:11" s="9" customFormat="1" ht="12.75">
      <c r="A5" s="584" t="s">
        <v>2794</v>
      </c>
      <c r="B5" s="585"/>
      <c r="C5" s="585"/>
      <c r="D5" s="585"/>
      <c r="E5" s="585"/>
      <c r="F5" s="585"/>
      <c r="G5" s="585"/>
      <c r="H5" s="585"/>
      <c r="I5" s="585"/>
      <c r="J5" s="585"/>
      <c r="K5" s="586"/>
    </row>
    <row r="6" spans="1:11" s="9" customFormat="1" ht="42.75">
      <c r="A6" s="119" t="s">
        <v>2795</v>
      </c>
      <c r="B6" s="119" t="s">
        <v>5672</v>
      </c>
      <c r="C6" s="120" t="s">
        <v>5673</v>
      </c>
      <c r="D6" s="120" t="s">
        <v>2796</v>
      </c>
      <c r="E6" s="121" t="s">
        <v>26</v>
      </c>
      <c r="F6"/>
      <c r="G6" s="120" t="s">
        <v>1263</v>
      </c>
      <c r="H6" s="122">
        <v>139.36000000000001</v>
      </c>
      <c r="I6" s="123">
        <v>44914</v>
      </c>
      <c r="J6" s="123">
        <v>45291</v>
      </c>
      <c r="K6" s="122">
        <v>139.36000000000001</v>
      </c>
    </row>
    <row r="7" spans="1:11" s="9" customFormat="1" ht="28.5">
      <c r="A7" s="119" t="s">
        <v>2797</v>
      </c>
      <c r="B7" s="119" t="s">
        <v>5672</v>
      </c>
      <c r="C7" s="120" t="s">
        <v>5673</v>
      </c>
      <c r="D7" s="120" t="s">
        <v>2798</v>
      </c>
      <c r="E7" s="121" t="s">
        <v>26</v>
      </c>
      <c r="F7"/>
      <c r="G7" s="120" t="s">
        <v>2256</v>
      </c>
      <c r="H7" s="122">
        <v>828</v>
      </c>
      <c r="I7" s="123">
        <v>44915</v>
      </c>
      <c r="J7" s="123">
        <v>44924</v>
      </c>
      <c r="K7" s="122">
        <v>828</v>
      </c>
    </row>
    <row r="8" spans="1:11" s="9" customFormat="1" ht="42.75">
      <c r="A8" s="119" t="s">
        <v>2799</v>
      </c>
      <c r="B8" s="119" t="s">
        <v>5672</v>
      </c>
      <c r="C8" s="120" t="s">
        <v>5673</v>
      </c>
      <c r="D8" s="120" t="s">
        <v>2801</v>
      </c>
      <c r="E8" s="121" t="s">
        <v>26</v>
      </c>
      <c r="F8"/>
      <c r="G8" s="120" t="s">
        <v>2800</v>
      </c>
      <c r="H8" s="122">
        <v>4918</v>
      </c>
      <c r="I8" s="123"/>
      <c r="J8" s="123"/>
      <c r="K8" s="122">
        <v>4918</v>
      </c>
    </row>
    <row r="9" spans="1:11" s="9" customFormat="1" ht="71.25">
      <c r="A9" s="119" t="s">
        <v>2802</v>
      </c>
      <c r="B9" s="119" t="s">
        <v>5672</v>
      </c>
      <c r="C9" s="120" t="s">
        <v>5673</v>
      </c>
      <c r="D9" s="120" t="s">
        <v>2804</v>
      </c>
      <c r="E9" s="121" t="s">
        <v>31</v>
      </c>
      <c r="F9"/>
      <c r="G9" s="120" t="s">
        <v>2803</v>
      </c>
      <c r="H9" s="122">
        <v>5385.6</v>
      </c>
      <c r="I9" s="123">
        <v>44562</v>
      </c>
      <c r="J9" s="123">
        <v>44926</v>
      </c>
      <c r="K9" s="122">
        <v>2480.48</v>
      </c>
    </row>
    <row r="10" spans="1:11" s="9" customFormat="1" ht="28.5">
      <c r="A10" s="119" t="s">
        <v>2805</v>
      </c>
      <c r="B10" s="119" t="s">
        <v>5672</v>
      </c>
      <c r="C10" s="120" t="s">
        <v>5673</v>
      </c>
      <c r="D10" s="120" t="s">
        <v>2365</v>
      </c>
      <c r="E10" s="121" t="s">
        <v>26</v>
      </c>
      <c r="F10"/>
      <c r="G10" s="120" t="s">
        <v>2806</v>
      </c>
      <c r="H10" s="122">
        <v>2430</v>
      </c>
      <c r="I10" s="123"/>
      <c r="J10" s="123"/>
      <c r="K10" s="122">
        <v>2430</v>
      </c>
    </row>
    <row r="11" spans="1:11" s="9" customFormat="1" ht="28.5">
      <c r="A11" s="119" t="s">
        <v>2807</v>
      </c>
      <c r="B11" s="119" t="s">
        <v>5672</v>
      </c>
      <c r="C11" s="120" t="s">
        <v>5673</v>
      </c>
      <c r="D11" s="120" t="s">
        <v>2809</v>
      </c>
      <c r="E11" s="121" t="s">
        <v>26</v>
      </c>
      <c r="F11"/>
      <c r="G11" s="120" t="s">
        <v>2808</v>
      </c>
      <c r="H11" s="122">
        <v>1433.5</v>
      </c>
      <c r="I11" s="123"/>
      <c r="J11" s="123"/>
      <c r="K11" s="122">
        <v>1433.5</v>
      </c>
    </row>
    <row r="12" spans="1:11" s="9" customFormat="1" ht="42.75">
      <c r="A12" s="119" t="s">
        <v>2810</v>
      </c>
      <c r="B12" s="119" t="s">
        <v>5672</v>
      </c>
      <c r="C12" s="120" t="s">
        <v>5673</v>
      </c>
      <c r="D12" s="120" t="s">
        <v>2389</v>
      </c>
      <c r="E12" s="121" t="s">
        <v>26</v>
      </c>
      <c r="F12"/>
      <c r="G12" s="120" t="s">
        <v>2349</v>
      </c>
      <c r="H12" s="122">
        <v>4579</v>
      </c>
      <c r="I12" s="123"/>
      <c r="J12" s="123"/>
      <c r="K12" s="122">
        <v>4579</v>
      </c>
    </row>
    <row r="13" spans="1:11" s="9" customFormat="1" ht="76.5">
      <c r="A13" s="119" t="s">
        <v>2811</v>
      </c>
      <c r="B13" s="119" t="s">
        <v>5672</v>
      </c>
      <c r="C13" s="120" t="s">
        <v>5673</v>
      </c>
      <c r="D13" s="120" t="s">
        <v>2812</v>
      </c>
      <c r="E13" s="121" t="s">
        <v>26</v>
      </c>
      <c r="F13" s="124" t="s">
        <v>2813</v>
      </c>
      <c r="G13" s="120" t="s">
        <v>2372</v>
      </c>
      <c r="H13" s="122">
        <v>3264</v>
      </c>
      <c r="I13" s="123">
        <v>44652</v>
      </c>
      <c r="J13" s="123" t="s">
        <v>2814</v>
      </c>
      <c r="K13" s="122">
        <v>1632</v>
      </c>
    </row>
    <row r="14" spans="1:11" s="9" customFormat="1" ht="71.25">
      <c r="A14" s="119" t="s">
        <v>2815</v>
      </c>
      <c r="B14" s="119" t="s">
        <v>5672</v>
      </c>
      <c r="C14" s="120" t="s">
        <v>5673</v>
      </c>
      <c r="D14" s="120" t="s">
        <v>2817</v>
      </c>
      <c r="E14" s="121" t="s">
        <v>31</v>
      </c>
      <c r="F14"/>
      <c r="G14" s="120" t="s">
        <v>2816</v>
      </c>
      <c r="H14" s="122">
        <v>330000</v>
      </c>
      <c r="I14" s="123"/>
      <c r="J14" s="123"/>
      <c r="K14" s="122">
        <v>277397.25</v>
      </c>
    </row>
    <row r="15" spans="1:11" s="9" customFormat="1" ht="71.25">
      <c r="A15" s="119" t="s">
        <v>2818</v>
      </c>
      <c r="B15" s="119" t="s">
        <v>5672</v>
      </c>
      <c r="C15" s="120" t="s">
        <v>5673</v>
      </c>
      <c r="D15" s="120" t="s">
        <v>2819</v>
      </c>
      <c r="E15" s="121" t="s">
        <v>31</v>
      </c>
      <c r="F15"/>
      <c r="G15" s="120" t="s">
        <v>2816</v>
      </c>
      <c r="H15" s="122">
        <v>700000</v>
      </c>
      <c r="I15" s="123"/>
      <c r="J15" s="123"/>
      <c r="K15" s="122">
        <v>878520.83</v>
      </c>
    </row>
    <row r="16" spans="1:11" s="9" customFormat="1" ht="28.5">
      <c r="A16" s="119" t="s">
        <v>2820</v>
      </c>
      <c r="B16" s="119" t="s">
        <v>5672</v>
      </c>
      <c r="C16" s="120" t="s">
        <v>5673</v>
      </c>
      <c r="D16" s="120" t="s">
        <v>2821</v>
      </c>
      <c r="E16" s="121" t="s">
        <v>26</v>
      </c>
      <c r="F16"/>
      <c r="G16" s="120" t="s">
        <v>2472</v>
      </c>
      <c r="H16" s="122"/>
      <c r="I16" s="123"/>
      <c r="J16" s="123"/>
      <c r="K16" s="122">
        <v>81957.38</v>
      </c>
    </row>
    <row r="17" spans="1:11" s="9" customFormat="1" ht="28.5">
      <c r="A17" s="119" t="s">
        <v>2822</v>
      </c>
      <c r="B17" s="119" t="s">
        <v>5672</v>
      </c>
      <c r="C17" s="120" t="s">
        <v>5673</v>
      </c>
      <c r="D17" s="120" t="s">
        <v>2824</v>
      </c>
      <c r="E17" s="121" t="s">
        <v>26</v>
      </c>
      <c r="F17"/>
      <c r="G17" s="120" t="s">
        <v>2823</v>
      </c>
      <c r="H17" s="122"/>
      <c r="I17" s="123"/>
      <c r="J17" s="123"/>
      <c r="K17" s="122">
        <v>227.03</v>
      </c>
    </row>
    <row r="18" spans="1:11" s="9" customFormat="1" ht="71.25">
      <c r="A18" s="119" t="s">
        <v>2825</v>
      </c>
      <c r="B18" s="119" t="s">
        <v>5672</v>
      </c>
      <c r="C18" s="120" t="s">
        <v>5673</v>
      </c>
      <c r="D18" s="120" t="s">
        <v>2826</v>
      </c>
      <c r="E18" s="121" t="s">
        <v>26</v>
      </c>
      <c r="F18"/>
      <c r="G18" s="120" t="s">
        <v>2808</v>
      </c>
      <c r="H18" s="122">
        <v>39182.94</v>
      </c>
      <c r="I18" s="123"/>
      <c r="J18" s="123"/>
      <c r="K18" s="122">
        <v>15673.16</v>
      </c>
    </row>
    <row r="19" spans="1:11" s="9" customFormat="1" ht="71.25">
      <c r="A19" s="119" t="s">
        <v>2827</v>
      </c>
      <c r="B19" s="119" t="s">
        <v>5672</v>
      </c>
      <c r="C19" s="120" t="s">
        <v>5673</v>
      </c>
      <c r="D19" s="120" t="s">
        <v>2828</v>
      </c>
      <c r="E19" s="121" t="s">
        <v>31</v>
      </c>
      <c r="F19"/>
      <c r="G19" s="120" t="s">
        <v>888</v>
      </c>
      <c r="H19" s="122">
        <v>120000</v>
      </c>
      <c r="I19" s="123">
        <v>44562</v>
      </c>
      <c r="J19" s="123">
        <v>45626</v>
      </c>
      <c r="K19" s="122">
        <v>27486.07</v>
      </c>
    </row>
    <row r="20" spans="1:11" s="9" customFormat="1" ht="71.25">
      <c r="A20" s="119" t="s">
        <v>2829</v>
      </c>
      <c r="B20" s="119" t="s">
        <v>5672</v>
      </c>
      <c r="C20" s="120" t="s">
        <v>5673</v>
      </c>
      <c r="D20" s="120" t="s">
        <v>2830</v>
      </c>
      <c r="E20" s="121" t="s">
        <v>31</v>
      </c>
      <c r="F20"/>
      <c r="G20" s="120" t="s">
        <v>888</v>
      </c>
      <c r="H20" s="122">
        <v>23000</v>
      </c>
      <c r="I20" s="123">
        <v>44562</v>
      </c>
      <c r="J20" s="123">
        <v>45626</v>
      </c>
      <c r="K20" s="122">
        <v>4078.81</v>
      </c>
    </row>
    <row r="21" spans="1:11" s="9" customFormat="1" ht="42.75">
      <c r="A21" s="119" t="s">
        <v>2831</v>
      </c>
      <c r="B21" s="119" t="s">
        <v>5672</v>
      </c>
      <c r="C21" s="120" t="s">
        <v>5673</v>
      </c>
      <c r="D21" s="120" t="s">
        <v>2832</v>
      </c>
      <c r="E21" s="121" t="s">
        <v>26</v>
      </c>
      <c r="F21"/>
      <c r="G21" s="120" t="s">
        <v>2334</v>
      </c>
      <c r="H21" s="122"/>
      <c r="I21" s="123"/>
      <c r="J21" s="123"/>
      <c r="K21" s="122">
        <v>570</v>
      </c>
    </row>
    <row r="22" spans="1:11" s="9" customFormat="1" ht="28.5">
      <c r="A22" s="119" t="s">
        <v>2833</v>
      </c>
      <c r="B22" s="119" t="s">
        <v>5672</v>
      </c>
      <c r="C22" s="120" t="s">
        <v>5673</v>
      </c>
      <c r="D22" s="120" t="s">
        <v>2834</v>
      </c>
      <c r="E22" s="121" t="s">
        <v>26</v>
      </c>
      <c r="F22"/>
      <c r="G22" s="120" t="s">
        <v>2346</v>
      </c>
      <c r="H22" s="122"/>
      <c r="I22" s="123"/>
      <c r="J22" s="123"/>
      <c r="K22" s="122">
        <v>191.53</v>
      </c>
    </row>
    <row r="23" spans="1:11" s="9" customFormat="1" ht="71.25">
      <c r="A23" s="119" t="s">
        <v>2835</v>
      </c>
      <c r="B23" s="119" t="s">
        <v>5672</v>
      </c>
      <c r="C23" s="120" t="s">
        <v>5673</v>
      </c>
      <c r="D23" s="120" t="s">
        <v>2836</v>
      </c>
      <c r="E23" s="121" t="s">
        <v>31</v>
      </c>
      <c r="F23"/>
      <c r="G23" s="120" t="s">
        <v>888</v>
      </c>
      <c r="H23" s="122">
        <v>0</v>
      </c>
      <c r="I23" s="123">
        <v>44562</v>
      </c>
      <c r="J23" s="123">
        <v>45626</v>
      </c>
      <c r="K23" s="122">
        <v>357.2</v>
      </c>
    </row>
    <row r="24" spans="1:11" s="9" customFormat="1" ht="42.75">
      <c r="A24" s="119" t="s">
        <v>2837</v>
      </c>
      <c r="B24" s="119" t="s">
        <v>5672</v>
      </c>
      <c r="C24" s="120" t="s">
        <v>5673</v>
      </c>
      <c r="D24" s="120" t="s">
        <v>2839</v>
      </c>
      <c r="E24" s="121" t="s">
        <v>26</v>
      </c>
      <c r="F24"/>
      <c r="G24" s="120" t="s">
        <v>2838</v>
      </c>
      <c r="H24" s="122">
        <v>2131.15</v>
      </c>
      <c r="I24" s="123"/>
      <c r="J24" s="123"/>
      <c r="K24" s="122">
        <v>2131.15</v>
      </c>
    </row>
    <row r="25" spans="1:11" s="9" customFormat="1" ht="42.75">
      <c r="A25" s="119" t="s">
        <v>2840</v>
      </c>
      <c r="B25" s="119" t="s">
        <v>5672</v>
      </c>
      <c r="C25" s="120" t="s">
        <v>5673</v>
      </c>
      <c r="D25" s="120" t="s">
        <v>2842</v>
      </c>
      <c r="E25" s="121" t="s">
        <v>26</v>
      </c>
      <c r="F25"/>
      <c r="G25" s="120" t="s">
        <v>2841</v>
      </c>
      <c r="H25" s="122">
        <v>8136.03</v>
      </c>
      <c r="I25" s="123">
        <v>44922</v>
      </c>
      <c r="J25" s="123">
        <v>44995</v>
      </c>
      <c r="K25" s="122">
        <v>8136.03</v>
      </c>
    </row>
    <row r="26" spans="1:11" s="9" customFormat="1" ht="57">
      <c r="A26" s="119" t="s">
        <v>2843</v>
      </c>
      <c r="B26" s="119" t="s">
        <v>5672</v>
      </c>
      <c r="C26" s="120" t="s">
        <v>5673</v>
      </c>
      <c r="D26" s="120" t="s">
        <v>2845</v>
      </c>
      <c r="E26" s="121" t="s">
        <v>26</v>
      </c>
      <c r="F26"/>
      <c r="G26" s="120" t="s">
        <v>2844</v>
      </c>
      <c r="H26" s="122">
        <v>34260</v>
      </c>
      <c r="I26" s="123">
        <v>44831</v>
      </c>
      <c r="J26" s="123">
        <v>44999</v>
      </c>
      <c r="K26" s="122">
        <v>34260</v>
      </c>
    </row>
    <row r="27" spans="1:11" s="9" customFormat="1" ht="42.75">
      <c r="A27" s="119" t="s">
        <v>2846</v>
      </c>
      <c r="B27" s="119" t="s">
        <v>5672</v>
      </c>
      <c r="C27" s="120" t="s">
        <v>5673</v>
      </c>
      <c r="D27" s="120" t="s">
        <v>2847</v>
      </c>
      <c r="E27" s="121" t="s">
        <v>26</v>
      </c>
      <c r="F27"/>
      <c r="G27" s="120" t="s">
        <v>1405</v>
      </c>
      <c r="H27" s="122">
        <v>18084.72</v>
      </c>
      <c r="I27" s="123">
        <v>44900</v>
      </c>
      <c r="J27" s="123">
        <v>45005</v>
      </c>
      <c r="K27" s="122">
        <v>18084.72</v>
      </c>
    </row>
    <row r="28" spans="1:11" s="9" customFormat="1" ht="42.75">
      <c r="A28" s="119" t="s">
        <v>2848</v>
      </c>
      <c r="B28" s="119" t="s">
        <v>5672</v>
      </c>
      <c r="C28" s="120" t="s">
        <v>5673</v>
      </c>
      <c r="D28" s="120" t="s">
        <v>2849</v>
      </c>
      <c r="E28" s="121" t="s">
        <v>26</v>
      </c>
      <c r="F28" t="s">
        <v>2850</v>
      </c>
      <c r="G28" s="120" t="s">
        <v>2844</v>
      </c>
      <c r="H28" s="122">
        <v>15132</v>
      </c>
      <c r="I28" s="123">
        <v>44835</v>
      </c>
      <c r="J28" s="123">
        <v>44985</v>
      </c>
      <c r="K28" s="122">
        <v>12530.84</v>
      </c>
    </row>
    <row r="29" spans="1:11" s="9" customFormat="1" ht="28.5">
      <c r="A29" s="119" t="s">
        <v>2345</v>
      </c>
      <c r="B29" s="119" t="s">
        <v>5672</v>
      </c>
      <c r="C29" s="120" t="s">
        <v>5673</v>
      </c>
      <c r="D29" s="120" t="s">
        <v>2851</v>
      </c>
      <c r="E29" s="121" t="s">
        <v>26</v>
      </c>
      <c r="F29"/>
      <c r="G29" s="120" t="s">
        <v>2346</v>
      </c>
      <c r="H29" s="122">
        <v>1000</v>
      </c>
      <c r="I29" s="123">
        <v>0</v>
      </c>
      <c r="J29" s="123">
        <v>0</v>
      </c>
      <c r="K29" s="122">
        <v>1064.94</v>
      </c>
    </row>
    <row r="30" spans="1:11" s="9" customFormat="1" ht="77.25" customHeight="1">
      <c r="A30" s="119" t="s">
        <v>2852</v>
      </c>
      <c r="B30" s="119" t="s">
        <v>5672</v>
      </c>
      <c r="C30" s="120" t="s">
        <v>5673</v>
      </c>
      <c r="D30" s="120" t="s">
        <v>2853</v>
      </c>
      <c r="E30" s="121" t="s">
        <v>26</v>
      </c>
      <c r="F30" s="118" t="s">
        <v>2854</v>
      </c>
      <c r="G30" s="120" t="s">
        <v>1405</v>
      </c>
      <c r="H30" s="122">
        <v>88501.27</v>
      </c>
      <c r="I30" s="123">
        <v>44927</v>
      </c>
      <c r="J30" s="123">
        <v>45291</v>
      </c>
      <c r="K30" s="122">
        <v>44967.47</v>
      </c>
    </row>
    <row r="31" spans="1:11">
      <c r="A31" s="1"/>
      <c r="B31" s="1"/>
      <c r="C31" s="1"/>
      <c r="D31" s="1"/>
      <c r="E31" s="1"/>
      <c r="F31" s="1"/>
      <c r="G31" s="1"/>
      <c r="H31" s="1"/>
      <c r="I31" s="1"/>
      <c r="J31" s="1"/>
    </row>
    <row r="32" spans="1:11">
      <c r="A32" s="1"/>
      <c r="B32" s="1"/>
      <c r="C32" s="1"/>
      <c r="D32" s="1"/>
      <c r="E32" s="1"/>
      <c r="F32" s="1"/>
      <c r="G32" s="1"/>
      <c r="H32" s="1"/>
      <c r="I32" s="1"/>
      <c r="J32" s="1"/>
    </row>
    <row r="33" spans="1:10">
      <c r="A33" s="1"/>
      <c r="B33" s="1"/>
      <c r="C33" s="1"/>
      <c r="D33" s="1"/>
      <c r="E33" s="1"/>
      <c r="F33" s="1"/>
      <c r="G33" s="1"/>
      <c r="H33" s="1"/>
      <c r="I33" s="1"/>
      <c r="J33" s="1"/>
    </row>
    <row r="34" spans="1:10">
      <c r="A34" s="1"/>
      <c r="B34" s="1"/>
      <c r="C34" s="1"/>
      <c r="D34" s="1"/>
      <c r="E34" s="1"/>
      <c r="F34" s="1"/>
      <c r="G34" s="1"/>
      <c r="H34" s="1"/>
      <c r="I34" s="1"/>
      <c r="J34" s="1"/>
    </row>
    <row r="35" spans="1:10">
      <c r="A35" s="1"/>
      <c r="B35" s="1"/>
      <c r="C35" s="1"/>
      <c r="D35" s="1"/>
      <c r="E35" s="1"/>
      <c r="F35" s="1"/>
      <c r="G35" s="1"/>
      <c r="H35" s="1"/>
      <c r="I35" s="1"/>
      <c r="J35" s="1"/>
    </row>
    <row r="36" spans="1:10">
      <c r="A36" s="1"/>
      <c r="B36" s="1"/>
      <c r="C36" s="1"/>
      <c r="D36" s="1"/>
      <c r="E36" s="1"/>
      <c r="F36" s="1"/>
      <c r="G36" s="1"/>
      <c r="H36" s="1"/>
      <c r="I36" s="1"/>
      <c r="J36" s="1"/>
    </row>
    <row r="37" spans="1:10">
      <c r="A37" s="1"/>
      <c r="B37" s="1"/>
      <c r="C37" s="1"/>
      <c r="D37" s="1"/>
      <c r="E37" s="1"/>
      <c r="F37" s="1"/>
      <c r="G37" s="1"/>
      <c r="H37" s="1"/>
      <c r="I37" s="1"/>
      <c r="J37" s="1"/>
    </row>
    <row r="38" spans="1:10">
      <c r="A38" s="1"/>
      <c r="B38" s="1"/>
      <c r="C38" s="1"/>
      <c r="D38" s="1"/>
      <c r="E38" s="1"/>
      <c r="F38" s="1"/>
      <c r="G38" s="1"/>
      <c r="H38" s="1"/>
      <c r="I38" s="1"/>
      <c r="J38" s="1"/>
    </row>
    <row r="39" spans="1:10">
      <c r="A39" s="1"/>
      <c r="B39" s="1"/>
      <c r="C39" s="1"/>
      <c r="D39" s="1"/>
      <c r="E39" s="1"/>
      <c r="F39" s="1"/>
      <c r="G39" s="1"/>
      <c r="H39" s="1"/>
      <c r="I39" s="1"/>
      <c r="J39" s="1"/>
    </row>
    <row r="40" spans="1:10">
      <c r="A40" s="1"/>
      <c r="B40" s="1"/>
      <c r="C40" s="1"/>
      <c r="D40" s="1"/>
      <c r="E40" s="1"/>
      <c r="F40" s="1"/>
      <c r="G40" s="1"/>
      <c r="H40" s="1"/>
      <c r="I40" s="1"/>
      <c r="J40" s="1"/>
    </row>
    <row r="41" spans="1:10">
      <c r="A41" s="1"/>
      <c r="B41" s="1"/>
      <c r="C41" s="1"/>
      <c r="D41" s="1"/>
      <c r="E41" s="1"/>
      <c r="F41" s="1"/>
      <c r="G41" s="1"/>
      <c r="H41" s="1"/>
      <c r="I41" s="1"/>
      <c r="J41" s="1"/>
    </row>
  </sheetData>
  <mergeCells count="4">
    <mergeCell ref="A1:J1"/>
    <mergeCell ref="A2:K2"/>
    <mergeCell ref="A3:K3"/>
    <mergeCell ref="A5:K5"/>
  </mergeCells>
  <pageMargins left="0.70866141732283472" right="0.70866141732283472" top="0.74803149606299213" bottom="0.74803149606299213" header="0.31496062992125984" footer="0.31496062992125984"/>
  <pageSetup paperSize="9" scale="85"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418C6-9017-435E-8A05-5262FE06C4A2}">
  <dimension ref="A1:K71"/>
  <sheetViews>
    <sheetView zoomScaleNormal="100" workbookViewId="0">
      <selection activeCell="C7" sqref="C7:C10"/>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77" t="s">
        <v>11</v>
      </c>
      <c r="B1" s="578"/>
      <c r="C1" s="578"/>
      <c r="D1" s="578"/>
      <c r="E1" s="578"/>
      <c r="F1" s="578"/>
      <c r="G1" s="578"/>
      <c r="H1" s="578"/>
      <c r="I1" s="578"/>
      <c r="J1" s="578"/>
      <c r="K1" s="578"/>
    </row>
    <row r="2" spans="1:11" ht="45.75" customHeight="1">
      <c r="A2" s="581" t="s">
        <v>3010</v>
      </c>
      <c r="B2" s="582"/>
      <c r="C2" s="582"/>
      <c r="D2" s="582"/>
      <c r="E2" s="582"/>
      <c r="F2" s="582"/>
      <c r="G2" s="582"/>
      <c r="H2" s="582"/>
      <c r="I2" s="582"/>
      <c r="J2" s="582"/>
      <c r="K2" s="582"/>
    </row>
    <row r="3" spans="1:11" ht="100.9" customHeight="1">
      <c r="A3" s="583" t="s">
        <v>12</v>
      </c>
      <c r="B3" s="583"/>
      <c r="C3" s="583"/>
      <c r="D3" s="583"/>
      <c r="E3" s="583"/>
      <c r="F3" s="583"/>
      <c r="G3" s="583"/>
      <c r="H3" s="583"/>
      <c r="I3" s="583"/>
      <c r="J3" s="583"/>
      <c r="K3" s="583"/>
    </row>
    <row r="4" spans="1:11" s="9" customFormat="1" ht="54">
      <c r="A4" s="3" t="s">
        <v>0</v>
      </c>
      <c r="B4" s="3" t="s">
        <v>1</v>
      </c>
      <c r="C4" s="4" t="s">
        <v>2</v>
      </c>
      <c r="D4" s="4" t="s">
        <v>3</v>
      </c>
      <c r="E4" s="5" t="s">
        <v>4</v>
      </c>
      <c r="F4" s="4" t="s">
        <v>5</v>
      </c>
      <c r="G4" s="4" t="s">
        <v>6</v>
      </c>
      <c r="H4" s="7" t="s">
        <v>7</v>
      </c>
      <c r="I4" s="8" t="s">
        <v>8</v>
      </c>
      <c r="J4" s="8" t="s">
        <v>9</v>
      </c>
      <c r="K4" s="7" t="s">
        <v>10</v>
      </c>
    </row>
    <row r="5" spans="1:11" s="130" customFormat="1" ht="60">
      <c r="A5" s="519" t="s">
        <v>2855</v>
      </c>
      <c r="B5" s="519" t="s">
        <v>2856</v>
      </c>
      <c r="C5" s="125" t="s">
        <v>2857</v>
      </c>
      <c r="D5" s="125" t="s">
        <v>2858</v>
      </c>
      <c r="E5" s="126" t="s">
        <v>2859</v>
      </c>
      <c r="F5" s="125" t="s">
        <v>2860</v>
      </c>
      <c r="G5" s="125" t="s">
        <v>2860</v>
      </c>
      <c r="H5" s="127">
        <v>630.4</v>
      </c>
      <c r="I5" s="128">
        <v>44923</v>
      </c>
      <c r="J5" s="128">
        <v>44936</v>
      </c>
      <c r="K5" s="129">
        <v>630.4</v>
      </c>
    </row>
    <row r="6" spans="1:11" ht="45">
      <c r="A6" s="31" t="s">
        <v>2861</v>
      </c>
      <c r="B6" s="519" t="s">
        <v>2856</v>
      </c>
      <c r="C6" s="125" t="s">
        <v>2857</v>
      </c>
      <c r="D6" s="34" t="s">
        <v>2862</v>
      </c>
      <c r="E6" s="34" t="s">
        <v>2859</v>
      </c>
      <c r="F6" s="34" t="s">
        <v>2863</v>
      </c>
      <c r="G6" s="34" t="s">
        <v>2863</v>
      </c>
      <c r="H6" s="1">
        <v>612</v>
      </c>
      <c r="I6" s="33">
        <v>44950</v>
      </c>
      <c r="J6" s="33">
        <v>44953</v>
      </c>
      <c r="K6" s="1">
        <v>612</v>
      </c>
    </row>
    <row r="7" spans="1:11" ht="43.15" customHeight="1">
      <c r="A7" s="587" t="s">
        <v>2864</v>
      </c>
      <c r="B7" s="590" t="s">
        <v>2856</v>
      </c>
      <c r="C7" s="593" t="s">
        <v>2857</v>
      </c>
      <c r="D7" s="596" t="s">
        <v>2865</v>
      </c>
      <c r="E7" s="596" t="s">
        <v>2866</v>
      </c>
      <c r="F7" s="1" t="s">
        <v>2867</v>
      </c>
      <c r="G7" s="587" t="s">
        <v>2867</v>
      </c>
      <c r="H7" s="599">
        <v>33120.21</v>
      </c>
      <c r="I7" s="602">
        <v>44958</v>
      </c>
      <c r="J7" s="602">
        <v>45291</v>
      </c>
      <c r="K7" s="599">
        <v>33120.21</v>
      </c>
    </row>
    <row r="8" spans="1:11" ht="26.45" customHeight="1">
      <c r="A8" s="588"/>
      <c r="B8" s="591"/>
      <c r="C8" s="594"/>
      <c r="D8" s="597"/>
      <c r="E8" s="597"/>
      <c r="F8" s="34" t="s">
        <v>2868</v>
      </c>
      <c r="G8" s="588"/>
      <c r="H8" s="600"/>
      <c r="I8" s="603"/>
      <c r="J8" s="603"/>
      <c r="K8" s="600"/>
    </row>
    <row r="9" spans="1:11" ht="45">
      <c r="A9" s="588"/>
      <c r="B9" s="591"/>
      <c r="C9" s="594"/>
      <c r="D9" s="597"/>
      <c r="E9" s="597"/>
      <c r="F9" s="34" t="s">
        <v>2869</v>
      </c>
      <c r="G9" s="588"/>
      <c r="H9" s="600"/>
      <c r="I9" s="603"/>
      <c r="J9" s="603"/>
      <c r="K9" s="600"/>
    </row>
    <row r="10" spans="1:11" ht="28.9" customHeight="1">
      <c r="A10" s="589"/>
      <c r="B10" s="592"/>
      <c r="C10" s="595"/>
      <c r="D10" s="598"/>
      <c r="E10" s="598"/>
      <c r="F10" s="34" t="s">
        <v>2870</v>
      </c>
      <c r="G10" s="589"/>
      <c r="H10" s="601"/>
      <c r="I10" s="604"/>
      <c r="J10" s="604"/>
      <c r="K10" s="601"/>
    </row>
    <row r="11" spans="1:11" ht="60">
      <c r="A11" s="31" t="s">
        <v>2871</v>
      </c>
      <c r="B11" s="519" t="s">
        <v>2856</v>
      </c>
      <c r="C11" s="125" t="s">
        <v>2857</v>
      </c>
      <c r="D11" s="34" t="s">
        <v>2872</v>
      </c>
      <c r="E11" s="34" t="s">
        <v>2859</v>
      </c>
      <c r="F11" s="34" t="s">
        <v>2873</v>
      </c>
      <c r="G11" s="34" t="s">
        <v>2873</v>
      </c>
      <c r="H11" s="1">
        <v>2839.56</v>
      </c>
      <c r="I11" s="33">
        <v>44927</v>
      </c>
      <c r="J11" s="33">
        <v>45291</v>
      </c>
      <c r="K11" s="1">
        <v>2839.56</v>
      </c>
    </row>
    <row r="12" spans="1:11" ht="60">
      <c r="A12" s="31" t="s">
        <v>2874</v>
      </c>
      <c r="B12" s="519" t="s">
        <v>2856</v>
      </c>
      <c r="C12" s="125" t="s">
        <v>2857</v>
      </c>
      <c r="D12" s="34" t="s">
        <v>2875</v>
      </c>
      <c r="E12" s="34" t="s">
        <v>2859</v>
      </c>
      <c r="F12" s="34" t="s">
        <v>2876</v>
      </c>
      <c r="G12" s="34" t="s">
        <v>2876</v>
      </c>
      <c r="H12" s="1">
        <v>55.68</v>
      </c>
      <c r="I12" s="33">
        <v>44980</v>
      </c>
      <c r="J12" s="33">
        <v>44981</v>
      </c>
      <c r="K12" s="1">
        <v>55.68</v>
      </c>
    </row>
    <row r="13" spans="1:11" ht="45">
      <c r="A13" s="31" t="s">
        <v>2877</v>
      </c>
      <c r="B13" s="519" t="s">
        <v>2856</v>
      </c>
      <c r="C13" s="125" t="s">
        <v>2857</v>
      </c>
      <c r="D13" s="34" t="s">
        <v>2878</v>
      </c>
      <c r="E13" s="34" t="s">
        <v>2859</v>
      </c>
      <c r="F13" s="34" t="s">
        <v>2879</v>
      </c>
      <c r="G13" s="34" t="s">
        <v>2879</v>
      </c>
      <c r="H13" s="1">
        <v>552.20000000000005</v>
      </c>
      <c r="I13" s="33">
        <v>44986</v>
      </c>
      <c r="J13" s="33">
        <v>45006</v>
      </c>
      <c r="K13" s="1">
        <v>552.20000000000005</v>
      </c>
    </row>
    <row r="14" spans="1:11" ht="45">
      <c r="A14" s="31" t="s">
        <v>2880</v>
      </c>
      <c r="B14" s="519" t="s">
        <v>2856</v>
      </c>
      <c r="C14" s="125" t="s">
        <v>2857</v>
      </c>
      <c r="D14" s="34" t="s">
        <v>2881</v>
      </c>
      <c r="E14" s="34" t="s">
        <v>2859</v>
      </c>
      <c r="F14" s="34" t="s">
        <v>2882</v>
      </c>
      <c r="G14" s="34" t="s">
        <v>2882</v>
      </c>
      <c r="H14" s="1">
        <v>316.60000000000002</v>
      </c>
      <c r="I14" s="33">
        <v>44991</v>
      </c>
      <c r="J14" s="33">
        <v>45000</v>
      </c>
      <c r="K14" s="1">
        <v>316.60000000000002</v>
      </c>
    </row>
    <row r="15" spans="1:11" ht="45">
      <c r="A15" s="31" t="s">
        <v>2883</v>
      </c>
      <c r="B15" s="519" t="s">
        <v>2856</v>
      </c>
      <c r="C15" s="125" t="s">
        <v>2857</v>
      </c>
      <c r="D15" s="34" t="s">
        <v>2884</v>
      </c>
      <c r="E15" s="34" t="s">
        <v>2859</v>
      </c>
      <c r="F15" s="34" t="s">
        <v>2876</v>
      </c>
      <c r="G15" s="34" t="s">
        <v>2876</v>
      </c>
      <c r="H15" s="1">
        <v>126.33</v>
      </c>
      <c r="I15" s="33">
        <v>44993</v>
      </c>
      <c r="J15" s="33">
        <v>44994</v>
      </c>
      <c r="K15" s="1">
        <v>126.33</v>
      </c>
    </row>
    <row r="16" spans="1:11" ht="28.9" customHeight="1">
      <c r="A16" s="587" t="s">
        <v>2885</v>
      </c>
      <c r="B16" s="590" t="s">
        <v>2856</v>
      </c>
      <c r="C16" s="593" t="s">
        <v>2857</v>
      </c>
      <c r="D16" s="596" t="s">
        <v>2886</v>
      </c>
      <c r="E16" s="596" t="s">
        <v>2866</v>
      </c>
      <c r="F16" s="34" t="s">
        <v>2887</v>
      </c>
      <c r="G16" s="605" t="s">
        <v>2887</v>
      </c>
      <c r="H16" s="599">
        <v>3444.5</v>
      </c>
      <c r="I16" s="602">
        <v>44993</v>
      </c>
      <c r="J16" s="602">
        <v>44995</v>
      </c>
      <c r="K16" s="599">
        <v>3444.5</v>
      </c>
    </row>
    <row r="17" spans="1:11" ht="30">
      <c r="A17" s="588"/>
      <c r="B17" s="591"/>
      <c r="C17" s="594"/>
      <c r="D17" s="597"/>
      <c r="E17" s="597"/>
      <c r="F17" s="34" t="s">
        <v>2863</v>
      </c>
      <c r="G17" s="606"/>
      <c r="H17" s="600"/>
      <c r="I17" s="588"/>
      <c r="J17" s="588"/>
      <c r="K17" s="600"/>
    </row>
    <row r="18" spans="1:11" ht="30">
      <c r="A18" s="588"/>
      <c r="B18" s="591"/>
      <c r="C18" s="594"/>
      <c r="D18" s="597"/>
      <c r="E18" s="597"/>
      <c r="F18" s="34" t="s">
        <v>2888</v>
      </c>
      <c r="G18" s="606"/>
      <c r="H18" s="600"/>
      <c r="I18" s="588"/>
      <c r="J18" s="588"/>
      <c r="K18" s="600"/>
    </row>
    <row r="19" spans="1:11" ht="30">
      <c r="A19" s="589"/>
      <c r="B19" s="592"/>
      <c r="C19" s="595"/>
      <c r="D19" s="598"/>
      <c r="E19" s="598"/>
      <c r="F19" s="34" t="s">
        <v>2889</v>
      </c>
      <c r="G19" s="607"/>
      <c r="H19" s="601"/>
      <c r="I19" s="589"/>
      <c r="J19" s="589"/>
      <c r="K19" s="601"/>
    </row>
    <row r="20" spans="1:11" ht="60">
      <c r="A20" s="31" t="s">
        <v>2890</v>
      </c>
      <c r="B20" s="519" t="s">
        <v>2856</v>
      </c>
      <c r="C20" s="125" t="s">
        <v>2857</v>
      </c>
      <c r="D20" s="34" t="s">
        <v>2891</v>
      </c>
      <c r="E20" s="34" t="s">
        <v>2859</v>
      </c>
      <c r="F20" s="34" t="s">
        <v>2892</v>
      </c>
      <c r="G20" s="34" t="s">
        <v>2892</v>
      </c>
      <c r="H20" s="1">
        <v>360</v>
      </c>
      <c r="I20" s="33">
        <v>44998</v>
      </c>
      <c r="J20" s="33">
        <v>45291</v>
      </c>
      <c r="K20" s="1">
        <v>360</v>
      </c>
    </row>
    <row r="21" spans="1:11" ht="45">
      <c r="A21" s="31" t="s">
        <v>2893</v>
      </c>
      <c r="B21" s="519" t="s">
        <v>2856</v>
      </c>
      <c r="C21" s="125" t="s">
        <v>2857</v>
      </c>
      <c r="D21" s="34" t="s">
        <v>2894</v>
      </c>
      <c r="E21" s="34" t="s">
        <v>2895</v>
      </c>
      <c r="F21" s="1" t="s">
        <v>2896</v>
      </c>
      <c r="G21" s="1" t="s">
        <v>2896</v>
      </c>
      <c r="H21" s="1">
        <v>312.39999999999998</v>
      </c>
      <c r="I21" s="33">
        <v>45019</v>
      </c>
      <c r="J21" s="33">
        <v>45291</v>
      </c>
      <c r="K21" s="1">
        <v>236.71</v>
      </c>
    </row>
    <row r="22" spans="1:11" ht="45">
      <c r="A22" s="31" t="s">
        <v>2897</v>
      </c>
      <c r="B22" s="519" t="s">
        <v>2856</v>
      </c>
      <c r="C22" s="125" t="s">
        <v>2857</v>
      </c>
      <c r="D22" s="34" t="s">
        <v>319</v>
      </c>
      <c r="E22" s="34" t="s">
        <v>2895</v>
      </c>
      <c r="F22" s="34" t="s">
        <v>2898</v>
      </c>
      <c r="G22" s="34" t="s">
        <v>2898</v>
      </c>
      <c r="H22" s="1">
        <v>21411.72</v>
      </c>
      <c r="I22" s="33">
        <v>45108</v>
      </c>
      <c r="J22" s="33">
        <v>45291</v>
      </c>
      <c r="K22" s="1">
        <v>21411.72</v>
      </c>
    </row>
    <row r="23" spans="1:11" ht="45">
      <c r="A23" s="455" t="s">
        <v>2899</v>
      </c>
      <c r="B23" s="519" t="s">
        <v>2856</v>
      </c>
      <c r="C23" s="125" t="s">
        <v>2857</v>
      </c>
      <c r="D23" s="34" t="s">
        <v>2900</v>
      </c>
      <c r="E23" s="34" t="s">
        <v>2895</v>
      </c>
      <c r="F23" s="34" t="s">
        <v>2898</v>
      </c>
      <c r="G23" s="34" t="s">
        <v>2898</v>
      </c>
      <c r="H23" s="1">
        <v>17891.07</v>
      </c>
      <c r="I23" s="33">
        <v>45108</v>
      </c>
      <c r="J23" s="33">
        <v>45291</v>
      </c>
      <c r="K23" s="1">
        <v>17891.07</v>
      </c>
    </row>
    <row r="24" spans="1:11" ht="45">
      <c r="A24" s="31" t="s">
        <v>2901</v>
      </c>
      <c r="B24" s="519" t="s">
        <v>2856</v>
      </c>
      <c r="C24" s="125" t="s">
        <v>2857</v>
      </c>
      <c r="D24" s="34" t="s">
        <v>2902</v>
      </c>
      <c r="E24" s="34" t="s">
        <v>2903</v>
      </c>
      <c r="F24" s="34" t="s">
        <v>2904</v>
      </c>
      <c r="G24" s="34" t="s">
        <v>2904</v>
      </c>
      <c r="H24" s="1">
        <v>418</v>
      </c>
      <c r="I24" s="33">
        <v>45022</v>
      </c>
      <c r="J24" s="33">
        <v>45054</v>
      </c>
      <c r="K24" s="1">
        <v>418</v>
      </c>
    </row>
    <row r="25" spans="1:11" ht="45">
      <c r="A25" s="31" t="s">
        <v>2905</v>
      </c>
      <c r="B25" s="519" t="s">
        <v>2856</v>
      </c>
      <c r="C25" s="125" t="s">
        <v>2857</v>
      </c>
      <c r="D25" s="34" t="s">
        <v>2906</v>
      </c>
      <c r="E25" s="34" t="s">
        <v>2859</v>
      </c>
      <c r="F25" s="34" t="s">
        <v>2907</v>
      </c>
      <c r="G25" s="34" t="s">
        <v>2907</v>
      </c>
      <c r="H25" s="1">
        <v>693.6</v>
      </c>
      <c r="I25" s="33">
        <v>45033</v>
      </c>
      <c r="J25" s="33">
        <v>45291</v>
      </c>
      <c r="K25" s="1">
        <v>693.6</v>
      </c>
    </row>
    <row r="26" spans="1:11" ht="45">
      <c r="A26" s="31" t="s">
        <v>2908</v>
      </c>
      <c r="B26" s="519" t="s">
        <v>2856</v>
      </c>
      <c r="C26" s="125" t="s">
        <v>2857</v>
      </c>
      <c r="D26" s="34" t="s">
        <v>2909</v>
      </c>
      <c r="E26" s="34" t="s">
        <v>2859</v>
      </c>
      <c r="F26" s="34" t="s">
        <v>2910</v>
      </c>
      <c r="G26" s="34" t="s">
        <v>2910</v>
      </c>
      <c r="H26" s="1">
        <v>71.97</v>
      </c>
      <c r="I26" s="33">
        <v>45036</v>
      </c>
      <c r="J26" s="33">
        <v>45036</v>
      </c>
      <c r="K26" s="1">
        <v>71.97</v>
      </c>
    </row>
    <row r="27" spans="1:11" ht="48.75">
      <c r="A27" s="31" t="s">
        <v>2911</v>
      </c>
      <c r="B27" s="519" t="s">
        <v>2856</v>
      </c>
      <c r="C27" s="125" t="s">
        <v>2857</v>
      </c>
      <c r="D27" s="131" t="s">
        <v>2912</v>
      </c>
      <c r="E27" s="34" t="s">
        <v>2859</v>
      </c>
      <c r="F27" s="34" t="s">
        <v>2913</v>
      </c>
      <c r="G27" s="34" t="s">
        <v>2913</v>
      </c>
      <c r="H27" s="1">
        <v>630.63</v>
      </c>
      <c r="I27" s="33">
        <v>45054</v>
      </c>
      <c r="J27" s="33">
        <v>45107</v>
      </c>
      <c r="K27" s="1">
        <v>630.63</v>
      </c>
    </row>
    <row r="28" spans="1:11" ht="60">
      <c r="A28" s="31" t="s">
        <v>2914</v>
      </c>
      <c r="B28" s="519" t="s">
        <v>2856</v>
      </c>
      <c r="C28" s="125" t="s">
        <v>2857</v>
      </c>
      <c r="D28" s="34" t="s">
        <v>2915</v>
      </c>
      <c r="E28" s="34" t="s">
        <v>2859</v>
      </c>
      <c r="F28" s="125" t="s">
        <v>2860</v>
      </c>
      <c r="G28" s="125" t="s">
        <v>2860</v>
      </c>
      <c r="H28" s="1">
        <v>403.72</v>
      </c>
      <c r="I28" s="33">
        <v>45054</v>
      </c>
      <c r="J28" s="33">
        <v>45279</v>
      </c>
      <c r="K28" s="1">
        <v>403.72</v>
      </c>
    </row>
    <row r="29" spans="1:11" ht="45">
      <c r="A29" s="31" t="s">
        <v>2916</v>
      </c>
      <c r="B29" s="519" t="s">
        <v>2856</v>
      </c>
      <c r="C29" s="125" t="s">
        <v>2857</v>
      </c>
      <c r="D29" s="34" t="s">
        <v>2917</v>
      </c>
      <c r="E29" s="34" t="s">
        <v>2859</v>
      </c>
      <c r="F29" s="34" t="s">
        <v>2918</v>
      </c>
      <c r="G29" s="34" t="s">
        <v>2918</v>
      </c>
      <c r="H29" s="1">
        <v>51.64</v>
      </c>
      <c r="I29" s="33">
        <v>45071</v>
      </c>
      <c r="J29" s="33">
        <v>45071</v>
      </c>
      <c r="K29" s="1">
        <v>51.64</v>
      </c>
    </row>
    <row r="30" spans="1:11" ht="45">
      <c r="A30" s="31" t="s">
        <v>2919</v>
      </c>
      <c r="B30" s="519" t="s">
        <v>2856</v>
      </c>
      <c r="C30" s="125" t="s">
        <v>2857</v>
      </c>
      <c r="D30" s="34" t="s">
        <v>2920</v>
      </c>
      <c r="E30" s="34" t="s">
        <v>2859</v>
      </c>
      <c r="F30" s="34" t="s">
        <v>2921</v>
      </c>
      <c r="G30" s="34" t="s">
        <v>2921</v>
      </c>
      <c r="H30" s="1">
        <v>134.16</v>
      </c>
      <c r="I30" s="33">
        <v>45075</v>
      </c>
      <c r="J30" s="33">
        <v>45107</v>
      </c>
      <c r="K30" s="1">
        <v>134.16</v>
      </c>
    </row>
    <row r="31" spans="1:11" ht="45">
      <c r="A31" s="31" t="s">
        <v>2922</v>
      </c>
      <c r="B31" s="519" t="s">
        <v>2856</v>
      </c>
      <c r="C31" s="125" t="s">
        <v>2857</v>
      </c>
      <c r="D31" s="34" t="s">
        <v>2923</v>
      </c>
      <c r="E31" s="34" t="s">
        <v>2859</v>
      </c>
      <c r="F31" s="34" t="s">
        <v>2924</v>
      </c>
      <c r="G31" s="34" t="s">
        <v>2924</v>
      </c>
      <c r="H31" s="1">
        <v>438</v>
      </c>
      <c r="I31" s="33">
        <v>45075</v>
      </c>
      <c r="J31" s="1" t="s">
        <v>2925</v>
      </c>
      <c r="K31" s="1">
        <v>360</v>
      </c>
    </row>
    <row r="32" spans="1:11" ht="28.9" customHeight="1">
      <c r="A32" s="587" t="s">
        <v>2926</v>
      </c>
      <c r="B32" s="590" t="s">
        <v>2856</v>
      </c>
      <c r="C32" s="596" t="s">
        <v>2857</v>
      </c>
      <c r="D32" s="605" t="s">
        <v>2927</v>
      </c>
      <c r="E32" s="605" t="s">
        <v>2866</v>
      </c>
      <c r="F32" s="34" t="s">
        <v>2928</v>
      </c>
      <c r="G32" s="605" t="s">
        <v>2928</v>
      </c>
      <c r="H32" s="599">
        <v>2613.1799999999998</v>
      </c>
      <c r="I32" s="608">
        <v>45068</v>
      </c>
      <c r="J32" s="608">
        <v>45106</v>
      </c>
      <c r="K32" s="599">
        <v>2613.1799999999998</v>
      </c>
    </row>
    <row r="33" spans="1:11">
      <c r="A33" s="588"/>
      <c r="B33" s="591"/>
      <c r="C33" s="597"/>
      <c r="D33" s="606"/>
      <c r="E33" s="606"/>
      <c r="F33" s="1" t="s">
        <v>2929</v>
      </c>
      <c r="G33" s="606"/>
      <c r="H33" s="600"/>
      <c r="I33" s="600"/>
      <c r="J33" s="600"/>
      <c r="K33" s="600"/>
    </row>
    <row r="34" spans="1:11" ht="30">
      <c r="A34" s="588"/>
      <c r="B34" s="591"/>
      <c r="C34" s="597"/>
      <c r="D34" s="606"/>
      <c r="E34" s="606"/>
      <c r="F34" s="34" t="s">
        <v>2930</v>
      </c>
      <c r="G34" s="606"/>
      <c r="H34" s="600"/>
      <c r="I34" s="600"/>
      <c r="J34" s="600"/>
      <c r="K34" s="600"/>
    </row>
    <row r="35" spans="1:11" ht="30">
      <c r="A35" s="589"/>
      <c r="B35" s="592"/>
      <c r="C35" s="598"/>
      <c r="D35" s="607"/>
      <c r="E35" s="607"/>
      <c r="F35" s="34" t="s">
        <v>2879</v>
      </c>
      <c r="G35" s="607"/>
      <c r="H35" s="601"/>
      <c r="I35" s="601"/>
      <c r="J35" s="601"/>
      <c r="K35" s="601"/>
    </row>
    <row r="36" spans="1:11" ht="43.15" customHeight="1">
      <c r="A36" s="31" t="s">
        <v>2931</v>
      </c>
      <c r="B36" s="519" t="s">
        <v>2856</v>
      </c>
      <c r="C36" s="132" t="s">
        <v>2857</v>
      </c>
      <c r="D36" s="34" t="s">
        <v>2932</v>
      </c>
      <c r="E36" s="133" t="s">
        <v>2859</v>
      </c>
      <c r="F36" s="34" t="s">
        <v>2933</v>
      </c>
      <c r="G36" s="34" t="s">
        <v>2933</v>
      </c>
      <c r="H36" s="1">
        <v>684.21</v>
      </c>
      <c r="I36" s="33">
        <v>45091</v>
      </c>
      <c r="J36" s="33">
        <v>45093</v>
      </c>
      <c r="K36" s="1">
        <v>684.21</v>
      </c>
    </row>
    <row r="37" spans="1:11" ht="45">
      <c r="A37" s="31" t="s">
        <v>2934</v>
      </c>
      <c r="B37" s="519" t="s">
        <v>2856</v>
      </c>
      <c r="C37" s="132" t="s">
        <v>2857</v>
      </c>
      <c r="D37" s="34" t="s">
        <v>2935</v>
      </c>
      <c r="E37" s="133" t="s">
        <v>2859</v>
      </c>
      <c r="F37" s="34" t="s">
        <v>2933</v>
      </c>
      <c r="G37" s="34" t="s">
        <v>2933</v>
      </c>
      <c r="H37" s="1">
        <v>1006.82</v>
      </c>
      <c r="I37" s="33">
        <v>45098</v>
      </c>
      <c r="J37" s="33">
        <v>45118</v>
      </c>
      <c r="K37" s="1">
        <v>1006.82</v>
      </c>
    </row>
    <row r="38" spans="1:11" ht="45">
      <c r="A38" s="31" t="s">
        <v>2936</v>
      </c>
      <c r="B38" s="519" t="s">
        <v>2856</v>
      </c>
      <c r="C38" s="132" t="s">
        <v>2857</v>
      </c>
      <c r="D38" s="34" t="s">
        <v>2937</v>
      </c>
      <c r="E38" s="133" t="s">
        <v>2859</v>
      </c>
      <c r="F38" s="34" t="s">
        <v>2876</v>
      </c>
      <c r="G38" s="34" t="s">
        <v>2876</v>
      </c>
      <c r="H38" s="1">
        <v>12.86</v>
      </c>
      <c r="I38" s="33">
        <v>45118</v>
      </c>
      <c r="J38" s="33">
        <v>45119</v>
      </c>
      <c r="K38" s="1">
        <v>12.86</v>
      </c>
    </row>
    <row r="39" spans="1:11" ht="45">
      <c r="A39" s="31" t="s">
        <v>2938</v>
      </c>
      <c r="B39" s="519" t="s">
        <v>2856</v>
      </c>
      <c r="C39" s="132" t="s">
        <v>2857</v>
      </c>
      <c r="D39" s="34" t="s">
        <v>2939</v>
      </c>
      <c r="E39" s="133" t="s">
        <v>2859</v>
      </c>
      <c r="F39" s="34" t="s">
        <v>2940</v>
      </c>
      <c r="G39" s="34" t="s">
        <v>2940</v>
      </c>
      <c r="H39" s="1">
        <v>379.3</v>
      </c>
      <c r="I39" s="33">
        <v>45121</v>
      </c>
      <c r="J39" s="33">
        <v>45138</v>
      </c>
      <c r="K39" s="1">
        <v>379.3</v>
      </c>
    </row>
    <row r="40" spans="1:11" ht="28.9" customHeight="1">
      <c r="A40" s="587" t="s">
        <v>2941</v>
      </c>
      <c r="B40" s="590" t="s">
        <v>2856</v>
      </c>
      <c r="C40" s="596" t="s">
        <v>2857</v>
      </c>
      <c r="D40" s="605" t="s">
        <v>2942</v>
      </c>
      <c r="E40" s="605" t="s">
        <v>2866</v>
      </c>
      <c r="F40" s="34" t="s">
        <v>2943</v>
      </c>
      <c r="G40" s="605" t="s">
        <v>2943</v>
      </c>
      <c r="H40" s="599">
        <v>39385.919999999998</v>
      </c>
      <c r="I40" s="608">
        <v>44974</v>
      </c>
      <c r="J40" s="608">
        <v>45291</v>
      </c>
      <c r="K40" s="599">
        <v>38385.919999999998</v>
      </c>
    </row>
    <row r="41" spans="1:11" ht="30">
      <c r="A41" s="588"/>
      <c r="B41" s="591"/>
      <c r="C41" s="597"/>
      <c r="D41" s="606"/>
      <c r="E41" s="606"/>
      <c r="F41" s="34" t="s">
        <v>2944</v>
      </c>
      <c r="G41" s="606"/>
      <c r="H41" s="600"/>
      <c r="I41" s="600"/>
      <c r="J41" s="600"/>
      <c r="K41" s="600"/>
    </row>
    <row r="42" spans="1:11" ht="45">
      <c r="A42" s="588"/>
      <c r="B42" s="591"/>
      <c r="C42" s="597"/>
      <c r="D42" s="606"/>
      <c r="E42" s="606"/>
      <c r="F42" s="42" t="s">
        <v>2945</v>
      </c>
      <c r="G42" s="606"/>
      <c r="H42" s="600"/>
      <c r="I42" s="600"/>
      <c r="J42" s="600"/>
      <c r="K42" s="600"/>
    </row>
    <row r="43" spans="1:11" ht="30">
      <c r="A43" s="589"/>
      <c r="B43" s="592"/>
      <c r="C43" s="598"/>
      <c r="D43" s="607"/>
      <c r="E43" s="607"/>
      <c r="F43" s="34" t="s">
        <v>2946</v>
      </c>
      <c r="G43" s="607"/>
      <c r="H43" s="601"/>
      <c r="I43" s="601"/>
      <c r="J43" s="601"/>
      <c r="K43" s="601"/>
    </row>
    <row r="44" spans="1:11" ht="45">
      <c r="A44" s="31" t="s">
        <v>2947</v>
      </c>
      <c r="B44" s="519" t="s">
        <v>2856</v>
      </c>
      <c r="C44" s="132" t="s">
        <v>2857</v>
      </c>
      <c r="D44" s="34" t="s">
        <v>2948</v>
      </c>
      <c r="E44" s="34" t="s">
        <v>2859</v>
      </c>
      <c r="F44" s="34" t="s">
        <v>2933</v>
      </c>
      <c r="G44" s="34" t="s">
        <v>2933</v>
      </c>
      <c r="H44" s="1">
        <v>110</v>
      </c>
      <c r="I44" s="33">
        <v>45141</v>
      </c>
      <c r="J44" s="33">
        <v>45146</v>
      </c>
      <c r="K44" s="1">
        <v>110</v>
      </c>
    </row>
    <row r="45" spans="1:11" ht="60">
      <c r="A45" s="31" t="s">
        <v>2949</v>
      </c>
      <c r="B45" s="519" t="s">
        <v>2856</v>
      </c>
      <c r="C45" s="132" t="s">
        <v>2857</v>
      </c>
      <c r="D45" s="34" t="s">
        <v>819</v>
      </c>
      <c r="E45" s="34" t="s">
        <v>2859</v>
      </c>
      <c r="F45" s="34" t="s">
        <v>2950</v>
      </c>
      <c r="G45" s="34" t="s">
        <v>2950</v>
      </c>
      <c r="H45" s="1">
        <v>156</v>
      </c>
      <c r="I45" s="33">
        <v>45170</v>
      </c>
      <c r="J45" s="33">
        <v>45198</v>
      </c>
      <c r="K45" s="1">
        <v>156</v>
      </c>
    </row>
    <row r="46" spans="1:11" ht="45">
      <c r="A46" s="31" t="s">
        <v>2951</v>
      </c>
      <c r="B46" s="519" t="s">
        <v>2856</v>
      </c>
      <c r="C46" s="132" t="s">
        <v>2857</v>
      </c>
      <c r="D46" s="34" t="s">
        <v>2276</v>
      </c>
      <c r="E46" s="34" t="s">
        <v>2859</v>
      </c>
      <c r="F46" s="34" t="s">
        <v>2882</v>
      </c>
      <c r="G46" s="34" t="s">
        <v>2882</v>
      </c>
      <c r="H46" s="1">
        <v>800</v>
      </c>
      <c r="I46" s="33">
        <v>45168</v>
      </c>
      <c r="J46" s="33">
        <v>45175</v>
      </c>
      <c r="K46" s="1">
        <v>800</v>
      </c>
    </row>
    <row r="47" spans="1:11" ht="45">
      <c r="A47" s="31" t="s">
        <v>2952</v>
      </c>
      <c r="B47" s="519" t="s">
        <v>2856</v>
      </c>
      <c r="C47" s="132" t="s">
        <v>2857</v>
      </c>
      <c r="D47" s="34" t="s">
        <v>2953</v>
      </c>
      <c r="E47" s="34" t="s">
        <v>2859</v>
      </c>
      <c r="F47" s="34" t="s">
        <v>2876</v>
      </c>
      <c r="G47" s="34" t="s">
        <v>2876</v>
      </c>
      <c r="H47" s="1">
        <v>190</v>
      </c>
      <c r="I47" s="33">
        <v>45170</v>
      </c>
      <c r="J47" s="33">
        <v>45188</v>
      </c>
      <c r="K47" s="1">
        <v>190</v>
      </c>
    </row>
    <row r="48" spans="1:11" ht="42.6" customHeight="1">
      <c r="A48" s="31" t="s">
        <v>2954</v>
      </c>
      <c r="B48" s="519" t="s">
        <v>2856</v>
      </c>
      <c r="C48" s="132" t="s">
        <v>2857</v>
      </c>
      <c r="D48" s="34" t="s">
        <v>2955</v>
      </c>
      <c r="E48" s="34" t="s">
        <v>2859</v>
      </c>
      <c r="F48" s="34" t="s">
        <v>2918</v>
      </c>
      <c r="G48" s="34" t="s">
        <v>2918</v>
      </c>
      <c r="H48" s="1">
        <v>585.51</v>
      </c>
      <c r="I48" s="134" t="s">
        <v>2956</v>
      </c>
      <c r="J48" s="33">
        <v>45181</v>
      </c>
      <c r="K48" s="1">
        <v>585.51</v>
      </c>
    </row>
    <row r="49" spans="1:11" ht="45">
      <c r="A49" s="31" t="s">
        <v>2957</v>
      </c>
      <c r="B49" s="519" t="s">
        <v>2856</v>
      </c>
      <c r="C49" s="132" t="s">
        <v>2857</v>
      </c>
      <c r="D49" s="34" t="s">
        <v>2958</v>
      </c>
      <c r="E49" s="34" t="s">
        <v>2859</v>
      </c>
      <c r="F49" s="34" t="s">
        <v>2959</v>
      </c>
      <c r="G49" s="34" t="s">
        <v>2959</v>
      </c>
      <c r="H49" s="1">
        <v>1470</v>
      </c>
      <c r="I49" s="33">
        <v>45187</v>
      </c>
      <c r="J49" s="33">
        <v>45208</v>
      </c>
      <c r="K49" s="1">
        <v>1470</v>
      </c>
    </row>
    <row r="50" spans="1:11" ht="45">
      <c r="A50" s="31" t="s">
        <v>2960</v>
      </c>
      <c r="B50" s="519" t="s">
        <v>2856</v>
      </c>
      <c r="C50" s="132" t="s">
        <v>2857</v>
      </c>
      <c r="D50" s="34" t="s">
        <v>2961</v>
      </c>
      <c r="E50" s="34" t="s">
        <v>2859</v>
      </c>
      <c r="F50" s="34" t="s">
        <v>2933</v>
      </c>
      <c r="G50" s="34" t="s">
        <v>2933</v>
      </c>
      <c r="H50" s="1">
        <v>2241.52</v>
      </c>
      <c r="I50" s="33">
        <v>45190</v>
      </c>
      <c r="J50" s="33">
        <v>45291</v>
      </c>
      <c r="K50" s="1">
        <v>2241.52</v>
      </c>
    </row>
    <row r="51" spans="1:11" ht="45">
      <c r="A51" s="31" t="s">
        <v>2962</v>
      </c>
      <c r="B51" s="519" t="s">
        <v>2856</v>
      </c>
      <c r="C51" s="132" t="s">
        <v>2857</v>
      </c>
      <c r="D51" s="34" t="s">
        <v>2963</v>
      </c>
      <c r="E51" s="34" t="s">
        <v>2859</v>
      </c>
      <c r="F51" s="34" t="s">
        <v>2964</v>
      </c>
      <c r="G51" s="34" t="s">
        <v>2964</v>
      </c>
      <c r="H51" s="1">
        <v>160</v>
      </c>
      <c r="I51" s="33">
        <v>45168</v>
      </c>
      <c r="J51" s="33">
        <v>45175</v>
      </c>
      <c r="K51" s="1">
        <v>160</v>
      </c>
    </row>
    <row r="52" spans="1:11" ht="45">
      <c r="A52" s="31" t="s">
        <v>2965</v>
      </c>
      <c r="B52" s="519" t="s">
        <v>2856</v>
      </c>
      <c r="C52" s="132" t="s">
        <v>2857</v>
      </c>
      <c r="D52" s="34" t="s">
        <v>2966</v>
      </c>
      <c r="E52" s="34" t="s">
        <v>2859</v>
      </c>
      <c r="F52" s="1" t="s">
        <v>2967</v>
      </c>
      <c r="G52" s="1" t="s">
        <v>2967</v>
      </c>
      <c r="H52" s="1">
        <v>250.19</v>
      </c>
      <c r="I52" s="33">
        <v>45204</v>
      </c>
      <c r="J52" s="33">
        <v>45239</v>
      </c>
      <c r="K52" s="1">
        <v>250.19</v>
      </c>
    </row>
    <row r="53" spans="1:11" ht="28.9" customHeight="1">
      <c r="A53" s="587" t="s">
        <v>2968</v>
      </c>
      <c r="B53" s="590" t="s">
        <v>2856</v>
      </c>
      <c r="C53" s="596" t="s">
        <v>2857</v>
      </c>
      <c r="D53" s="596" t="s">
        <v>2886</v>
      </c>
      <c r="E53" s="596" t="s">
        <v>2866</v>
      </c>
      <c r="F53" s="34" t="s">
        <v>2969</v>
      </c>
      <c r="G53" s="605" t="s">
        <v>2879</v>
      </c>
      <c r="H53" s="609">
        <v>4175.45</v>
      </c>
      <c r="I53" s="608">
        <v>45190</v>
      </c>
      <c r="J53" s="608">
        <v>45212</v>
      </c>
      <c r="K53" s="599">
        <v>4175.45</v>
      </c>
    </row>
    <row r="54" spans="1:11" ht="30">
      <c r="A54" s="588"/>
      <c r="B54" s="591"/>
      <c r="C54" s="597"/>
      <c r="D54" s="597"/>
      <c r="E54" s="597"/>
      <c r="F54" s="34" t="s">
        <v>2879</v>
      </c>
      <c r="G54" s="606"/>
      <c r="H54" s="610"/>
      <c r="I54" s="600"/>
      <c r="J54" s="600"/>
      <c r="K54" s="600"/>
    </row>
    <row r="55" spans="1:11" ht="30">
      <c r="A55" s="588"/>
      <c r="B55" s="591"/>
      <c r="C55" s="597"/>
      <c r="D55" s="597"/>
      <c r="E55" s="597"/>
      <c r="F55" s="34" t="s">
        <v>2970</v>
      </c>
      <c r="G55" s="606"/>
      <c r="H55" s="610"/>
      <c r="I55" s="600"/>
      <c r="J55" s="600"/>
      <c r="K55" s="600"/>
    </row>
    <row r="56" spans="1:11" ht="30">
      <c r="A56" s="589"/>
      <c r="B56" s="592"/>
      <c r="C56" s="598"/>
      <c r="D56" s="598"/>
      <c r="E56" s="598"/>
      <c r="F56" s="34" t="s">
        <v>2863</v>
      </c>
      <c r="G56" s="607"/>
      <c r="H56" s="611"/>
      <c r="I56" s="601"/>
      <c r="J56" s="601"/>
      <c r="K56" s="601"/>
    </row>
    <row r="57" spans="1:11" ht="44.45" customHeight="1">
      <c r="A57" s="31" t="s">
        <v>2971</v>
      </c>
      <c r="B57" s="519" t="s">
        <v>2856</v>
      </c>
      <c r="C57" s="132" t="s">
        <v>2857</v>
      </c>
      <c r="D57" s="34" t="s">
        <v>2972</v>
      </c>
      <c r="E57" s="34" t="s">
        <v>2859</v>
      </c>
      <c r="F57" s="34" t="s">
        <v>2918</v>
      </c>
      <c r="G57" s="34" t="s">
        <v>2918</v>
      </c>
      <c r="H57" s="1">
        <v>65.010000000000005</v>
      </c>
      <c r="I57" s="33">
        <v>45209</v>
      </c>
      <c r="J57" s="33">
        <v>45210</v>
      </c>
      <c r="K57" s="1">
        <v>65.010000000000005</v>
      </c>
    </row>
    <row r="58" spans="1:11" ht="60">
      <c r="A58" s="31" t="s">
        <v>416</v>
      </c>
      <c r="B58" s="519" t="s">
        <v>2856</v>
      </c>
      <c r="C58" s="132" t="s">
        <v>2857</v>
      </c>
      <c r="D58" s="34" t="s">
        <v>2973</v>
      </c>
      <c r="E58" s="34" t="s">
        <v>2859</v>
      </c>
      <c r="F58" s="34" t="s">
        <v>2974</v>
      </c>
      <c r="G58" s="34" t="s">
        <v>2974</v>
      </c>
      <c r="H58" s="1">
        <v>1233.06</v>
      </c>
      <c r="I58" s="33">
        <v>45223</v>
      </c>
      <c r="J58" s="33">
        <v>45230</v>
      </c>
      <c r="K58" s="1">
        <v>1233.06</v>
      </c>
    </row>
    <row r="59" spans="1:11" ht="45">
      <c r="A59" s="31" t="s">
        <v>2975</v>
      </c>
      <c r="B59" s="519" t="s">
        <v>2856</v>
      </c>
      <c r="C59" s="132" t="s">
        <v>2857</v>
      </c>
      <c r="D59" s="34" t="s">
        <v>2976</v>
      </c>
      <c r="E59" s="34" t="s">
        <v>2859</v>
      </c>
      <c r="F59" s="34" t="s">
        <v>2977</v>
      </c>
      <c r="G59" s="34" t="s">
        <v>2977</v>
      </c>
      <c r="H59" s="1">
        <v>1952</v>
      </c>
      <c r="I59" s="33">
        <v>45229</v>
      </c>
      <c r="J59" s="33">
        <v>45250</v>
      </c>
      <c r="K59" s="1">
        <v>1952</v>
      </c>
    </row>
    <row r="60" spans="1:11" ht="60">
      <c r="A60" s="31" t="s">
        <v>2978</v>
      </c>
      <c r="B60" s="519" t="s">
        <v>2856</v>
      </c>
      <c r="C60" s="132" t="s">
        <v>2857</v>
      </c>
      <c r="D60" s="34" t="s">
        <v>2979</v>
      </c>
      <c r="E60" s="34" t="s">
        <v>2859</v>
      </c>
      <c r="F60" s="34" t="s">
        <v>2980</v>
      </c>
      <c r="G60" s="34" t="s">
        <v>2980</v>
      </c>
      <c r="H60" s="1">
        <v>426.44</v>
      </c>
      <c r="I60" s="33">
        <v>45232</v>
      </c>
      <c r="J60" s="33">
        <v>45260</v>
      </c>
      <c r="K60" s="1">
        <v>426.44</v>
      </c>
    </row>
    <row r="61" spans="1:11" ht="60">
      <c r="A61" s="31" t="s">
        <v>2981</v>
      </c>
      <c r="B61" s="519" t="s">
        <v>2856</v>
      </c>
      <c r="C61" s="132" t="s">
        <v>2857</v>
      </c>
      <c r="D61" s="34" t="s">
        <v>2982</v>
      </c>
      <c r="E61" s="34" t="s">
        <v>2859</v>
      </c>
      <c r="F61" s="34" t="s">
        <v>2983</v>
      </c>
      <c r="G61" s="34" t="s">
        <v>2983</v>
      </c>
      <c r="H61" s="1">
        <v>1100.6600000000001</v>
      </c>
      <c r="I61" s="33">
        <v>45237</v>
      </c>
      <c r="J61" s="33">
        <v>45266</v>
      </c>
      <c r="K61" s="1">
        <v>1100.6600000000001</v>
      </c>
    </row>
    <row r="62" spans="1:11" ht="45">
      <c r="A62" s="31" t="s">
        <v>2984</v>
      </c>
      <c r="B62" s="519" t="s">
        <v>2856</v>
      </c>
      <c r="C62" s="132" t="s">
        <v>2857</v>
      </c>
      <c r="D62" s="34" t="s">
        <v>2985</v>
      </c>
      <c r="E62" s="34" t="s">
        <v>2859</v>
      </c>
      <c r="F62" s="34" t="s">
        <v>2986</v>
      </c>
      <c r="G62" s="34" t="s">
        <v>2986</v>
      </c>
      <c r="H62" s="1">
        <v>322.13</v>
      </c>
      <c r="I62" s="33">
        <v>45239</v>
      </c>
      <c r="J62" s="33">
        <v>45273</v>
      </c>
      <c r="K62" s="1">
        <v>322.13</v>
      </c>
    </row>
    <row r="63" spans="1:11" ht="45">
      <c r="A63" s="31" t="s">
        <v>2987</v>
      </c>
      <c r="B63" s="519" t="s">
        <v>2856</v>
      </c>
      <c r="C63" s="132" t="s">
        <v>2857</v>
      </c>
      <c r="D63" s="34" t="s">
        <v>2988</v>
      </c>
      <c r="E63" s="34" t="s">
        <v>2903</v>
      </c>
      <c r="F63" s="34" t="s">
        <v>2989</v>
      </c>
      <c r="G63" s="34" t="s">
        <v>2989</v>
      </c>
      <c r="H63" s="1">
        <v>1065</v>
      </c>
      <c r="I63" s="33">
        <v>45247</v>
      </c>
      <c r="J63" s="33">
        <v>45268</v>
      </c>
      <c r="K63" s="1">
        <v>1065</v>
      </c>
    </row>
    <row r="64" spans="1:11" ht="45">
      <c r="A64" s="31" t="s">
        <v>2990</v>
      </c>
      <c r="B64" s="519" t="s">
        <v>2856</v>
      </c>
      <c r="C64" s="132" t="s">
        <v>2857</v>
      </c>
      <c r="D64" s="34" t="s">
        <v>2991</v>
      </c>
      <c r="E64" s="34" t="s">
        <v>2903</v>
      </c>
      <c r="F64" s="34" t="s">
        <v>2992</v>
      </c>
      <c r="G64" s="34" t="s">
        <v>2992</v>
      </c>
      <c r="H64" s="1">
        <v>2155.5</v>
      </c>
      <c r="I64" s="33">
        <v>45250</v>
      </c>
      <c r="J64" s="33">
        <v>45257</v>
      </c>
      <c r="K64" s="1">
        <v>2155.5</v>
      </c>
    </row>
    <row r="65" spans="1:11" ht="45">
      <c r="A65" s="31" t="s">
        <v>2993</v>
      </c>
      <c r="B65" s="519" t="s">
        <v>2856</v>
      </c>
      <c r="C65" s="132" t="s">
        <v>2857</v>
      </c>
      <c r="D65" s="34" t="s">
        <v>2994</v>
      </c>
      <c r="E65" s="34" t="s">
        <v>2859</v>
      </c>
      <c r="F65" s="34" t="s">
        <v>2995</v>
      </c>
      <c r="G65" s="34" t="s">
        <v>2995</v>
      </c>
      <c r="H65" s="1">
        <v>202</v>
      </c>
      <c r="I65" s="33">
        <v>45258</v>
      </c>
      <c r="J65" s="33">
        <v>45264</v>
      </c>
      <c r="K65" s="1">
        <v>202</v>
      </c>
    </row>
    <row r="66" spans="1:11" ht="60">
      <c r="A66" s="31" t="s">
        <v>2996</v>
      </c>
      <c r="B66" s="519" t="s">
        <v>2856</v>
      </c>
      <c r="C66" s="132" t="s">
        <v>2857</v>
      </c>
      <c r="D66" s="34" t="s">
        <v>2997</v>
      </c>
      <c r="E66" s="34" t="s">
        <v>2859</v>
      </c>
      <c r="F66" s="34" t="s">
        <v>2918</v>
      </c>
      <c r="G66" s="34" t="s">
        <v>2918</v>
      </c>
      <c r="H66" s="1">
        <v>229.51</v>
      </c>
      <c r="I66" s="33">
        <v>45266</v>
      </c>
      <c r="J66" s="33">
        <v>45266</v>
      </c>
      <c r="K66" s="1">
        <v>229.51</v>
      </c>
    </row>
    <row r="67" spans="1:11" ht="60">
      <c r="A67" s="31" t="s">
        <v>2998</v>
      </c>
      <c r="B67" s="519" t="s">
        <v>2856</v>
      </c>
      <c r="C67" s="132" t="s">
        <v>2857</v>
      </c>
      <c r="D67" s="34" t="s">
        <v>2999</v>
      </c>
      <c r="E67" s="34" t="s">
        <v>2903</v>
      </c>
      <c r="F67" s="34" t="s">
        <v>3000</v>
      </c>
      <c r="G67" s="34" t="s">
        <v>3000</v>
      </c>
      <c r="H67" s="1">
        <v>151.9</v>
      </c>
      <c r="I67" s="33">
        <v>45266</v>
      </c>
      <c r="J67" s="33">
        <v>45272</v>
      </c>
      <c r="K67" s="1">
        <v>151.9</v>
      </c>
    </row>
    <row r="68" spans="1:11" ht="28.9" customHeight="1">
      <c r="A68" s="31" t="s">
        <v>3001</v>
      </c>
      <c r="B68" s="519" t="s">
        <v>2856</v>
      </c>
      <c r="C68" s="132" t="s">
        <v>2857</v>
      </c>
      <c r="D68" s="34" t="s">
        <v>3002</v>
      </c>
      <c r="E68" s="34" t="s">
        <v>2903</v>
      </c>
      <c r="F68" s="34" t="s">
        <v>2882</v>
      </c>
      <c r="G68" s="34" t="s">
        <v>2882</v>
      </c>
      <c r="H68" s="1">
        <v>4500</v>
      </c>
      <c r="I68" s="33">
        <v>45266</v>
      </c>
      <c r="J68" s="33">
        <v>45291</v>
      </c>
      <c r="K68" s="1">
        <v>4500</v>
      </c>
    </row>
    <row r="69" spans="1:11" ht="45">
      <c r="A69" s="31" t="s">
        <v>3003</v>
      </c>
      <c r="B69" s="519" t="s">
        <v>2856</v>
      </c>
      <c r="C69" s="132" t="s">
        <v>2857</v>
      </c>
      <c r="D69" s="34" t="s">
        <v>3004</v>
      </c>
      <c r="E69" s="34" t="s">
        <v>2859</v>
      </c>
      <c r="F69" s="34" t="s">
        <v>2876</v>
      </c>
      <c r="G69" s="34" t="s">
        <v>2876</v>
      </c>
      <c r="H69" s="1">
        <v>467.5</v>
      </c>
      <c r="I69" s="33">
        <v>45273</v>
      </c>
      <c r="J69" s="33">
        <v>45279</v>
      </c>
      <c r="K69" s="1">
        <v>467.5</v>
      </c>
    </row>
    <row r="70" spans="1:11" ht="45">
      <c r="A70" s="31" t="s">
        <v>3005</v>
      </c>
      <c r="B70" s="519" t="s">
        <v>2856</v>
      </c>
      <c r="C70" s="132" t="s">
        <v>2857</v>
      </c>
      <c r="D70" s="34" t="s">
        <v>3006</v>
      </c>
      <c r="E70" s="34" t="s">
        <v>2859</v>
      </c>
      <c r="F70" s="34" t="s">
        <v>3007</v>
      </c>
      <c r="G70" s="34" t="s">
        <v>3007</v>
      </c>
      <c r="H70" s="1">
        <v>180</v>
      </c>
      <c r="I70" s="33">
        <v>45273</v>
      </c>
      <c r="J70" s="33">
        <v>45274</v>
      </c>
      <c r="K70" s="1">
        <v>180</v>
      </c>
    </row>
    <row r="71" spans="1:11" ht="45">
      <c r="A71" s="31" t="s">
        <v>3008</v>
      </c>
      <c r="B71" s="519" t="s">
        <v>2856</v>
      </c>
      <c r="C71" s="132" t="s">
        <v>2857</v>
      </c>
      <c r="D71" s="34" t="s">
        <v>3009</v>
      </c>
      <c r="E71" s="34" t="s">
        <v>2859</v>
      </c>
      <c r="F71" s="125" t="s">
        <v>2860</v>
      </c>
      <c r="G71" s="125" t="s">
        <v>2860</v>
      </c>
      <c r="H71" s="1">
        <v>766.8</v>
      </c>
      <c r="I71" s="33">
        <v>45281</v>
      </c>
      <c r="J71" s="33">
        <v>45291</v>
      </c>
      <c r="K71" s="1">
        <v>766.8</v>
      </c>
    </row>
  </sheetData>
  <mergeCells count="53">
    <mergeCell ref="G53:G56"/>
    <mergeCell ref="H53:H56"/>
    <mergeCell ref="I53:I56"/>
    <mergeCell ref="J53:J56"/>
    <mergeCell ref="K53:K56"/>
    <mergeCell ref="A53:A56"/>
    <mergeCell ref="B53:B56"/>
    <mergeCell ref="C53:C56"/>
    <mergeCell ref="D53:D56"/>
    <mergeCell ref="E53:E56"/>
    <mergeCell ref="G40:G43"/>
    <mergeCell ref="H40:H43"/>
    <mergeCell ref="I40:I43"/>
    <mergeCell ref="J40:J43"/>
    <mergeCell ref="K40:K43"/>
    <mergeCell ref="A40:A43"/>
    <mergeCell ref="B40:B43"/>
    <mergeCell ref="C40:C43"/>
    <mergeCell ref="D40:D43"/>
    <mergeCell ref="E40:E43"/>
    <mergeCell ref="G32:G35"/>
    <mergeCell ref="H32:H35"/>
    <mergeCell ref="I32:I35"/>
    <mergeCell ref="J32:J35"/>
    <mergeCell ref="K32:K35"/>
    <mergeCell ref="A32:A35"/>
    <mergeCell ref="B32:B35"/>
    <mergeCell ref="C32:C35"/>
    <mergeCell ref="D32:D35"/>
    <mergeCell ref="E32:E35"/>
    <mergeCell ref="G16:G19"/>
    <mergeCell ref="H16:H19"/>
    <mergeCell ref="I16:I19"/>
    <mergeCell ref="J16:J19"/>
    <mergeCell ref="K16:K19"/>
    <mergeCell ref="A16:A19"/>
    <mergeCell ref="B16:B19"/>
    <mergeCell ref="C16:C19"/>
    <mergeCell ref="D16:D19"/>
    <mergeCell ref="E16:E19"/>
    <mergeCell ref="A1:K1"/>
    <mergeCell ref="A2:K2"/>
    <mergeCell ref="A3:K3"/>
    <mergeCell ref="A7:A10"/>
    <mergeCell ref="B7:B10"/>
    <mergeCell ref="C7:C10"/>
    <mergeCell ref="D7:D10"/>
    <mergeCell ref="E7:E10"/>
    <mergeCell ref="G7:G10"/>
    <mergeCell ref="H7:H10"/>
    <mergeCell ref="I7:I10"/>
    <mergeCell ref="J7:J10"/>
    <mergeCell ref="K7:K10"/>
  </mergeCells>
  <pageMargins left="0.70866141732283472" right="0.70866141732283472" top="0.74803149606299213" bottom="0.74803149606299213" header="0.31496062992125984" footer="0.31496062992125984"/>
  <pageSetup paperSize="9" scale="85"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634F2-D017-441D-A54E-5473E470984F}">
  <dimension ref="A1:K123"/>
  <sheetViews>
    <sheetView zoomScaleNormal="100" workbookViewId="0">
      <selection activeCell="A2" sqref="A2:K2"/>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47.25" customHeight="1">
      <c r="A1" s="581" t="s">
        <v>3011</v>
      </c>
      <c r="B1" s="582"/>
      <c r="C1" s="582"/>
      <c r="D1" s="582"/>
      <c r="E1" s="582"/>
      <c r="F1" s="582"/>
      <c r="G1" s="582"/>
      <c r="H1" s="582"/>
      <c r="I1" s="582"/>
      <c r="J1" s="582"/>
      <c r="K1" s="582"/>
    </row>
    <row r="2" spans="1:11" ht="100.9" customHeight="1">
      <c r="A2" s="612" t="s">
        <v>3012</v>
      </c>
      <c r="B2" s="612"/>
      <c r="C2" s="612"/>
      <c r="D2" s="612"/>
      <c r="E2" s="612"/>
      <c r="F2" s="612"/>
      <c r="G2" s="612"/>
      <c r="H2" s="612"/>
      <c r="I2" s="612"/>
      <c r="J2" s="612"/>
      <c r="K2" s="612"/>
    </row>
    <row r="3" spans="1:11" s="141" customFormat="1" ht="47.25">
      <c r="A3" s="136" t="s">
        <v>0</v>
      </c>
      <c r="B3" s="136" t="s">
        <v>1</v>
      </c>
      <c r="C3" s="137" t="s">
        <v>2</v>
      </c>
      <c r="D3" s="137" t="s">
        <v>3</v>
      </c>
      <c r="E3" s="138" t="s">
        <v>4</v>
      </c>
      <c r="F3" s="137" t="s">
        <v>5</v>
      </c>
      <c r="G3" s="137" t="s">
        <v>6</v>
      </c>
      <c r="H3" s="139" t="s">
        <v>7</v>
      </c>
      <c r="I3" s="140" t="s">
        <v>8</v>
      </c>
      <c r="J3" s="140" t="s">
        <v>9</v>
      </c>
      <c r="K3" s="139" t="s">
        <v>10</v>
      </c>
    </row>
    <row r="4" spans="1:11" s="146" customFormat="1" ht="110.25">
      <c r="A4" s="142" t="s">
        <v>3013</v>
      </c>
      <c r="B4" s="142">
        <v>80180990584</v>
      </c>
      <c r="C4" s="142" t="s">
        <v>3014</v>
      </c>
      <c r="D4" s="142" t="s">
        <v>3015</v>
      </c>
      <c r="E4" s="143" t="s">
        <v>2859</v>
      </c>
      <c r="F4" s="142" t="s">
        <v>3016</v>
      </c>
      <c r="G4" s="142" t="s">
        <v>3016</v>
      </c>
      <c r="H4" s="144">
        <v>9000</v>
      </c>
      <c r="I4" s="145">
        <v>44935</v>
      </c>
      <c r="J4" s="145">
        <v>45281</v>
      </c>
      <c r="K4" s="144">
        <v>9000</v>
      </c>
    </row>
    <row r="5" spans="1:11" s="146" customFormat="1" ht="78.75">
      <c r="A5" s="142" t="s">
        <v>3017</v>
      </c>
      <c r="B5" s="142">
        <v>80180990584</v>
      </c>
      <c r="C5" s="142" t="s">
        <v>3014</v>
      </c>
      <c r="D5" s="142" t="s">
        <v>3018</v>
      </c>
      <c r="E5" s="143" t="s">
        <v>2859</v>
      </c>
      <c r="F5" s="142" t="s">
        <v>3019</v>
      </c>
      <c r="G5" s="142" t="s">
        <v>3019</v>
      </c>
      <c r="H5" s="144">
        <v>1044</v>
      </c>
      <c r="I5" s="145">
        <v>44959</v>
      </c>
      <c r="J5" s="145">
        <v>45100</v>
      </c>
      <c r="K5" s="144">
        <v>1044</v>
      </c>
    </row>
    <row r="6" spans="1:11" s="146" customFormat="1" ht="47.25">
      <c r="A6" s="142" t="s">
        <v>3020</v>
      </c>
      <c r="B6" s="142">
        <v>80180990584</v>
      </c>
      <c r="C6" s="142" t="s">
        <v>3014</v>
      </c>
      <c r="D6" s="142" t="s">
        <v>3021</v>
      </c>
      <c r="E6" s="143" t="s">
        <v>2859</v>
      </c>
      <c r="F6" s="142" t="s">
        <v>3022</v>
      </c>
      <c r="G6" s="142" t="s">
        <v>3022</v>
      </c>
      <c r="H6" s="144">
        <v>715.5</v>
      </c>
      <c r="I6" s="145">
        <v>44972</v>
      </c>
      <c r="J6" s="145">
        <v>45069</v>
      </c>
      <c r="K6" s="144">
        <v>715.5</v>
      </c>
    </row>
    <row r="7" spans="1:11" s="146" customFormat="1" ht="78.75">
      <c r="A7" s="142" t="s">
        <v>3023</v>
      </c>
      <c r="B7" s="142">
        <v>80180990584</v>
      </c>
      <c r="C7" s="142" t="s">
        <v>3014</v>
      </c>
      <c r="D7" s="142" t="s">
        <v>3024</v>
      </c>
      <c r="E7" s="143" t="s">
        <v>2859</v>
      </c>
      <c r="F7" s="142" t="s">
        <v>3025</v>
      </c>
      <c r="G7" s="142" t="s">
        <v>3025</v>
      </c>
      <c r="H7" s="144">
        <v>943.8</v>
      </c>
      <c r="I7" s="145">
        <v>44972</v>
      </c>
      <c r="J7" s="145">
        <v>45069</v>
      </c>
      <c r="K7" s="144">
        <v>943.8</v>
      </c>
    </row>
    <row r="8" spans="1:11" s="146" customFormat="1" ht="63">
      <c r="A8" s="142" t="s">
        <v>3026</v>
      </c>
      <c r="B8" s="142">
        <v>80180990584</v>
      </c>
      <c r="C8" s="142" t="s">
        <v>3014</v>
      </c>
      <c r="D8" s="142" t="s">
        <v>3027</v>
      </c>
      <c r="E8" s="143" t="s">
        <v>2859</v>
      </c>
      <c r="F8" s="142" t="s">
        <v>3028</v>
      </c>
      <c r="G8" s="142" t="s">
        <v>3028</v>
      </c>
      <c r="H8" s="144">
        <v>150</v>
      </c>
      <c r="I8" s="145">
        <v>44977</v>
      </c>
      <c r="J8" s="145">
        <v>45020</v>
      </c>
      <c r="K8" s="144">
        <v>150</v>
      </c>
    </row>
    <row r="9" spans="1:11" s="146" customFormat="1" ht="78.75">
      <c r="A9" s="142" t="s">
        <v>3029</v>
      </c>
      <c r="B9" s="142">
        <v>80180990584</v>
      </c>
      <c r="C9" s="142" t="s">
        <v>3014</v>
      </c>
      <c r="D9" s="142" t="s">
        <v>3030</v>
      </c>
      <c r="E9" s="143" t="s">
        <v>2859</v>
      </c>
      <c r="F9" s="142" t="s">
        <v>3031</v>
      </c>
      <c r="G9" s="142" t="s">
        <v>3031</v>
      </c>
      <c r="H9" s="144">
        <v>219.15</v>
      </c>
      <c r="I9" s="145" t="s">
        <v>3032</v>
      </c>
      <c r="J9" s="145">
        <v>45096</v>
      </c>
      <c r="K9" s="144">
        <v>219.15</v>
      </c>
    </row>
    <row r="10" spans="1:11" s="146" customFormat="1" ht="39.75" customHeight="1">
      <c r="A10" s="142" t="s">
        <v>3033</v>
      </c>
      <c r="B10" s="142">
        <v>80180990584</v>
      </c>
      <c r="C10" s="142" t="s">
        <v>3014</v>
      </c>
      <c r="D10" s="142" t="s">
        <v>3034</v>
      </c>
      <c r="E10" s="143" t="s">
        <v>2859</v>
      </c>
      <c r="F10" s="142" t="s">
        <v>3035</v>
      </c>
      <c r="G10" s="142" t="s">
        <v>3035</v>
      </c>
      <c r="H10" s="144">
        <v>207.75</v>
      </c>
      <c r="I10" s="145" t="s">
        <v>3032</v>
      </c>
      <c r="J10" s="145">
        <v>45100</v>
      </c>
      <c r="K10" s="144">
        <v>207.75</v>
      </c>
    </row>
    <row r="11" spans="1:11" s="146" customFormat="1" ht="47.25">
      <c r="A11" s="142" t="s">
        <v>3036</v>
      </c>
      <c r="B11" s="142">
        <v>80180990584</v>
      </c>
      <c r="C11" s="142" t="s">
        <v>3014</v>
      </c>
      <c r="D11" s="142" t="s">
        <v>3037</v>
      </c>
      <c r="E11" s="143" t="s">
        <v>2859</v>
      </c>
      <c r="F11" s="142" t="s">
        <v>3038</v>
      </c>
      <c r="G11" s="142" t="s">
        <v>3038</v>
      </c>
      <c r="H11" s="144">
        <v>245</v>
      </c>
      <c r="I11" s="145" t="s">
        <v>3039</v>
      </c>
      <c r="J11" s="145">
        <v>45055</v>
      </c>
      <c r="K11" s="144">
        <v>245</v>
      </c>
    </row>
    <row r="12" spans="1:11" s="146" customFormat="1" ht="63">
      <c r="A12" s="142" t="s">
        <v>3040</v>
      </c>
      <c r="B12" s="142">
        <v>80180990584</v>
      </c>
      <c r="C12" s="142" t="s">
        <v>3014</v>
      </c>
      <c r="D12" s="142" t="s">
        <v>3041</v>
      </c>
      <c r="E12" s="143" t="s">
        <v>2859</v>
      </c>
      <c r="F12" s="142" t="s">
        <v>3042</v>
      </c>
      <c r="G12" s="142" t="s">
        <v>3042</v>
      </c>
      <c r="H12" s="144">
        <v>384</v>
      </c>
      <c r="I12" s="145" t="s">
        <v>3043</v>
      </c>
      <c r="J12" s="145">
        <v>45020</v>
      </c>
      <c r="K12" s="144">
        <v>384</v>
      </c>
    </row>
    <row r="13" spans="1:11" s="146" customFormat="1" ht="63">
      <c r="A13" s="142" t="s">
        <v>3044</v>
      </c>
      <c r="B13" s="142">
        <v>80180990584</v>
      </c>
      <c r="C13" s="142" t="s">
        <v>3014</v>
      </c>
      <c r="D13" s="142" t="s">
        <v>3045</v>
      </c>
      <c r="E13" s="143" t="s">
        <v>2859</v>
      </c>
      <c r="F13" s="142" t="s">
        <v>3046</v>
      </c>
      <c r="G13" s="142" t="s">
        <v>3046</v>
      </c>
      <c r="H13" s="144">
        <v>1373.63</v>
      </c>
      <c r="I13" s="145" t="s">
        <v>3047</v>
      </c>
      <c r="J13" s="145">
        <v>45100</v>
      </c>
      <c r="K13" s="144">
        <v>1373.63</v>
      </c>
    </row>
    <row r="14" spans="1:11" s="146" customFormat="1" ht="63">
      <c r="A14" s="142" t="s">
        <v>3048</v>
      </c>
      <c r="B14" s="142">
        <v>80180990584</v>
      </c>
      <c r="C14" s="142" t="s">
        <v>3014</v>
      </c>
      <c r="D14" s="142" t="s">
        <v>3049</v>
      </c>
      <c r="E14" s="143" t="s">
        <v>2859</v>
      </c>
      <c r="F14" s="142" t="s">
        <v>3050</v>
      </c>
      <c r="G14" s="142" t="s">
        <v>3050</v>
      </c>
      <c r="H14" s="144">
        <v>422.29</v>
      </c>
      <c r="I14" s="145" t="s">
        <v>3047</v>
      </c>
      <c r="J14" s="145">
        <v>45100</v>
      </c>
      <c r="K14" s="144">
        <v>422.29</v>
      </c>
    </row>
    <row r="15" spans="1:11" s="146" customFormat="1" ht="63">
      <c r="A15" s="142" t="s">
        <v>3051</v>
      </c>
      <c r="B15" s="142">
        <v>80180990584</v>
      </c>
      <c r="C15" s="142" t="s">
        <v>3014</v>
      </c>
      <c r="D15" s="142" t="s">
        <v>3052</v>
      </c>
      <c r="E15" s="143" t="s">
        <v>2859</v>
      </c>
      <c r="F15" s="142" t="s">
        <v>3053</v>
      </c>
      <c r="G15" s="142" t="s">
        <v>3053</v>
      </c>
      <c r="H15" s="144">
        <v>180</v>
      </c>
      <c r="I15" s="145" t="s">
        <v>3047</v>
      </c>
      <c r="J15" s="145">
        <v>45100</v>
      </c>
      <c r="K15" s="144">
        <v>180</v>
      </c>
    </row>
    <row r="16" spans="1:11" s="146" customFormat="1" ht="47.25">
      <c r="A16" s="142" t="s">
        <v>3054</v>
      </c>
      <c r="B16" s="142">
        <v>80180990584</v>
      </c>
      <c r="C16" s="142" t="s">
        <v>3014</v>
      </c>
      <c r="D16" s="142" t="s">
        <v>3055</v>
      </c>
      <c r="E16" s="143" t="s">
        <v>2859</v>
      </c>
      <c r="F16" s="142" t="s">
        <v>3056</v>
      </c>
      <c r="G16" s="142" t="s">
        <v>3056</v>
      </c>
      <c r="H16" s="144">
        <v>1996.8</v>
      </c>
      <c r="I16" s="145" t="s">
        <v>3057</v>
      </c>
      <c r="J16" s="145">
        <v>45100</v>
      </c>
      <c r="K16" s="144">
        <v>1996.8</v>
      </c>
    </row>
    <row r="17" spans="1:11" s="146" customFormat="1" ht="63">
      <c r="A17" s="142" t="s">
        <v>3058</v>
      </c>
      <c r="B17" s="142">
        <v>80180990584</v>
      </c>
      <c r="C17" s="142" t="s">
        <v>3014</v>
      </c>
      <c r="D17" s="142" t="s">
        <v>3059</v>
      </c>
      <c r="E17" s="143" t="s">
        <v>2859</v>
      </c>
      <c r="F17" s="142" t="s">
        <v>3060</v>
      </c>
      <c r="G17" s="142" t="s">
        <v>3060</v>
      </c>
      <c r="H17" s="144">
        <v>185</v>
      </c>
      <c r="I17" s="145" t="s">
        <v>3061</v>
      </c>
      <c r="J17" s="145">
        <v>45254</v>
      </c>
      <c r="K17" s="144">
        <v>185</v>
      </c>
    </row>
    <row r="18" spans="1:11" s="146" customFormat="1" ht="63">
      <c r="A18" s="142" t="s">
        <v>3062</v>
      </c>
      <c r="B18" s="142">
        <v>80180990584</v>
      </c>
      <c r="C18" s="142" t="s">
        <v>3014</v>
      </c>
      <c r="D18" s="142" t="s">
        <v>3063</v>
      </c>
      <c r="E18" s="143" t="s">
        <v>2859</v>
      </c>
      <c r="F18" s="142" t="s">
        <v>3064</v>
      </c>
      <c r="G18" s="142" t="s">
        <v>3064</v>
      </c>
      <c r="H18" s="144">
        <v>2000</v>
      </c>
      <c r="I18" s="145" t="s">
        <v>3065</v>
      </c>
      <c r="J18" s="145">
        <v>45272</v>
      </c>
      <c r="K18" s="144">
        <v>2000</v>
      </c>
    </row>
    <row r="19" spans="1:11" s="146" customFormat="1" ht="63">
      <c r="A19" s="142" t="s">
        <v>3066</v>
      </c>
      <c r="B19" s="142">
        <v>80180990584</v>
      </c>
      <c r="C19" s="142" t="s">
        <v>3014</v>
      </c>
      <c r="D19" s="142" t="s">
        <v>3067</v>
      </c>
      <c r="E19" s="143" t="s">
        <v>2859</v>
      </c>
      <c r="F19" s="142" t="s">
        <v>3068</v>
      </c>
      <c r="G19" s="142" t="s">
        <v>3068</v>
      </c>
      <c r="H19" s="144">
        <v>299</v>
      </c>
      <c r="I19" s="145" t="s">
        <v>3065</v>
      </c>
      <c r="J19" s="145">
        <v>45100</v>
      </c>
      <c r="K19" s="144">
        <v>299</v>
      </c>
    </row>
    <row r="20" spans="1:11" s="146" customFormat="1" ht="47.25">
      <c r="A20" s="142" t="s">
        <v>3069</v>
      </c>
      <c r="B20" s="142">
        <v>80180990584</v>
      </c>
      <c r="C20" s="142" t="s">
        <v>3014</v>
      </c>
      <c r="D20" s="142" t="s">
        <v>3070</v>
      </c>
      <c r="E20" s="143" t="s">
        <v>2859</v>
      </c>
      <c r="F20" s="142" t="s">
        <v>3071</v>
      </c>
      <c r="G20" s="142" t="s">
        <v>3071</v>
      </c>
      <c r="H20" s="144">
        <v>1279.28</v>
      </c>
      <c r="I20" s="145" t="s">
        <v>3072</v>
      </c>
      <c r="J20" s="145">
        <v>45100</v>
      </c>
      <c r="K20" s="144">
        <v>1279.28</v>
      </c>
    </row>
    <row r="21" spans="1:11" s="146" customFormat="1" ht="63">
      <c r="A21" s="142" t="s">
        <v>3073</v>
      </c>
      <c r="B21" s="142">
        <v>80180990584</v>
      </c>
      <c r="C21" s="142" t="s">
        <v>3014</v>
      </c>
      <c r="D21" s="142" t="s">
        <v>3074</v>
      </c>
      <c r="E21" s="143" t="s">
        <v>2859</v>
      </c>
      <c r="F21" s="142" t="s">
        <v>3075</v>
      </c>
      <c r="G21" s="142" t="s">
        <v>3075</v>
      </c>
      <c r="H21" s="144">
        <v>426.4</v>
      </c>
      <c r="I21" s="145" t="s">
        <v>3076</v>
      </c>
      <c r="J21" s="145">
        <v>45128</v>
      </c>
      <c r="K21" s="144">
        <v>426.4</v>
      </c>
    </row>
    <row r="22" spans="1:11" s="146" customFormat="1" ht="63">
      <c r="A22" s="142" t="s">
        <v>3077</v>
      </c>
      <c r="B22" s="142">
        <v>80180990584</v>
      </c>
      <c r="C22" s="142" t="s">
        <v>3014</v>
      </c>
      <c r="D22" s="142" t="s">
        <v>3078</v>
      </c>
      <c r="E22" s="143" t="s">
        <v>2859</v>
      </c>
      <c r="F22" s="142" t="s">
        <v>3079</v>
      </c>
      <c r="G22" s="142" t="s">
        <v>3079</v>
      </c>
      <c r="H22" s="144">
        <v>1796</v>
      </c>
      <c r="I22" s="145" t="s">
        <v>3080</v>
      </c>
      <c r="J22" s="145">
        <v>45113</v>
      </c>
      <c r="K22" s="144">
        <v>1796</v>
      </c>
    </row>
    <row r="23" spans="1:11" s="146" customFormat="1" ht="110.25">
      <c r="A23" s="142" t="s">
        <v>3081</v>
      </c>
      <c r="B23" s="142">
        <v>80180990584</v>
      </c>
      <c r="C23" s="142" t="s">
        <v>3014</v>
      </c>
      <c r="D23" s="142" t="s">
        <v>3082</v>
      </c>
      <c r="E23" s="143" t="s">
        <v>2859</v>
      </c>
      <c r="F23" s="142" t="s">
        <v>3083</v>
      </c>
      <c r="G23" s="142" t="s">
        <v>3083</v>
      </c>
      <c r="H23" s="144">
        <v>4699</v>
      </c>
      <c r="I23" s="145" t="s">
        <v>3080</v>
      </c>
      <c r="J23" s="145">
        <v>45246</v>
      </c>
      <c r="K23" s="144">
        <v>4699</v>
      </c>
    </row>
    <row r="24" spans="1:11" s="146" customFormat="1" ht="47.25">
      <c r="A24" s="142" t="s">
        <v>3084</v>
      </c>
      <c r="B24" s="142">
        <v>80180990584</v>
      </c>
      <c r="C24" s="142" t="s">
        <v>3014</v>
      </c>
      <c r="D24" s="142" t="s">
        <v>3085</v>
      </c>
      <c r="E24" s="143" t="s">
        <v>2859</v>
      </c>
      <c r="F24" s="142" t="s">
        <v>3086</v>
      </c>
      <c r="G24" s="142" t="s">
        <v>3086</v>
      </c>
      <c r="H24" s="144">
        <v>4200</v>
      </c>
      <c r="I24" s="145" t="s">
        <v>3080</v>
      </c>
      <c r="J24" s="145">
        <v>45166</v>
      </c>
      <c r="K24" s="144">
        <v>1039</v>
      </c>
    </row>
    <row r="25" spans="1:11" s="146" customFormat="1" ht="63">
      <c r="A25" s="142" t="s">
        <v>3087</v>
      </c>
      <c r="B25" s="142">
        <v>80180990584</v>
      </c>
      <c r="C25" s="142" t="s">
        <v>3014</v>
      </c>
      <c r="D25" s="142" t="s">
        <v>3088</v>
      </c>
      <c r="E25" s="143" t="s">
        <v>2859</v>
      </c>
      <c r="F25" s="142" t="s">
        <v>3089</v>
      </c>
      <c r="G25" s="142" t="s">
        <v>3089</v>
      </c>
      <c r="H25" s="144">
        <v>166.5</v>
      </c>
      <c r="I25" s="145" t="s">
        <v>3090</v>
      </c>
      <c r="J25" s="145">
        <v>45166</v>
      </c>
      <c r="K25" s="144">
        <v>166.5</v>
      </c>
    </row>
    <row r="26" spans="1:11" s="146" customFormat="1" ht="63">
      <c r="A26" s="142" t="s">
        <v>3091</v>
      </c>
      <c r="B26" s="142">
        <v>80180990584</v>
      </c>
      <c r="C26" s="142" t="s">
        <v>3014</v>
      </c>
      <c r="D26" s="142" t="s">
        <v>3092</v>
      </c>
      <c r="E26" s="143" t="s">
        <v>2859</v>
      </c>
      <c r="F26" s="142" t="s">
        <v>3093</v>
      </c>
      <c r="G26" s="142" t="s">
        <v>3093</v>
      </c>
      <c r="H26" s="144">
        <v>1132.8399999999999</v>
      </c>
      <c r="I26" s="145" t="s">
        <v>3094</v>
      </c>
      <c r="J26" s="145">
        <v>45113</v>
      </c>
      <c r="K26" s="144">
        <v>1132.8399999999999</v>
      </c>
    </row>
    <row r="27" spans="1:11" s="146" customFormat="1" ht="47.25">
      <c r="A27" s="142" t="s">
        <v>3095</v>
      </c>
      <c r="B27" s="142">
        <v>80180990584</v>
      </c>
      <c r="C27" s="142" t="s">
        <v>3014</v>
      </c>
      <c r="D27" s="142" t="s">
        <v>3096</v>
      </c>
      <c r="E27" s="143" t="s">
        <v>2859</v>
      </c>
      <c r="F27" s="142" t="s">
        <v>3097</v>
      </c>
      <c r="G27" s="142" t="s">
        <v>3097</v>
      </c>
      <c r="H27" s="144">
        <v>700</v>
      </c>
      <c r="I27" s="145" t="s">
        <v>3094</v>
      </c>
      <c r="J27" s="145">
        <v>45100</v>
      </c>
      <c r="K27" s="144">
        <v>700</v>
      </c>
    </row>
    <row r="28" spans="1:11" s="146" customFormat="1" ht="63">
      <c r="A28" s="142" t="s">
        <v>3098</v>
      </c>
      <c r="B28" s="142">
        <v>80180990584</v>
      </c>
      <c r="C28" s="142" t="s">
        <v>3014</v>
      </c>
      <c r="D28" s="142" t="s">
        <v>3099</v>
      </c>
      <c r="E28" s="143" t="s">
        <v>2859</v>
      </c>
      <c r="F28" s="142" t="s">
        <v>3100</v>
      </c>
      <c r="G28" s="142" t="s">
        <v>3100</v>
      </c>
      <c r="H28" s="144">
        <v>988.5</v>
      </c>
      <c r="I28" s="145" t="s">
        <v>3094</v>
      </c>
      <c r="J28" s="145">
        <v>45100</v>
      </c>
      <c r="K28" s="144">
        <v>988.5</v>
      </c>
    </row>
    <row r="29" spans="1:11" s="146" customFormat="1" ht="63">
      <c r="A29" s="142" t="s">
        <v>3101</v>
      </c>
      <c r="B29" s="142">
        <v>80180990584</v>
      </c>
      <c r="C29" s="142" t="s">
        <v>3014</v>
      </c>
      <c r="D29" s="142" t="s">
        <v>3102</v>
      </c>
      <c r="E29" s="143" t="s">
        <v>2859</v>
      </c>
      <c r="F29" s="142" t="s">
        <v>3035</v>
      </c>
      <c r="G29" s="142" t="s">
        <v>3035</v>
      </c>
      <c r="H29" s="144">
        <v>174.6</v>
      </c>
      <c r="I29" s="145" t="s">
        <v>3103</v>
      </c>
      <c r="J29" s="145">
        <v>45100</v>
      </c>
      <c r="K29" s="144">
        <v>174.6</v>
      </c>
    </row>
    <row r="30" spans="1:11" s="146" customFormat="1" ht="47.25">
      <c r="A30" s="142" t="s">
        <v>3104</v>
      </c>
      <c r="B30" s="142">
        <v>80180990584</v>
      </c>
      <c r="C30" s="142" t="s">
        <v>3014</v>
      </c>
      <c r="D30" s="142" t="s">
        <v>3105</v>
      </c>
      <c r="E30" s="143" t="s">
        <v>3106</v>
      </c>
      <c r="F30" s="142" t="s">
        <v>3107</v>
      </c>
      <c r="G30" s="142" t="s">
        <v>3107</v>
      </c>
      <c r="H30" s="144">
        <v>6000</v>
      </c>
      <c r="I30" s="145" t="s">
        <v>3103</v>
      </c>
      <c r="J30" s="145">
        <v>45278</v>
      </c>
      <c r="K30" s="144">
        <v>4280.32</v>
      </c>
    </row>
    <row r="31" spans="1:11" s="146" customFormat="1" ht="94.5">
      <c r="A31" s="142" t="s">
        <v>3108</v>
      </c>
      <c r="B31" s="142">
        <v>80180990584</v>
      </c>
      <c r="C31" s="142" t="s">
        <v>3014</v>
      </c>
      <c r="D31" s="142" t="s">
        <v>3109</v>
      </c>
      <c r="E31" s="143" t="s">
        <v>2859</v>
      </c>
      <c r="F31" s="142" t="s">
        <v>3083</v>
      </c>
      <c r="G31" s="142" t="s">
        <v>3083</v>
      </c>
      <c r="H31" s="144">
        <v>2563.75</v>
      </c>
      <c r="I31" s="145" t="s">
        <v>3110</v>
      </c>
      <c r="J31" s="145">
        <v>45184</v>
      </c>
      <c r="K31" s="144">
        <v>2563.75</v>
      </c>
    </row>
    <row r="32" spans="1:11" s="146" customFormat="1" ht="47.25">
      <c r="A32" s="142" t="s">
        <v>3111</v>
      </c>
      <c r="B32" s="142">
        <v>80180990584</v>
      </c>
      <c r="C32" s="142" t="s">
        <v>3014</v>
      </c>
      <c r="D32" s="142" t="s">
        <v>3105</v>
      </c>
      <c r="E32" s="143" t="s">
        <v>3106</v>
      </c>
      <c r="F32" s="142" t="s">
        <v>3112</v>
      </c>
      <c r="G32" s="142" t="s">
        <v>3112</v>
      </c>
      <c r="H32" s="144">
        <v>10286.049999999999</v>
      </c>
      <c r="I32" s="145" t="s">
        <v>3113</v>
      </c>
      <c r="J32" s="145">
        <v>45282</v>
      </c>
      <c r="K32" s="144">
        <v>10286.049999999999</v>
      </c>
    </row>
    <row r="33" spans="1:11" s="146" customFormat="1" ht="47.25">
      <c r="A33" s="142" t="s">
        <v>3114</v>
      </c>
      <c r="B33" s="142">
        <v>80180990584</v>
      </c>
      <c r="C33" s="142" t="s">
        <v>3014</v>
      </c>
      <c r="D33" s="142" t="s">
        <v>3105</v>
      </c>
      <c r="E33" s="143" t="s">
        <v>3106</v>
      </c>
      <c r="F33" s="142" t="s">
        <v>3115</v>
      </c>
      <c r="G33" s="142" t="s">
        <v>3115</v>
      </c>
      <c r="H33" s="144">
        <v>891.96</v>
      </c>
      <c r="I33" s="145" t="s">
        <v>3113</v>
      </c>
      <c r="J33" s="145">
        <v>45055</v>
      </c>
      <c r="K33" s="144">
        <v>891.96</v>
      </c>
    </row>
    <row r="34" spans="1:11" s="146" customFormat="1" ht="47.25">
      <c r="A34" s="142" t="s">
        <v>3116</v>
      </c>
      <c r="B34" s="142">
        <v>80180990584</v>
      </c>
      <c r="C34" s="142" t="s">
        <v>3014</v>
      </c>
      <c r="D34" s="142" t="s">
        <v>3105</v>
      </c>
      <c r="E34" s="143" t="s">
        <v>3106</v>
      </c>
      <c r="F34" s="142" t="s">
        <v>3117</v>
      </c>
      <c r="G34" s="142" t="s">
        <v>3117</v>
      </c>
      <c r="H34" s="144">
        <v>3226.97</v>
      </c>
      <c r="I34" s="145" t="s">
        <v>3118</v>
      </c>
      <c r="J34" s="145">
        <v>45282</v>
      </c>
      <c r="K34" s="144">
        <v>3226.97</v>
      </c>
    </row>
    <row r="35" spans="1:11" s="146" customFormat="1" ht="47.25">
      <c r="A35" s="142" t="s">
        <v>3119</v>
      </c>
      <c r="B35" s="142">
        <v>80180990584</v>
      </c>
      <c r="C35" s="142" t="s">
        <v>3014</v>
      </c>
      <c r="D35" s="142" t="s">
        <v>3105</v>
      </c>
      <c r="E35" s="143" t="s">
        <v>3106</v>
      </c>
      <c r="F35" s="142" t="s">
        <v>3120</v>
      </c>
      <c r="G35" s="142" t="s">
        <v>3120</v>
      </c>
      <c r="H35" s="144">
        <v>9350.9500000000007</v>
      </c>
      <c r="I35" s="145" t="s">
        <v>3118</v>
      </c>
      <c r="J35" s="145">
        <v>45275</v>
      </c>
      <c r="K35" s="144">
        <v>9350.9500000000007</v>
      </c>
    </row>
    <row r="36" spans="1:11" s="146" customFormat="1" ht="63">
      <c r="A36" s="142" t="s">
        <v>3121</v>
      </c>
      <c r="B36" s="142">
        <v>80180990584</v>
      </c>
      <c r="C36" s="142" t="s">
        <v>3014</v>
      </c>
      <c r="D36" s="142" t="s">
        <v>3122</v>
      </c>
      <c r="E36" s="143" t="s">
        <v>2859</v>
      </c>
      <c r="F36" s="142" t="s">
        <v>3123</v>
      </c>
      <c r="G36" s="142" t="s">
        <v>3123</v>
      </c>
      <c r="H36" s="144">
        <v>120</v>
      </c>
      <c r="I36" s="145" t="s">
        <v>3124</v>
      </c>
      <c r="J36" s="145">
        <v>45069</v>
      </c>
      <c r="K36" s="144">
        <v>120</v>
      </c>
    </row>
    <row r="37" spans="1:11" s="146" customFormat="1" ht="47.25">
      <c r="A37" s="142" t="s">
        <v>3125</v>
      </c>
      <c r="B37" s="142">
        <v>80180990584</v>
      </c>
      <c r="C37" s="142" t="s">
        <v>3014</v>
      </c>
      <c r="D37" s="142" t="s">
        <v>3126</v>
      </c>
      <c r="E37" s="143" t="s">
        <v>3106</v>
      </c>
      <c r="F37" s="142" t="s">
        <v>472</v>
      </c>
      <c r="G37" s="142" t="s">
        <v>472</v>
      </c>
      <c r="H37" s="144">
        <v>1395.76</v>
      </c>
      <c r="I37" s="145" t="s">
        <v>3124</v>
      </c>
      <c r="J37" s="145">
        <v>45057</v>
      </c>
      <c r="K37" s="144">
        <v>1395.76</v>
      </c>
    </row>
    <row r="38" spans="1:11" s="146" customFormat="1" ht="63">
      <c r="A38" s="142" t="s">
        <v>3127</v>
      </c>
      <c r="B38" s="142">
        <v>80180990584</v>
      </c>
      <c r="C38" s="142" t="s">
        <v>3014</v>
      </c>
      <c r="D38" s="142" t="s">
        <v>3128</v>
      </c>
      <c r="E38" s="143" t="s">
        <v>2859</v>
      </c>
      <c r="F38" s="142" t="s">
        <v>3129</v>
      </c>
      <c r="G38" s="142" t="s">
        <v>3129</v>
      </c>
      <c r="H38" s="144">
        <v>750</v>
      </c>
      <c r="I38" s="145" t="s">
        <v>3124</v>
      </c>
      <c r="J38" s="145">
        <v>45254</v>
      </c>
      <c r="K38" s="144">
        <v>750</v>
      </c>
    </row>
    <row r="39" spans="1:11" s="146" customFormat="1" ht="63">
      <c r="A39" s="147" t="s">
        <v>3130</v>
      </c>
      <c r="B39" s="147">
        <v>80180990584</v>
      </c>
      <c r="C39" s="147" t="s">
        <v>3014</v>
      </c>
      <c r="D39" s="148" t="s">
        <v>3131</v>
      </c>
      <c r="E39" s="149" t="s">
        <v>3106</v>
      </c>
      <c r="F39" s="147" t="s">
        <v>3132</v>
      </c>
      <c r="G39" s="147" t="s">
        <v>3132</v>
      </c>
      <c r="H39" s="148"/>
      <c r="I39" s="147" t="s">
        <v>3133</v>
      </c>
      <c r="J39" s="150"/>
      <c r="K39" s="148"/>
    </row>
    <row r="40" spans="1:11" s="146" customFormat="1" ht="47.25">
      <c r="A40" s="142" t="s">
        <v>3134</v>
      </c>
      <c r="B40" s="142">
        <v>80180990584</v>
      </c>
      <c r="C40" s="142" t="s">
        <v>3014</v>
      </c>
      <c r="D40" s="142" t="s">
        <v>3135</v>
      </c>
      <c r="E40" s="143" t="s">
        <v>2859</v>
      </c>
      <c r="F40" s="142" t="s">
        <v>3136</v>
      </c>
      <c r="G40" s="142" t="s">
        <v>3136</v>
      </c>
      <c r="H40" s="144">
        <v>2900</v>
      </c>
      <c r="I40" s="145" t="s">
        <v>3137</v>
      </c>
      <c r="J40" s="145">
        <v>45275</v>
      </c>
      <c r="K40" s="144">
        <v>2900</v>
      </c>
    </row>
    <row r="41" spans="1:11" s="146" customFormat="1" ht="63">
      <c r="A41" s="142" t="s">
        <v>3138</v>
      </c>
      <c r="B41" s="142">
        <v>80180990584</v>
      </c>
      <c r="C41" s="142" t="s">
        <v>3014</v>
      </c>
      <c r="D41" s="142" t="s">
        <v>3139</v>
      </c>
      <c r="E41" s="143" t="s">
        <v>2859</v>
      </c>
      <c r="F41" s="142" t="s">
        <v>3140</v>
      </c>
      <c r="G41" s="142" t="s">
        <v>3140</v>
      </c>
      <c r="H41" s="144">
        <v>406.47</v>
      </c>
      <c r="I41" s="145" t="s">
        <v>3141</v>
      </c>
      <c r="J41" s="145">
        <v>45184</v>
      </c>
      <c r="K41" s="144">
        <v>406.47</v>
      </c>
    </row>
    <row r="42" spans="1:11" s="146" customFormat="1" ht="47.25">
      <c r="A42" s="142" t="s">
        <v>3142</v>
      </c>
      <c r="B42" s="142">
        <v>80180990584</v>
      </c>
      <c r="C42" s="142" t="s">
        <v>3014</v>
      </c>
      <c r="D42" s="142" t="s">
        <v>3143</v>
      </c>
      <c r="E42" s="143" t="s">
        <v>2859</v>
      </c>
      <c r="F42" s="142" t="s">
        <v>3144</v>
      </c>
      <c r="G42" s="142" t="s">
        <v>3144</v>
      </c>
      <c r="H42" s="144">
        <v>3300</v>
      </c>
      <c r="I42" s="145" t="s">
        <v>3145</v>
      </c>
      <c r="J42" s="145">
        <v>45166</v>
      </c>
      <c r="K42" s="144">
        <v>3300</v>
      </c>
    </row>
    <row r="43" spans="1:11" s="146" customFormat="1" ht="78.75">
      <c r="A43" s="142" t="s">
        <v>3146</v>
      </c>
      <c r="B43" s="142">
        <v>80180990584</v>
      </c>
      <c r="C43" s="142" t="s">
        <v>3014</v>
      </c>
      <c r="D43" s="142" t="s">
        <v>3147</v>
      </c>
      <c r="E43" s="143" t="s">
        <v>2859</v>
      </c>
      <c r="F43" s="142" t="s">
        <v>3148</v>
      </c>
      <c r="G43" s="142" t="s">
        <v>3148</v>
      </c>
      <c r="H43" s="144">
        <v>20</v>
      </c>
      <c r="I43" s="145" t="s">
        <v>3149</v>
      </c>
      <c r="J43" s="145"/>
      <c r="K43" s="144">
        <v>0</v>
      </c>
    </row>
    <row r="44" spans="1:11" s="146" customFormat="1" ht="78.75">
      <c r="A44" s="142" t="s">
        <v>3150</v>
      </c>
      <c r="B44" s="142">
        <v>80180990584</v>
      </c>
      <c r="C44" s="142" t="s">
        <v>3014</v>
      </c>
      <c r="D44" s="142" t="s">
        <v>3151</v>
      </c>
      <c r="E44" s="143" t="s">
        <v>2859</v>
      </c>
      <c r="F44" s="142" t="s">
        <v>3100</v>
      </c>
      <c r="G44" s="142" t="s">
        <v>3100</v>
      </c>
      <c r="H44" s="144">
        <v>820</v>
      </c>
      <c r="I44" s="145" t="s">
        <v>3149</v>
      </c>
      <c r="J44" s="145">
        <v>45100</v>
      </c>
      <c r="K44" s="144">
        <v>820</v>
      </c>
    </row>
    <row r="45" spans="1:11" s="146" customFormat="1" ht="78.75">
      <c r="A45" s="142" t="s">
        <v>3152</v>
      </c>
      <c r="B45" s="142">
        <v>80180990584</v>
      </c>
      <c r="C45" s="142" t="s">
        <v>3014</v>
      </c>
      <c r="D45" s="142" t="s">
        <v>3153</v>
      </c>
      <c r="E45" s="143" t="s">
        <v>2859</v>
      </c>
      <c r="F45" s="142" t="s">
        <v>3154</v>
      </c>
      <c r="G45" s="142" t="s">
        <v>3154</v>
      </c>
      <c r="H45" s="144">
        <v>710.4</v>
      </c>
      <c r="I45" s="145" t="s">
        <v>3155</v>
      </c>
      <c r="J45" s="151">
        <v>45184</v>
      </c>
      <c r="K45" s="144">
        <v>710.4</v>
      </c>
    </row>
    <row r="46" spans="1:11" s="146" customFormat="1" ht="47.25">
      <c r="A46" s="142" t="s">
        <v>3156</v>
      </c>
      <c r="B46" s="142">
        <v>80180990584</v>
      </c>
      <c r="C46" s="142" t="s">
        <v>3014</v>
      </c>
      <c r="D46" s="142" t="s">
        <v>3157</v>
      </c>
      <c r="E46" s="143" t="s">
        <v>2859</v>
      </c>
      <c r="F46" s="142" t="s">
        <v>3158</v>
      </c>
      <c r="G46" s="142" t="s">
        <v>3158</v>
      </c>
      <c r="H46" s="144">
        <v>402.64</v>
      </c>
      <c r="I46" s="152" t="s">
        <v>3159</v>
      </c>
      <c r="J46" s="151">
        <v>45184</v>
      </c>
      <c r="K46" s="144">
        <v>402.64</v>
      </c>
    </row>
    <row r="47" spans="1:11" s="146" customFormat="1" ht="78.75">
      <c r="A47" s="142" t="s">
        <v>3160</v>
      </c>
      <c r="B47" s="142">
        <v>80180990584</v>
      </c>
      <c r="C47" s="142" t="s">
        <v>3014</v>
      </c>
      <c r="D47" s="142" t="s">
        <v>3161</v>
      </c>
      <c r="E47" s="143" t="s">
        <v>2859</v>
      </c>
      <c r="F47" s="142" t="s">
        <v>3162</v>
      </c>
      <c r="G47" s="142" t="s">
        <v>3162</v>
      </c>
      <c r="H47" s="144">
        <v>2772.73</v>
      </c>
      <c r="I47" s="152" t="s">
        <v>3163</v>
      </c>
      <c r="J47" s="151">
        <v>45166</v>
      </c>
      <c r="K47" s="144">
        <v>2772.73</v>
      </c>
    </row>
    <row r="48" spans="1:11" s="146" customFormat="1" ht="47.25">
      <c r="A48" s="142" t="s">
        <v>3164</v>
      </c>
      <c r="B48" s="142">
        <v>80180990584</v>
      </c>
      <c r="C48" s="142" t="s">
        <v>3014</v>
      </c>
      <c r="D48" s="142" t="s">
        <v>3037</v>
      </c>
      <c r="E48" s="143" t="s">
        <v>2859</v>
      </c>
      <c r="F48" s="142" t="s">
        <v>3165</v>
      </c>
      <c r="G48" s="142" t="s">
        <v>3165</v>
      </c>
      <c r="H48" s="144">
        <v>214.32</v>
      </c>
      <c r="I48" s="152" t="s">
        <v>3163</v>
      </c>
      <c r="J48" s="151">
        <v>45128</v>
      </c>
      <c r="K48" s="144">
        <v>214.32</v>
      </c>
    </row>
    <row r="49" spans="1:11" s="146" customFormat="1" ht="63">
      <c r="A49" s="142" t="s">
        <v>3166</v>
      </c>
      <c r="B49" s="142">
        <v>80180990584</v>
      </c>
      <c r="C49" s="142" t="s">
        <v>3014</v>
      </c>
      <c r="D49" s="142" t="s">
        <v>3167</v>
      </c>
      <c r="E49" s="143" t="s">
        <v>2859</v>
      </c>
      <c r="F49" s="142" t="s">
        <v>3168</v>
      </c>
      <c r="G49" s="142" t="s">
        <v>3168</v>
      </c>
      <c r="H49" s="144">
        <v>565</v>
      </c>
      <c r="I49" s="152" t="s">
        <v>3169</v>
      </c>
      <c r="J49" s="153"/>
      <c r="K49" s="144"/>
    </row>
    <row r="50" spans="1:11" s="146" customFormat="1" ht="78.75">
      <c r="A50" s="142" t="s">
        <v>3166</v>
      </c>
      <c r="B50" s="142">
        <v>80180990584</v>
      </c>
      <c r="C50" s="142" t="s">
        <v>3014</v>
      </c>
      <c r="D50" s="142" t="s">
        <v>3170</v>
      </c>
      <c r="E50" s="143" t="s">
        <v>2859</v>
      </c>
      <c r="F50" s="142" t="s">
        <v>3168</v>
      </c>
      <c r="G50" s="142" t="s">
        <v>3168</v>
      </c>
      <c r="H50" s="144">
        <v>565</v>
      </c>
      <c r="I50" s="152" t="s">
        <v>3171</v>
      </c>
      <c r="J50" s="153"/>
      <c r="K50" s="144"/>
    </row>
    <row r="51" spans="1:11" s="146" customFormat="1" ht="63">
      <c r="A51" s="142" t="s">
        <v>3172</v>
      </c>
      <c r="B51" s="142">
        <v>80180990584</v>
      </c>
      <c r="C51" s="142" t="s">
        <v>3014</v>
      </c>
      <c r="D51" s="142" t="s">
        <v>3173</v>
      </c>
      <c r="E51" s="143" t="s">
        <v>2859</v>
      </c>
      <c r="F51" s="142" t="s">
        <v>155</v>
      </c>
      <c r="G51" s="142" t="s">
        <v>155</v>
      </c>
      <c r="H51" s="144">
        <v>300</v>
      </c>
      <c r="I51" s="152" t="s">
        <v>3169</v>
      </c>
      <c r="J51" s="151">
        <v>45166</v>
      </c>
      <c r="K51" s="144">
        <v>300</v>
      </c>
    </row>
    <row r="52" spans="1:11" s="146" customFormat="1" ht="47.25">
      <c r="A52" s="142" t="s">
        <v>3174</v>
      </c>
      <c r="B52" s="142">
        <v>80180990584</v>
      </c>
      <c r="C52" s="142" t="s">
        <v>3014</v>
      </c>
      <c r="D52" s="142" t="s">
        <v>3175</v>
      </c>
      <c r="E52" s="143" t="s">
        <v>2859</v>
      </c>
      <c r="F52" s="142" t="s">
        <v>3176</v>
      </c>
      <c r="G52" s="142" t="s">
        <v>3176</v>
      </c>
      <c r="H52" s="144">
        <v>1223.79</v>
      </c>
      <c r="I52" s="152" t="s">
        <v>3177</v>
      </c>
      <c r="J52" s="151">
        <v>45264</v>
      </c>
      <c r="K52" s="144">
        <v>1223.79</v>
      </c>
    </row>
    <row r="53" spans="1:11" s="146" customFormat="1" ht="63">
      <c r="A53" s="142" t="s">
        <v>3178</v>
      </c>
      <c r="B53" s="142">
        <v>80180990584</v>
      </c>
      <c r="C53" s="142" t="s">
        <v>3014</v>
      </c>
      <c r="D53" s="142" t="s">
        <v>3179</v>
      </c>
      <c r="E53" s="143" t="s">
        <v>2859</v>
      </c>
      <c r="F53" s="142" t="s">
        <v>3180</v>
      </c>
      <c r="G53" s="142" t="s">
        <v>3180</v>
      </c>
      <c r="H53" s="144">
        <v>338.8</v>
      </c>
      <c r="I53" s="152" t="s">
        <v>3177</v>
      </c>
      <c r="J53" s="151">
        <v>45281</v>
      </c>
      <c r="K53" s="144">
        <v>338.8</v>
      </c>
    </row>
    <row r="54" spans="1:11" s="146" customFormat="1" ht="173.25">
      <c r="A54" s="154" t="s">
        <v>3181</v>
      </c>
      <c r="B54" s="142">
        <v>80180990584</v>
      </c>
      <c r="C54" s="142" t="s">
        <v>3014</v>
      </c>
      <c r="D54" s="154" t="s">
        <v>3182</v>
      </c>
      <c r="E54" s="155" t="s">
        <v>3183</v>
      </c>
      <c r="F54" s="142" t="s">
        <v>3184</v>
      </c>
      <c r="G54" s="142" t="s">
        <v>3185</v>
      </c>
      <c r="H54" s="156">
        <v>80000</v>
      </c>
      <c r="I54" s="157" t="s">
        <v>3177</v>
      </c>
      <c r="J54" s="153"/>
      <c r="K54" s="144"/>
    </row>
    <row r="55" spans="1:11" s="146" customFormat="1" ht="94.5">
      <c r="A55" s="142" t="s">
        <v>3186</v>
      </c>
      <c r="B55" s="142">
        <v>80180990584</v>
      </c>
      <c r="C55" s="142" t="s">
        <v>3014</v>
      </c>
      <c r="D55" s="142" t="s">
        <v>3187</v>
      </c>
      <c r="E55" s="143" t="s">
        <v>2859</v>
      </c>
      <c r="F55" s="142" t="s">
        <v>3132</v>
      </c>
      <c r="G55" s="142" t="s">
        <v>3132</v>
      </c>
      <c r="H55" s="144">
        <v>1230</v>
      </c>
      <c r="I55" s="152" t="s">
        <v>3188</v>
      </c>
      <c r="J55" s="151">
        <v>45184</v>
      </c>
      <c r="K55" s="144">
        <v>1230</v>
      </c>
    </row>
    <row r="56" spans="1:11" s="146" customFormat="1" ht="110.25">
      <c r="A56" s="142" t="s">
        <v>3189</v>
      </c>
      <c r="B56" s="142">
        <v>80180990584</v>
      </c>
      <c r="C56" s="142" t="s">
        <v>3014</v>
      </c>
      <c r="D56" s="142" t="s">
        <v>3190</v>
      </c>
      <c r="E56" s="143" t="s">
        <v>2859</v>
      </c>
      <c r="F56" s="142" t="s">
        <v>3093</v>
      </c>
      <c r="G56" s="142" t="s">
        <v>3093</v>
      </c>
      <c r="H56" s="144">
        <v>1100</v>
      </c>
      <c r="I56" s="152" t="s">
        <v>3188</v>
      </c>
      <c r="J56" s="151">
        <v>45184</v>
      </c>
      <c r="K56" s="144">
        <v>1100</v>
      </c>
    </row>
    <row r="57" spans="1:11" s="146" customFormat="1" ht="110.25">
      <c r="A57" s="142" t="s">
        <v>3191</v>
      </c>
      <c r="B57" s="142">
        <v>80180990584</v>
      </c>
      <c r="C57" s="142" t="s">
        <v>3014</v>
      </c>
      <c r="D57" s="142" t="s">
        <v>3192</v>
      </c>
      <c r="E57" s="143" t="s">
        <v>2859</v>
      </c>
      <c r="F57" s="142" t="s">
        <v>3193</v>
      </c>
      <c r="G57" s="142" t="s">
        <v>3193</v>
      </c>
      <c r="H57" s="144">
        <v>500</v>
      </c>
      <c r="I57" s="145" t="s">
        <v>3194</v>
      </c>
      <c r="J57" s="151">
        <v>45128</v>
      </c>
      <c r="K57" s="144">
        <v>500</v>
      </c>
    </row>
    <row r="58" spans="1:11" s="146" customFormat="1" ht="63">
      <c r="A58" s="142" t="s">
        <v>3195</v>
      </c>
      <c r="B58" s="142">
        <v>80180990584</v>
      </c>
      <c r="C58" s="142" t="s">
        <v>3014</v>
      </c>
      <c r="D58" s="142" t="s">
        <v>3196</v>
      </c>
      <c r="E58" s="143" t="s">
        <v>2859</v>
      </c>
      <c r="F58" s="142" t="s">
        <v>3197</v>
      </c>
      <c r="G58" s="142" t="s">
        <v>3197</v>
      </c>
      <c r="H58" s="144">
        <v>1897.24</v>
      </c>
      <c r="I58" s="145" t="s">
        <v>3194</v>
      </c>
      <c r="J58" s="151">
        <v>45184</v>
      </c>
      <c r="K58" s="144">
        <v>1897.24</v>
      </c>
    </row>
    <row r="59" spans="1:11" s="146" customFormat="1" ht="47.25">
      <c r="A59" s="142" t="s">
        <v>3198</v>
      </c>
      <c r="B59" s="142">
        <v>80180990584</v>
      </c>
      <c r="C59" s="142" t="s">
        <v>3014</v>
      </c>
      <c r="D59" s="142" t="s">
        <v>3199</v>
      </c>
      <c r="E59" s="143" t="s">
        <v>2859</v>
      </c>
      <c r="F59" s="142" t="s">
        <v>3200</v>
      </c>
      <c r="G59" s="142" t="s">
        <v>3200</v>
      </c>
      <c r="H59" s="144">
        <v>1850</v>
      </c>
      <c r="I59" s="145" t="s">
        <v>3194</v>
      </c>
      <c r="J59" s="151">
        <v>45275</v>
      </c>
      <c r="K59" s="144">
        <v>1850</v>
      </c>
    </row>
    <row r="60" spans="1:11" s="146" customFormat="1" ht="78.75">
      <c r="A60" s="142" t="s">
        <v>3201</v>
      </c>
      <c r="B60" s="142">
        <v>80180990584</v>
      </c>
      <c r="C60" s="142" t="s">
        <v>3014</v>
      </c>
      <c r="D60" s="142" t="s">
        <v>3202</v>
      </c>
      <c r="E60" s="143" t="s">
        <v>2859</v>
      </c>
      <c r="F60" s="142" t="s">
        <v>3203</v>
      </c>
      <c r="G60" s="142" t="s">
        <v>3203</v>
      </c>
      <c r="H60" s="144">
        <v>800</v>
      </c>
      <c r="I60" s="145" t="s">
        <v>3171</v>
      </c>
      <c r="J60" s="151">
        <v>45128</v>
      </c>
      <c r="K60" s="144">
        <v>800</v>
      </c>
    </row>
    <row r="61" spans="1:11" s="146" customFormat="1" ht="94.5">
      <c r="A61" s="142" t="s">
        <v>3204</v>
      </c>
      <c r="B61" s="142">
        <v>80180990584</v>
      </c>
      <c r="C61" s="142" t="s">
        <v>3014</v>
      </c>
      <c r="D61" s="142" t="s">
        <v>3205</v>
      </c>
      <c r="E61" s="143" t="s">
        <v>2859</v>
      </c>
      <c r="F61" s="142" t="s">
        <v>3093</v>
      </c>
      <c r="G61" s="142" t="s">
        <v>3093</v>
      </c>
      <c r="H61" s="144">
        <v>4900</v>
      </c>
      <c r="I61" s="145" t="s">
        <v>3206</v>
      </c>
      <c r="J61" s="151">
        <v>45281</v>
      </c>
      <c r="K61" s="144">
        <v>4900</v>
      </c>
    </row>
    <row r="62" spans="1:11" s="146" customFormat="1" ht="63">
      <c r="A62" s="142" t="s">
        <v>3207</v>
      </c>
      <c r="B62" s="142">
        <v>80180990584</v>
      </c>
      <c r="C62" s="142" t="s">
        <v>3014</v>
      </c>
      <c r="D62" s="142" t="s">
        <v>3208</v>
      </c>
      <c r="E62" s="143" t="s">
        <v>2859</v>
      </c>
      <c r="F62" s="142" t="s">
        <v>3209</v>
      </c>
      <c r="G62" s="142" t="s">
        <v>3209</v>
      </c>
      <c r="H62" s="144">
        <v>177.54</v>
      </c>
      <c r="I62" s="145" t="s">
        <v>3210</v>
      </c>
      <c r="J62" s="145">
        <v>45166</v>
      </c>
      <c r="K62" s="144">
        <v>177.54</v>
      </c>
    </row>
    <row r="63" spans="1:11" s="146" customFormat="1" ht="63">
      <c r="A63" s="142" t="s">
        <v>3207</v>
      </c>
      <c r="B63" s="142">
        <v>80180990584</v>
      </c>
      <c r="C63" s="142" t="s">
        <v>3014</v>
      </c>
      <c r="D63" s="142" t="s">
        <v>3208</v>
      </c>
      <c r="E63" s="143" t="s">
        <v>2859</v>
      </c>
      <c r="F63" s="142" t="s">
        <v>3209</v>
      </c>
      <c r="G63" s="142" t="s">
        <v>3209</v>
      </c>
      <c r="H63" s="144">
        <v>172.13</v>
      </c>
      <c r="I63" s="145" t="s">
        <v>3210</v>
      </c>
      <c r="J63" s="145">
        <v>45166</v>
      </c>
      <c r="K63" s="144">
        <v>172.13</v>
      </c>
    </row>
    <row r="64" spans="1:11" s="146" customFormat="1" ht="63">
      <c r="A64" s="142" t="s">
        <v>3211</v>
      </c>
      <c r="B64" s="142">
        <v>80180990584</v>
      </c>
      <c r="C64" s="142" t="s">
        <v>3014</v>
      </c>
      <c r="D64" s="142" t="s">
        <v>3212</v>
      </c>
      <c r="E64" s="143" t="s">
        <v>2859</v>
      </c>
      <c r="F64" s="142" t="s">
        <v>3213</v>
      </c>
      <c r="G64" s="142" t="s">
        <v>3213</v>
      </c>
      <c r="H64" s="144">
        <v>16200</v>
      </c>
      <c r="I64" s="145" t="s">
        <v>3214</v>
      </c>
      <c r="J64" s="151">
        <v>45275</v>
      </c>
      <c r="K64" s="144">
        <v>6737.1</v>
      </c>
    </row>
    <row r="65" spans="1:11" s="146" customFormat="1" ht="78.75">
      <c r="A65" s="142" t="s">
        <v>3215</v>
      </c>
      <c r="B65" s="142">
        <v>80180990584</v>
      </c>
      <c r="C65" s="142" t="s">
        <v>3014</v>
      </c>
      <c r="D65" s="142" t="s">
        <v>3216</v>
      </c>
      <c r="E65" s="143" t="s">
        <v>2859</v>
      </c>
      <c r="F65" s="142" t="s">
        <v>3217</v>
      </c>
      <c r="G65" s="142" t="s">
        <v>3217</v>
      </c>
      <c r="H65" s="144">
        <v>50675.12</v>
      </c>
      <c r="I65" s="145" t="s">
        <v>3214</v>
      </c>
      <c r="J65" s="151">
        <v>45274</v>
      </c>
      <c r="K65" s="144">
        <v>50675.12</v>
      </c>
    </row>
    <row r="66" spans="1:11" s="146" customFormat="1" ht="78.75">
      <c r="A66" s="142" t="s">
        <v>3218</v>
      </c>
      <c r="B66" s="142">
        <v>80180990584</v>
      </c>
      <c r="C66" s="142" t="s">
        <v>3014</v>
      </c>
      <c r="D66" s="142" t="s">
        <v>3219</v>
      </c>
      <c r="E66" s="143" t="s">
        <v>2859</v>
      </c>
      <c r="F66" s="142" t="s">
        <v>3220</v>
      </c>
      <c r="G66" s="142" t="s">
        <v>3220</v>
      </c>
      <c r="H66" s="144">
        <v>1015</v>
      </c>
      <c r="I66" s="145" t="s">
        <v>3221</v>
      </c>
      <c r="J66" s="151">
        <v>45254</v>
      </c>
      <c r="K66" s="144">
        <v>1015</v>
      </c>
    </row>
    <row r="67" spans="1:11" s="146" customFormat="1" ht="47.25">
      <c r="A67" s="142" t="s">
        <v>3222</v>
      </c>
      <c r="B67" s="142">
        <v>80180990584</v>
      </c>
      <c r="C67" s="142" t="s">
        <v>3014</v>
      </c>
      <c r="D67" s="142" t="s">
        <v>3223</v>
      </c>
      <c r="E67" s="143" t="s">
        <v>2859</v>
      </c>
      <c r="F67" s="142" t="s">
        <v>3165</v>
      </c>
      <c r="G67" s="142" t="s">
        <v>3165</v>
      </c>
      <c r="H67" s="144">
        <v>455.4</v>
      </c>
      <c r="I67" s="145" t="s">
        <v>3221</v>
      </c>
      <c r="J67" s="151">
        <v>45184</v>
      </c>
      <c r="K67" s="144">
        <v>455.4</v>
      </c>
    </row>
    <row r="68" spans="1:11" s="146" customFormat="1" ht="78.75">
      <c r="A68" s="142" t="s">
        <v>3224</v>
      </c>
      <c r="B68" s="142">
        <v>80180990584</v>
      </c>
      <c r="C68" s="142" t="s">
        <v>3014</v>
      </c>
      <c r="D68" s="142" t="s">
        <v>3225</v>
      </c>
      <c r="E68" s="143" t="s">
        <v>2859</v>
      </c>
      <c r="F68" s="142" t="s">
        <v>3226</v>
      </c>
      <c r="G68" s="142" t="s">
        <v>3226</v>
      </c>
      <c r="H68" s="144">
        <v>2905.92</v>
      </c>
      <c r="I68" s="145" t="s">
        <v>3227</v>
      </c>
      <c r="J68" s="151">
        <v>45246</v>
      </c>
      <c r="K68" s="144">
        <v>2905.92</v>
      </c>
    </row>
    <row r="69" spans="1:11" s="146" customFormat="1" ht="78.75">
      <c r="A69" s="142" t="s">
        <v>3228</v>
      </c>
      <c r="B69" s="142">
        <v>80180990584</v>
      </c>
      <c r="C69" s="142" t="s">
        <v>3014</v>
      </c>
      <c r="D69" s="142" t="s">
        <v>3229</v>
      </c>
      <c r="E69" s="143" t="s">
        <v>2859</v>
      </c>
      <c r="F69" s="142" t="s">
        <v>3230</v>
      </c>
      <c r="G69" s="142" t="s">
        <v>3230</v>
      </c>
      <c r="H69" s="144">
        <v>280</v>
      </c>
      <c r="I69" s="145" t="s">
        <v>3231</v>
      </c>
      <c r="J69" s="151">
        <v>45166</v>
      </c>
      <c r="K69" s="144">
        <v>280</v>
      </c>
    </row>
    <row r="70" spans="1:11" s="146" customFormat="1" ht="47.25">
      <c r="A70" s="142" t="s">
        <v>3232</v>
      </c>
      <c r="B70" s="142">
        <v>80180990584</v>
      </c>
      <c r="C70" s="142" t="s">
        <v>3014</v>
      </c>
      <c r="D70" s="142" t="s">
        <v>3233</v>
      </c>
      <c r="E70" s="143" t="s">
        <v>2859</v>
      </c>
      <c r="F70" s="142" t="s">
        <v>3234</v>
      </c>
      <c r="G70" s="142" t="s">
        <v>3234</v>
      </c>
      <c r="H70" s="144">
        <v>7842.36</v>
      </c>
      <c r="I70" s="145" t="s">
        <v>3231</v>
      </c>
      <c r="J70" s="153"/>
      <c r="K70" s="144"/>
    </row>
    <row r="71" spans="1:11" s="146" customFormat="1" ht="63">
      <c r="A71" s="142" t="s">
        <v>3232</v>
      </c>
      <c r="B71" s="142">
        <v>80180990584</v>
      </c>
      <c r="C71" s="142" t="s">
        <v>3014</v>
      </c>
      <c r="D71" s="142" t="s">
        <v>3235</v>
      </c>
      <c r="E71" s="143" t="s">
        <v>2859</v>
      </c>
      <c r="F71" s="142" t="s">
        <v>3234</v>
      </c>
      <c r="G71" s="142" t="s">
        <v>3234</v>
      </c>
      <c r="H71" s="144">
        <v>7842.36</v>
      </c>
      <c r="I71" s="145" t="s">
        <v>3231</v>
      </c>
      <c r="J71" s="153"/>
      <c r="K71" s="144"/>
    </row>
    <row r="72" spans="1:11" s="146" customFormat="1" ht="63">
      <c r="A72" s="142" t="s">
        <v>3236</v>
      </c>
      <c r="B72" s="142">
        <v>80180990584</v>
      </c>
      <c r="C72" s="142" t="s">
        <v>3014</v>
      </c>
      <c r="D72" s="142" t="s">
        <v>3237</v>
      </c>
      <c r="E72" s="143" t="s">
        <v>2859</v>
      </c>
      <c r="F72" s="142" t="s">
        <v>3238</v>
      </c>
      <c r="G72" s="142" t="s">
        <v>3238</v>
      </c>
      <c r="H72" s="144">
        <v>244.8</v>
      </c>
      <c r="I72" s="145" t="s">
        <v>3231</v>
      </c>
      <c r="J72" s="151">
        <v>45188</v>
      </c>
      <c r="K72" s="144">
        <v>244.8</v>
      </c>
    </row>
    <row r="73" spans="1:11" s="146" customFormat="1" ht="97.15" customHeight="1">
      <c r="A73" s="154" t="s">
        <v>3239</v>
      </c>
      <c r="B73" s="154">
        <v>80180990584</v>
      </c>
      <c r="C73" s="154" t="s">
        <v>3014</v>
      </c>
      <c r="D73" s="154" t="s">
        <v>3240</v>
      </c>
      <c r="E73" s="155" t="s">
        <v>2859</v>
      </c>
      <c r="F73" s="154" t="s">
        <v>3144</v>
      </c>
      <c r="G73" s="154" t="s">
        <v>3144</v>
      </c>
      <c r="H73" s="156">
        <v>11000</v>
      </c>
      <c r="I73" s="158" t="s">
        <v>3241</v>
      </c>
      <c r="J73" s="159"/>
      <c r="K73" s="156"/>
    </row>
    <row r="74" spans="1:11" s="146" customFormat="1" ht="94.5">
      <c r="A74" s="154" t="s">
        <v>3239</v>
      </c>
      <c r="B74" s="154">
        <v>80180990584</v>
      </c>
      <c r="C74" s="154" t="s">
        <v>3014</v>
      </c>
      <c r="D74" s="154" t="s">
        <v>3242</v>
      </c>
      <c r="E74" s="155" t="s">
        <v>2859</v>
      </c>
      <c r="F74" s="154" t="s">
        <v>3144</v>
      </c>
      <c r="G74" s="154" t="s">
        <v>3144</v>
      </c>
      <c r="H74" s="156">
        <v>11000</v>
      </c>
      <c r="I74" s="158" t="s">
        <v>3241</v>
      </c>
      <c r="J74" s="160"/>
      <c r="K74" s="156"/>
    </row>
    <row r="75" spans="1:11" s="146" customFormat="1" ht="47.25">
      <c r="A75" s="142" t="s">
        <v>3243</v>
      </c>
      <c r="B75" s="142">
        <v>80180990584</v>
      </c>
      <c r="C75" s="142" t="s">
        <v>3014</v>
      </c>
      <c r="D75" s="142" t="s">
        <v>3244</v>
      </c>
      <c r="E75" s="143" t="s">
        <v>2859</v>
      </c>
      <c r="F75" s="161" t="s">
        <v>3129</v>
      </c>
      <c r="G75" s="161" t="s">
        <v>3129</v>
      </c>
      <c r="H75" s="144">
        <v>1582</v>
      </c>
      <c r="I75" s="145" t="s">
        <v>3241</v>
      </c>
      <c r="J75" s="151">
        <v>45281</v>
      </c>
      <c r="K75" s="144">
        <v>1582</v>
      </c>
    </row>
    <row r="76" spans="1:11" s="146" customFormat="1" ht="63">
      <c r="A76" s="142" t="s">
        <v>3245</v>
      </c>
      <c r="B76" s="142">
        <v>80180990584</v>
      </c>
      <c r="C76" s="142" t="s">
        <v>3014</v>
      </c>
      <c r="D76" s="142" t="s">
        <v>3246</v>
      </c>
      <c r="E76" s="143" t="s">
        <v>2859</v>
      </c>
      <c r="F76" s="142" t="s">
        <v>3068</v>
      </c>
      <c r="G76" s="142" t="s">
        <v>3068</v>
      </c>
      <c r="H76" s="144">
        <v>90</v>
      </c>
      <c r="I76" s="23" t="s">
        <v>3247</v>
      </c>
      <c r="J76" s="151">
        <v>45281</v>
      </c>
      <c r="K76" s="144">
        <v>90</v>
      </c>
    </row>
    <row r="77" spans="1:11" s="146" customFormat="1" ht="47.25">
      <c r="A77" s="142" t="s">
        <v>3248</v>
      </c>
      <c r="B77" s="142">
        <v>80180990584</v>
      </c>
      <c r="C77" s="142" t="s">
        <v>3014</v>
      </c>
      <c r="D77" s="142" t="s">
        <v>3249</v>
      </c>
      <c r="E77" s="143" t="s">
        <v>2859</v>
      </c>
      <c r="F77" s="142" t="s">
        <v>3154</v>
      </c>
      <c r="G77" s="142" t="s">
        <v>3154</v>
      </c>
      <c r="H77" s="144">
        <v>354.5</v>
      </c>
      <c r="I77" s="23" t="s">
        <v>3247</v>
      </c>
      <c r="J77" s="151">
        <v>45184</v>
      </c>
      <c r="K77" s="144">
        <v>354.5</v>
      </c>
    </row>
    <row r="78" spans="1:11" s="146" customFormat="1" ht="141.75">
      <c r="A78" s="142" t="s">
        <v>3250</v>
      </c>
      <c r="B78" s="142">
        <v>80180990584</v>
      </c>
      <c r="C78" s="142" t="s">
        <v>3014</v>
      </c>
      <c r="D78" s="142" t="s">
        <v>3251</v>
      </c>
      <c r="E78" s="143" t="s">
        <v>2859</v>
      </c>
      <c r="F78" s="142" t="s">
        <v>3083</v>
      </c>
      <c r="G78" s="142" t="s">
        <v>3083</v>
      </c>
      <c r="H78" s="144">
        <v>2400</v>
      </c>
      <c r="I78" s="23" t="s">
        <v>3247</v>
      </c>
      <c r="J78" s="151">
        <v>45281</v>
      </c>
      <c r="K78" s="144">
        <v>2400</v>
      </c>
    </row>
    <row r="79" spans="1:11" s="146" customFormat="1" ht="110.25">
      <c r="A79" s="142" t="s">
        <v>3252</v>
      </c>
      <c r="B79" s="142">
        <v>80180990584</v>
      </c>
      <c r="C79" s="142" t="s">
        <v>3014</v>
      </c>
      <c r="D79" s="142" t="s">
        <v>3253</v>
      </c>
      <c r="E79" s="143" t="s">
        <v>2859</v>
      </c>
      <c r="F79" s="142" t="s">
        <v>3254</v>
      </c>
      <c r="G79" s="142" t="s">
        <v>3254</v>
      </c>
      <c r="H79" s="144">
        <v>5670</v>
      </c>
      <c r="I79" s="23" t="s">
        <v>3255</v>
      </c>
      <c r="J79" s="151">
        <v>45191</v>
      </c>
      <c r="K79" s="144">
        <v>5670</v>
      </c>
    </row>
    <row r="80" spans="1:11" s="146" customFormat="1" ht="63">
      <c r="A80" s="142" t="s">
        <v>3256</v>
      </c>
      <c r="B80" s="142">
        <v>80180990584</v>
      </c>
      <c r="C80" s="142" t="s">
        <v>3014</v>
      </c>
      <c r="D80" s="142" t="s">
        <v>3257</v>
      </c>
      <c r="E80" s="143" t="s">
        <v>2859</v>
      </c>
      <c r="F80" s="142" t="s">
        <v>3200</v>
      </c>
      <c r="G80" s="142" t="s">
        <v>3200</v>
      </c>
      <c r="H80" s="144">
        <v>1200</v>
      </c>
      <c r="I80" s="23" t="s">
        <v>3258</v>
      </c>
      <c r="J80" s="151">
        <v>45166</v>
      </c>
      <c r="K80" s="144">
        <v>1200</v>
      </c>
    </row>
    <row r="81" spans="1:11" s="146" customFormat="1" ht="47.25">
      <c r="A81" s="142" t="s">
        <v>3259</v>
      </c>
      <c r="B81" s="142">
        <v>80180990584</v>
      </c>
      <c r="C81" s="142" t="s">
        <v>3014</v>
      </c>
      <c r="D81" s="142" t="s">
        <v>3260</v>
      </c>
      <c r="E81" s="143" t="s">
        <v>2859</v>
      </c>
      <c r="F81" s="142" t="s">
        <v>3261</v>
      </c>
      <c r="G81" s="142" t="s">
        <v>3261</v>
      </c>
      <c r="H81" s="144">
        <v>4386.79</v>
      </c>
      <c r="I81" s="23" t="s">
        <v>3258</v>
      </c>
      <c r="J81" s="151">
        <v>45254</v>
      </c>
      <c r="K81" s="144">
        <v>4386.79</v>
      </c>
    </row>
    <row r="82" spans="1:11" s="146" customFormat="1" ht="78.75">
      <c r="A82" s="142" t="s">
        <v>3262</v>
      </c>
      <c r="B82" s="142">
        <v>80180990584</v>
      </c>
      <c r="C82" s="142" t="s">
        <v>3014</v>
      </c>
      <c r="D82" s="142" t="s">
        <v>3263</v>
      </c>
      <c r="E82" s="143" t="s">
        <v>2859</v>
      </c>
      <c r="F82" s="142" t="s">
        <v>3136</v>
      </c>
      <c r="G82" s="142" t="s">
        <v>3136</v>
      </c>
      <c r="H82" s="144">
        <v>200</v>
      </c>
      <c r="I82" s="26" t="s">
        <v>3258</v>
      </c>
      <c r="J82" s="151">
        <v>45264</v>
      </c>
      <c r="K82" s="144">
        <v>200</v>
      </c>
    </row>
    <row r="83" spans="1:11" s="146" customFormat="1" ht="94.5">
      <c r="A83" s="142" t="s">
        <v>3264</v>
      </c>
      <c r="B83" s="142">
        <v>80180990584</v>
      </c>
      <c r="C83" s="142" t="s">
        <v>3014</v>
      </c>
      <c r="D83" s="142" t="s">
        <v>3265</v>
      </c>
      <c r="E83" s="143" t="s">
        <v>2859</v>
      </c>
      <c r="F83" s="142" t="s">
        <v>3266</v>
      </c>
      <c r="G83" s="142" t="s">
        <v>3266</v>
      </c>
      <c r="H83" s="144">
        <v>1410</v>
      </c>
      <c r="I83" s="23" t="s">
        <v>3267</v>
      </c>
      <c r="J83" s="151">
        <v>45281</v>
      </c>
      <c r="K83" s="144">
        <v>1410</v>
      </c>
    </row>
    <row r="84" spans="1:11" s="146" customFormat="1" ht="47.25">
      <c r="A84" s="142" t="s">
        <v>3268</v>
      </c>
      <c r="B84" s="142">
        <v>80180990584</v>
      </c>
      <c r="C84" s="142" t="s">
        <v>3014</v>
      </c>
      <c r="D84" s="142" t="s">
        <v>3269</v>
      </c>
      <c r="E84" s="143" t="s">
        <v>3106</v>
      </c>
      <c r="F84" s="142" t="s">
        <v>3270</v>
      </c>
      <c r="G84" s="142" t="s">
        <v>3270</v>
      </c>
      <c r="H84" s="144">
        <v>3652.24</v>
      </c>
      <c r="I84" s="23" t="s">
        <v>3271</v>
      </c>
      <c r="J84" s="151">
        <v>45057</v>
      </c>
      <c r="K84" s="144">
        <v>3652.24</v>
      </c>
    </row>
    <row r="85" spans="1:11" s="146" customFormat="1" ht="94.5">
      <c r="A85" s="142" t="s">
        <v>3272</v>
      </c>
      <c r="B85" s="142">
        <v>80180990584</v>
      </c>
      <c r="C85" s="142" t="s">
        <v>3014</v>
      </c>
      <c r="D85" s="142" t="s">
        <v>3273</v>
      </c>
      <c r="E85" s="143" t="s">
        <v>2859</v>
      </c>
      <c r="F85" s="142" t="s">
        <v>3144</v>
      </c>
      <c r="G85" s="142" t="s">
        <v>3144</v>
      </c>
      <c r="H85" s="144">
        <v>11000</v>
      </c>
      <c r="I85" s="23" t="s">
        <v>3274</v>
      </c>
      <c r="J85" s="151">
        <v>45281</v>
      </c>
      <c r="K85" s="144">
        <v>5500</v>
      </c>
    </row>
    <row r="86" spans="1:11" s="146" customFormat="1" ht="63">
      <c r="A86" s="142">
        <v>9944418955</v>
      </c>
      <c r="B86" s="142"/>
      <c r="C86" s="142" t="s">
        <v>3275</v>
      </c>
      <c r="D86" s="142" t="s">
        <v>3276</v>
      </c>
      <c r="E86" s="143" t="s">
        <v>2859</v>
      </c>
      <c r="F86" s="142" t="s">
        <v>3277</v>
      </c>
      <c r="G86" s="142" t="s">
        <v>3277</v>
      </c>
      <c r="H86" s="144">
        <v>90000</v>
      </c>
      <c r="I86" s="23" t="s">
        <v>3278</v>
      </c>
      <c r="J86" s="151">
        <v>45274</v>
      </c>
      <c r="K86" s="144">
        <v>18000</v>
      </c>
    </row>
    <row r="87" spans="1:11" s="146" customFormat="1" ht="47.25">
      <c r="A87" s="142" t="s">
        <v>3279</v>
      </c>
      <c r="B87" s="142">
        <v>80180990584</v>
      </c>
      <c r="C87" s="142" t="s">
        <v>3014</v>
      </c>
      <c r="D87" s="142" t="s">
        <v>3280</v>
      </c>
      <c r="E87" s="143" t="s">
        <v>2859</v>
      </c>
      <c r="F87" s="142" t="s">
        <v>3193</v>
      </c>
      <c r="G87" s="142" t="s">
        <v>3193</v>
      </c>
      <c r="H87" s="144">
        <v>116</v>
      </c>
      <c r="I87" s="23" t="s">
        <v>3281</v>
      </c>
      <c r="J87" s="151">
        <v>45264</v>
      </c>
      <c r="K87" s="144">
        <v>116</v>
      </c>
    </row>
    <row r="88" spans="1:11" s="146" customFormat="1" ht="47.25">
      <c r="A88" s="142" t="s">
        <v>3282</v>
      </c>
      <c r="B88" s="142">
        <v>80180990584</v>
      </c>
      <c r="C88" s="142" t="s">
        <v>3014</v>
      </c>
      <c r="D88" s="142" t="s">
        <v>3283</v>
      </c>
      <c r="E88" s="143" t="s">
        <v>2859</v>
      </c>
      <c r="F88" s="142" t="s">
        <v>3284</v>
      </c>
      <c r="G88" s="142" t="s">
        <v>3284</v>
      </c>
      <c r="H88" s="144">
        <v>4995.37</v>
      </c>
      <c r="I88" s="23" t="s">
        <v>3281</v>
      </c>
      <c r="J88" s="151">
        <v>45246</v>
      </c>
      <c r="K88" s="144">
        <v>4995.37</v>
      </c>
    </row>
    <row r="89" spans="1:11" s="146" customFormat="1" ht="110.25">
      <c r="A89" s="142" t="s">
        <v>3285</v>
      </c>
      <c r="B89" s="142">
        <v>80180990584</v>
      </c>
      <c r="C89" s="142" t="s">
        <v>3014</v>
      </c>
      <c r="D89" s="142" t="s">
        <v>3286</v>
      </c>
      <c r="E89" s="143" t="s">
        <v>2859</v>
      </c>
      <c r="F89" s="142" t="s">
        <v>3287</v>
      </c>
      <c r="G89" s="142" t="s">
        <v>3287</v>
      </c>
      <c r="H89" s="144">
        <v>1500</v>
      </c>
      <c r="I89" s="23" t="s">
        <v>3288</v>
      </c>
      <c r="J89" s="151">
        <v>45281</v>
      </c>
      <c r="K89" s="144">
        <v>1500</v>
      </c>
    </row>
    <row r="90" spans="1:11" s="146" customFormat="1" ht="47.25">
      <c r="A90" s="142" t="s">
        <v>3289</v>
      </c>
      <c r="B90" s="142">
        <v>80180990584</v>
      </c>
      <c r="C90" s="142" t="s">
        <v>3014</v>
      </c>
      <c r="D90" s="142" t="s">
        <v>3290</v>
      </c>
      <c r="E90" s="143" t="s">
        <v>2859</v>
      </c>
      <c r="F90" s="142" t="s">
        <v>3284</v>
      </c>
      <c r="G90" s="142" t="s">
        <v>3284</v>
      </c>
      <c r="H90" s="144">
        <v>2788.23</v>
      </c>
      <c r="I90" s="23" t="s">
        <v>3291</v>
      </c>
      <c r="J90" s="151">
        <v>45264</v>
      </c>
      <c r="K90" s="144">
        <v>2788.23</v>
      </c>
    </row>
    <row r="91" spans="1:11" s="146" customFormat="1" ht="94.5">
      <c r="A91" s="142" t="s">
        <v>3292</v>
      </c>
      <c r="B91" s="142">
        <v>80180990584</v>
      </c>
      <c r="C91" s="142" t="s">
        <v>3014</v>
      </c>
      <c r="D91" s="142" t="s">
        <v>3293</v>
      </c>
      <c r="E91" s="143" t="s">
        <v>2859</v>
      </c>
      <c r="F91" s="142" t="s">
        <v>3294</v>
      </c>
      <c r="G91" s="142" t="s">
        <v>3294</v>
      </c>
      <c r="H91" s="144">
        <v>1000</v>
      </c>
      <c r="I91" s="23" t="s">
        <v>3295</v>
      </c>
      <c r="J91" s="151">
        <v>45281</v>
      </c>
      <c r="K91" s="144">
        <v>1000</v>
      </c>
    </row>
    <row r="92" spans="1:11" s="146" customFormat="1" ht="63">
      <c r="A92" s="142" t="s">
        <v>3296</v>
      </c>
      <c r="B92" s="142">
        <v>80180990584</v>
      </c>
      <c r="C92" s="142" t="s">
        <v>3014</v>
      </c>
      <c r="D92" s="142" t="s">
        <v>3297</v>
      </c>
      <c r="E92" s="162" t="s">
        <v>2859</v>
      </c>
      <c r="F92" s="142" t="s">
        <v>3298</v>
      </c>
      <c r="G92" s="142" t="s">
        <v>3298</v>
      </c>
      <c r="H92" s="144">
        <v>9500</v>
      </c>
      <c r="I92" s="23" t="s">
        <v>3299</v>
      </c>
      <c r="J92" s="151">
        <v>45275</v>
      </c>
      <c r="K92" s="144">
        <v>9500</v>
      </c>
    </row>
    <row r="93" spans="1:11" s="146" customFormat="1" ht="47.25">
      <c r="A93" s="142" t="s">
        <v>3300</v>
      </c>
      <c r="B93" s="142">
        <v>80180990584</v>
      </c>
      <c r="C93" s="142" t="s">
        <v>3014</v>
      </c>
      <c r="D93" s="142" t="s">
        <v>3301</v>
      </c>
      <c r="E93" s="143" t="s">
        <v>2859</v>
      </c>
      <c r="F93" s="142" t="s">
        <v>3193</v>
      </c>
      <c r="G93" s="142" t="s">
        <v>3193</v>
      </c>
      <c r="H93" s="144">
        <v>188</v>
      </c>
      <c r="I93" s="23" t="s">
        <v>3302</v>
      </c>
      <c r="J93" s="151">
        <v>45264</v>
      </c>
      <c r="K93" s="144">
        <v>188</v>
      </c>
    </row>
    <row r="94" spans="1:11" s="146" customFormat="1" ht="63">
      <c r="A94" s="142" t="s">
        <v>3303</v>
      </c>
      <c r="B94" s="142">
        <v>80180990584</v>
      </c>
      <c r="C94" s="142" t="s">
        <v>3014</v>
      </c>
      <c r="D94" s="142" t="s">
        <v>3304</v>
      </c>
      <c r="E94" s="143" t="s">
        <v>2859</v>
      </c>
      <c r="F94" s="142" t="s">
        <v>3305</v>
      </c>
      <c r="G94" s="142" t="s">
        <v>3305</v>
      </c>
      <c r="H94" s="144">
        <f>82+2718.43</f>
        <v>2800.43</v>
      </c>
      <c r="I94" s="23" t="s">
        <v>3302</v>
      </c>
      <c r="J94" s="153"/>
      <c r="K94" s="144">
        <v>0</v>
      </c>
    </row>
    <row r="95" spans="1:11" s="146" customFormat="1" ht="94.5">
      <c r="A95" s="142" t="s">
        <v>3306</v>
      </c>
      <c r="B95" s="142">
        <v>80180990584</v>
      </c>
      <c r="C95" s="142" t="s">
        <v>3014</v>
      </c>
      <c r="D95" s="142" t="s">
        <v>3307</v>
      </c>
      <c r="E95" s="143" t="s">
        <v>2859</v>
      </c>
      <c r="F95" s="142" t="s">
        <v>3308</v>
      </c>
      <c r="G95" s="142" t="s">
        <v>3308</v>
      </c>
      <c r="H95" s="144">
        <v>25700</v>
      </c>
      <c r="I95" s="23" t="s">
        <v>3309</v>
      </c>
      <c r="J95" s="151">
        <v>45281</v>
      </c>
      <c r="K95" s="144">
        <v>25700</v>
      </c>
    </row>
    <row r="96" spans="1:11" s="146" customFormat="1" ht="47.25">
      <c r="A96" s="142" t="s">
        <v>3310</v>
      </c>
      <c r="B96" s="142">
        <v>80180990584</v>
      </c>
      <c r="C96" s="142" t="s">
        <v>3014</v>
      </c>
      <c r="D96" s="142" t="s">
        <v>3311</v>
      </c>
      <c r="E96" s="143" t="s">
        <v>2859</v>
      </c>
      <c r="F96" s="142" t="s">
        <v>3154</v>
      </c>
      <c r="G96" s="142" t="s">
        <v>3154</v>
      </c>
      <c r="H96" s="144">
        <v>190</v>
      </c>
      <c r="I96" s="23" t="s">
        <v>3312</v>
      </c>
      <c r="J96" s="151">
        <v>45275</v>
      </c>
      <c r="K96" s="144">
        <v>190</v>
      </c>
    </row>
    <row r="97" spans="1:11" s="146" customFormat="1" ht="94.5">
      <c r="A97" s="142" t="s">
        <v>3313</v>
      </c>
      <c r="B97" s="142">
        <v>80180990584</v>
      </c>
      <c r="C97" s="142" t="s">
        <v>3014</v>
      </c>
      <c r="D97" s="142" t="s">
        <v>3314</v>
      </c>
      <c r="E97" s="143" t="s">
        <v>2859</v>
      </c>
      <c r="F97" s="142" t="s">
        <v>3200</v>
      </c>
      <c r="G97" s="142" t="s">
        <v>3200</v>
      </c>
      <c r="H97" s="144">
        <v>4600</v>
      </c>
      <c r="I97" s="23" t="s">
        <v>3312</v>
      </c>
      <c r="J97" s="151">
        <v>45281</v>
      </c>
      <c r="K97" s="144">
        <v>2300</v>
      </c>
    </row>
    <row r="98" spans="1:11" s="146" customFormat="1" ht="126">
      <c r="A98" s="142" t="s">
        <v>3315</v>
      </c>
      <c r="B98" s="142">
        <v>80180990584</v>
      </c>
      <c r="C98" s="142" t="s">
        <v>3014</v>
      </c>
      <c r="D98" s="142" t="s">
        <v>3316</v>
      </c>
      <c r="E98" s="143" t="s">
        <v>2859</v>
      </c>
      <c r="F98" s="142" t="s">
        <v>3317</v>
      </c>
      <c r="G98" s="142" t="s">
        <v>3318</v>
      </c>
      <c r="H98" s="144">
        <v>4149</v>
      </c>
      <c r="I98" s="23" t="s">
        <v>3319</v>
      </c>
      <c r="J98" s="151">
        <v>45275</v>
      </c>
      <c r="K98" s="144">
        <v>4149</v>
      </c>
    </row>
    <row r="99" spans="1:11" s="146" customFormat="1" ht="78.75">
      <c r="A99" s="142" t="s">
        <v>3320</v>
      </c>
      <c r="B99" s="142">
        <v>80180990584</v>
      </c>
      <c r="C99" s="142" t="s">
        <v>3014</v>
      </c>
      <c r="D99" s="142" t="s">
        <v>3321</v>
      </c>
      <c r="E99" s="143" t="s">
        <v>2859</v>
      </c>
      <c r="F99" s="142" t="s">
        <v>3322</v>
      </c>
      <c r="G99" s="142" t="s">
        <v>3322</v>
      </c>
      <c r="H99" s="144">
        <v>301</v>
      </c>
      <c r="I99" s="23" t="s">
        <v>3323</v>
      </c>
      <c r="J99" s="151">
        <v>45275</v>
      </c>
      <c r="K99" s="144">
        <v>301</v>
      </c>
    </row>
    <row r="100" spans="1:11" s="146" customFormat="1" ht="63">
      <c r="A100" s="142" t="s">
        <v>3324</v>
      </c>
      <c r="B100" s="142">
        <v>80180990584</v>
      </c>
      <c r="C100" s="142" t="s">
        <v>3014</v>
      </c>
      <c r="D100" s="142" t="s">
        <v>3325</v>
      </c>
      <c r="E100" s="143" t="s">
        <v>2859</v>
      </c>
      <c r="F100" s="142" t="s">
        <v>3284</v>
      </c>
      <c r="G100" s="142" t="s">
        <v>3284</v>
      </c>
      <c r="H100" s="144">
        <v>581.6</v>
      </c>
      <c r="I100" s="23" t="s">
        <v>3326</v>
      </c>
      <c r="J100" s="151">
        <v>45264</v>
      </c>
      <c r="K100" s="144">
        <v>581.6</v>
      </c>
    </row>
    <row r="101" spans="1:11" s="146" customFormat="1" ht="63">
      <c r="A101" s="154" t="s">
        <v>3327</v>
      </c>
      <c r="B101" s="142">
        <v>80180990584</v>
      </c>
      <c r="C101" s="142" t="s">
        <v>3014</v>
      </c>
      <c r="D101" s="154" t="s">
        <v>3328</v>
      </c>
      <c r="E101" s="143" t="s">
        <v>3106</v>
      </c>
      <c r="F101" s="142" t="s">
        <v>3329</v>
      </c>
      <c r="G101" s="142" t="s">
        <v>3329</v>
      </c>
      <c r="H101" s="144">
        <v>360000</v>
      </c>
      <c r="I101" s="163" t="s">
        <v>3330</v>
      </c>
      <c r="J101" s="153"/>
      <c r="K101" s="144">
        <v>0</v>
      </c>
    </row>
    <row r="102" spans="1:11" s="146" customFormat="1" ht="47.25">
      <c r="A102" s="142" t="s">
        <v>3331</v>
      </c>
      <c r="B102" s="142">
        <v>80180990584</v>
      </c>
      <c r="C102" s="142" t="s">
        <v>3014</v>
      </c>
      <c r="D102" s="142" t="s">
        <v>3332</v>
      </c>
      <c r="E102" s="143" t="s">
        <v>2859</v>
      </c>
      <c r="F102" s="142" t="s">
        <v>3333</v>
      </c>
      <c r="G102" s="142" t="s">
        <v>3333</v>
      </c>
      <c r="H102" s="144">
        <v>3703.7</v>
      </c>
      <c r="I102" s="23" t="s">
        <v>3334</v>
      </c>
      <c r="J102" s="151">
        <v>45278</v>
      </c>
      <c r="K102" s="144">
        <v>3703.7</v>
      </c>
    </row>
    <row r="103" spans="1:11" s="146" customFormat="1" ht="63">
      <c r="A103" s="142" t="s">
        <v>3195</v>
      </c>
      <c r="B103" s="142">
        <v>80180990584</v>
      </c>
      <c r="C103" s="142" t="s">
        <v>3014</v>
      </c>
      <c r="D103" s="142" t="s">
        <v>3335</v>
      </c>
      <c r="E103" s="143" t="s">
        <v>2859</v>
      </c>
      <c r="F103" s="142" t="s">
        <v>3336</v>
      </c>
      <c r="G103" s="142" t="s">
        <v>3336</v>
      </c>
      <c r="H103" s="144">
        <v>885</v>
      </c>
      <c r="I103" s="23" t="s">
        <v>3334</v>
      </c>
      <c r="J103" s="151">
        <v>45264</v>
      </c>
      <c r="K103" s="144">
        <v>885</v>
      </c>
    </row>
    <row r="104" spans="1:11" s="146" customFormat="1" ht="78.75">
      <c r="A104" s="142" t="s">
        <v>3337</v>
      </c>
      <c r="B104" s="142">
        <v>80180990584</v>
      </c>
      <c r="C104" s="142" t="s">
        <v>3014</v>
      </c>
      <c r="D104" s="142" t="s">
        <v>3338</v>
      </c>
      <c r="E104" s="143" t="s">
        <v>2859</v>
      </c>
      <c r="F104" s="142" t="s">
        <v>3339</v>
      </c>
      <c r="G104" s="142" t="s">
        <v>3339</v>
      </c>
      <c r="H104" s="144">
        <v>4852.68</v>
      </c>
      <c r="I104" s="23" t="s">
        <v>3340</v>
      </c>
      <c r="J104" s="151">
        <v>45264</v>
      </c>
      <c r="K104" s="144">
        <v>4852.68</v>
      </c>
    </row>
    <row r="105" spans="1:11" s="146" customFormat="1" ht="78.75">
      <c r="A105" s="142" t="s">
        <v>3341</v>
      </c>
      <c r="B105" s="142">
        <v>80180990584</v>
      </c>
      <c r="C105" s="142" t="s">
        <v>3014</v>
      </c>
      <c r="D105" s="142" t="s">
        <v>3342</v>
      </c>
      <c r="E105" s="143" t="s">
        <v>2859</v>
      </c>
      <c r="F105" s="142" t="s">
        <v>3165</v>
      </c>
      <c r="G105" s="142" t="s">
        <v>3165</v>
      </c>
      <c r="H105" s="144">
        <v>910.8</v>
      </c>
      <c r="I105" s="23" t="s">
        <v>3343</v>
      </c>
      <c r="J105" s="151">
        <v>45275</v>
      </c>
      <c r="K105" s="144">
        <v>910.8</v>
      </c>
    </row>
    <row r="106" spans="1:11" s="146" customFormat="1" ht="78.75">
      <c r="A106" s="142" t="s">
        <v>3344</v>
      </c>
      <c r="B106" s="142">
        <v>80180990584</v>
      </c>
      <c r="C106" s="142" t="s">
        <v>3014</v>
      </c>
      <c r="D106" s="142" t="s">
        <v>3345</v>
      </c>
      <c r="E106" s="143" t="s">
        <v>2859</v>
      </c>
      <c r="F106" s="142" t="s">
        <v>3346</v>
      </c>
      <c r="G106" s="142" t="s">
        <v>3346</v>
      </c>
      <c r="H106" s="144">
        <v>3007.5</v>
      </c>
      <c r="I106" s="23" t="s">
        <v>3343</v>
      </c>
      <c r="J106" s="151">
        <v>45275</v>
      </c>
      <c r="K106" s="144">
        <v>3007.5</v>
      </c>
    </row>
    <row r="107" spans="1:11" s="146" customFormat="1" ht="47.25">
      <c r="A107" s="142" t="s">
        <v>3347</v>
      </c>
      <c r="B107" s="142">
        <v>80180990584</v>
      </c>
      <c r="C107" s="142" t="s">
        <v>3014</v>
      </c>
      <c r="D107" s="142" t="s">
        <v>3348</v>
      </c>
      <c r="E107" s="143" t="s">
        <v>2859</v>
      </c>
      <c r="F107" s="142" t="s">
        <v>3349</v>
      </c>
      <c r="G107" s="142" t="s">
        <v>3349</v>
      </c>
      <c r="H107" s="144">
        <v>228</v>
      </c>
      <c r="I107" s="23" t="s">
        <v>3343</v>
      </c>
      <c r="J107" s="153"/>
      <c r="K107" s="144">
        <v>0</v>
      </c>
    </row>
    <row r="108" spans="1:11" s="146" customFormat="1" ht="126">
      <c r="A108" s="142" t="s">
        <v>3350</v>
      </c>
      <c r="B108" s="142">
        <v>80180990584</v>
      </c>
      <c r="C108" s="142" t="s">
        <v>3014</v>
      </c>
      <c r="D108" s="142" t="s">
        <v>3351</v>
      </c>
      <c r="E108" s="143" t="s">
        <v>2859</v>
      </c>
      <c r="F108" s="142" t="s">
        <v>3352</v>
      </c>
      <c r="G108" s="142" t="s">
        <v>3352</v>
      </c>
      <c r="H108" s="144">
        <v>500</v>
      </c>
      <c r="I108" s="23" t="s">
        <v>3353</v>
      </c>
      <c r="J108" s="151">
        <v>45281</v>
      </c>
      <c r="K108" s="144">
        <v>500</v>
      </c>
    </row>
    <row r="109" spans="1:11" s="146" customFormat="1" ht="126">
      <c r="A109" s="142" t="s">
        <v>3354</v>
      </c>
      <c r="B109" s="142">
        <v>80180990584</v>
      </c>
      <c r="C109" s="142" t="s">
        <v>3014</v>
      </c>
      <c r="D109" s="142" t="s">
        <v>3355</v>
      </c>
      <c r="E109" s="143" t="s">
        <v>2859</v>
      </c>
      <c r="F109" s="142" t="s">
        <v>3356</v>
      </c>
      <c r="G109" s="142" t="s">
        <v>3356</v>
      </c>
      <c r="H109" s="144">
        <v>22000</v>
      </c>
      <c r="I109" s="23" t="s">
        <v>3357</v>
      </c>
      <c r="J109" s="153"/>
      <c r="K109" s="144">
        <v>0</v>
      </c>
    </row>
    <row r="110" spans="1:11" s="146" customFormat="1" ht="220.5">
      <c r="A110" s="142" t="s">
        <v>3358</v>
      </c>
      <c r="B110" s="142">
        <v>80180990584</v>
      </c>
      <c r="C110" s="142" t="s">
        <v>3014</v>
      </c>
      <c r="D110" s="142" t="s">
        <v>3359</v>
      </c>
      <c r="E110" s="143" t="s">
        <v>2859</v>
      </c>
      <c r="F110" s="142" t="s">
        <v>3360</v>
      </c>
      <c r="G110" s="142" t="s">
        <v>3360</v>
      </c>
      <c r="H110" s="144">
        <v>26000</v>
      </c>
      <c r="I110" s="23" t="s">
        <v>3357</v>
      </c>
      <c r="J110" s="153"/>
      <c r="K110" s="144">
        <v>0</v>
      </c>
    </row>
    <row r="111" spans="1:11" s="146" customFormat="1" ht="94.5">
      <c r="A111" s="142" t="s">
        <v>3361</v>
      </c>
      <c r="B111" s="142">
        <v>80180990584</v>
      </c>
      <c r="C111" s="142" t="s">
        <v>3014</v>
      </c>
      <c r="D111" s="142" t="s">
        <v>3362</v>
      </c>
      <c r="E111" s="143" t="s">
        <v>2859</v>
      </c>
      <c r="F111" s="142" t="s">
        <v>3363</v>
      </c>
      <c r="G111" s="142" t="s">
        <v>3363</v>
      </c>
      <c r="H111" s="144">
        <v>125</v>
      </c>
      <c r="I111" s="23" t="s">
        <v>3364</v>
      </c>
      <c r="J111" s="153"/>
      <c r="K111" s="144">
        <v>0</v>
      </c>
    </row>
    <row r="112" spans="1:11" s="146" customFormat="1" ht="110.25">
      <c r="A112" s="142" t="s">
        <v>3365</v>
      </c>
      <c r="B112" s="142">
        <v>80180990584</v>
      </c>
      <c r="C112" s="142" t="s">
        <v>3014</v>
      </c>
      <c r="D112" s="142" t="s">
        <v>3366</v>
      </c>
      <c r="E112" s="143" t="s">
        <v>2859</v>
      </c>
      <c r="F112" s="142" t="s">
        <v>3226</v>
      </c>
      <c r="G112" s="142" t="s">
        <v>3226</v>
      </c>
      <c r="H112" s="144">
        <v>434.84</v>
      </c>
      <c r="I112" s="23" t="s">
        <v>3367</v>
      </c>
      <c r="J112" s="151">
        <v>45281</v>
      </c>
      <c r="K112" s="144">
        <v>434.84</v>
      </c>
    </row>
    <row r="113" spans="1:11" s="146" customFormat="1" ht="47.25">
      <c r="A113" s="142" t="s">
        <v>3368</v>
      </c>
      <c r="B113" s="142">
        <v>80180990584</v>
      </c>
      <c r="C113" s="142" t="s">
        <v>3014</v>
      </c>
      <c r="D113" s="142" t="s">
        <v>3369</v>
      </c>
      <c r="E113" s="143" t="s">
        <v>2859</v>
      </c>
      <c r="F113" s="142" t="s">
        <v>3370</v>
      </c>
      <c r="G113" s="142" t="s">
        <v>3370</v>
      </c>
      <c r="H113" s="144">
        <v>1557</v>
      </c>
      <c r="I113" s="23" t="s">
        <v>3371</v>
      </c>
      <c r="J113" s="153"/>
      <c r="K113" s="144"/>
    </row>
    <row r="114" spans="1:11" s="146" customFormat="1" ht="47.25">
      <c r="A114" s="142" t="s">
        <v>3372</v>
      </c>
      <c r="B114" s="142">
        <v>80180990584</v>
      </c>
      <c r="C114" s="142" t="s">
        <v>3014</v>
      </c>
      <c r="D114" s="142" t="s">
        <v>3373</v>
      </c>
      <c r="E114" s="143" t="s">
        <v>2859</v>
      </c>
      <c r="F114" s="142" t="s">
        <v>3270</v>
      </c>
      <c r="G114" s="142" t="s">
        <v>3270</v>
      </c>
      <c r="H114" s="144">
        <v>1742.62</v>
      </c>
      <c r="I114" s="23" t="s">
        <v>3374</v>
      </c>
      <c r="J114" s="151">
        <v>45247</v>
      </c>
      <c r="K114" s="144">
        <v>1742.62</v>
      </c>
    </row>
    <row r="115" spans="1:11" s="146" customFormat="1" ht="47.25">
      <c r="A115" s="142" t="s">
        <v>3375</v>
      </c>
      <c r="B115" s="142">
        <v>80180990584</v>
      </c>
      <c r="C115" s="142" t="s">
        <v>3014</v>
      </c>
      <c r="D115" s="142" t="s">
        <v>3376</v>
      </c>
      <c r="E115" s="143" t="s">
        <v>2859</v>
      </c>
      <c r="F115" s="142" t="s">
        <v>3154</v>
      </c>
      <c r="G115" s="142" t="s">
        <v>3154</v>
      </c>
      <c r="H115" s="144">
        <v>92</v>
      </c>
      <c r="I115" s="23" t="s">
        <v>3374</v>
      </c>
      <c r="J115" s="151">
        <v>45275</v>
      </c>
      <c r="K115" s="144">
        <v>92</v>
      </c>
    </row>
    <row r="116" spans="1:11" s="146" customFormat="1" ht="94.5">
      <c r="A116" s="142" t="s">
        <v>3264</v>
      </c>
      <c r="B116" s="142">
        <v>80180990584</v>
      </c>
      <c r="C116" s="142" t="s">
        <v>3014</v>
      </c>
      <c r="D116" s="142" t="s">
        <v>3377</v>
      </c>
      <c r="E116" s="143" t="s">
        <v>2859</v>
      </c>
      <c r="F116" s="142" t="s">
        <v>3378</v>
      </c>
      <c r="G116" s="142" t="s">
        <v>3378</v>
      </c>
      <c r="H116" s="144">
        <v>4255.3</v>
      </c>
      <c r="I116" s="23" t="s">
        <v>3374</v>
      </c>
      <c r="J116" s="151">
        <v>45281</v>
      </c>
      <c r="K116" s="144">
        <v>4255.3</v>
      </c>
    </row>
    <row r="117" spans="1:11" s="146" customFormat="1" ht="63">
      <c r="A117" s="142" t="s">
        <v>3379</v>
      </c>
      <c r="B117" s="142">
        <v>80180990584</v>
      </c>
      <c r="C117" s="142" t="s">
        <v>3014</v>
      </c>
      <c r="D117" s="142" t="s">
        <v>3380</v>
      </c>
      <c r="E117" s="143" t="s">
        <v>2859</v>
      </c>
      <c r="F117" s="142" t="s">
        <v>3381</v>
      </c>
      <c r="G117" s="142" t="s">
        <v>3381</v>
      </c>
      <c r="H117" s="144">
        <v>388.1</v>
      </c>
      <c r="I117" s="23" t="s">
        <v>3382</v>
      </c>
      <c r="J117" s="151">
        <v>45281</v>
      </c>
      <c r="K117" s="144">
        <v>388.1</v>
      </c>
    </row>
    <row r="118" spans="1:11" s="146" customFormat="1" ht="63">
      <c r="A118" s="142" t="s">
        <v>3383</v>
      </c>
      <c r="B118" s="142">
        <v>80180990584</v>
      </c>
      <c r="C118" s="142" t="s">
        <v>3014</v>
      </c>
      <c r="D118" s="142" t="s">
        <v>3384</v>
      </c>
      <c r="E118" s="143" t="s">
        <v>2859</v>
      </c>
      <c r="F118" s="142" t="s">
        <v>3068</v>
      </c>
      <c r="G118" s="142" t="s">
        <v>3068</v>
      </c>
      <c r="H118" s="144">
        <v>1820</v>
      </c>
      <c r="I118" s="23" t="s">
        <v>3385</v>
      </c>
      <c r="J118" s="151">
        <v>45278</v>
      </c>
      <c r="K118" s="144">
        <v>1820</v>
      </c>
    </row>
    <row r="119" spans="1:11" s="146" customFormat="1" ht="47.25">
      <c r="A119" s="142" t="s">
        <v>3386</v>
      </c>
      <c r="B119" s="142">
        <v>80180990584</v>
      </c>
      <c r="C119" s="142" t="s">
        <v>3014</v>
      </c>
      <c r="D119" s="142" t="s">
        <v>3387</v>
      </c>
      <c r="E119" s="143" t="s">
        <v>2859</v>
      </c>
      <c r="F119" s="142" t="s">
        <v>3339</v>
      </c>
      <c r="G119" s="142" t="s">
        <v>3339</v>
      </c>
      <c r="H119" s="144">
        <v>1354.5</v>
      </c>
      <c r="I119" s="23" t="s">
        <v>3385</v>
      </c>
      <c r="J119" s="153"/>
      <c r="K119" s="144">
        <v>0</v>
      </c>
    </row>
    <row r="120" spans="1:11" s="146" customFormat="1" ht="78.75">
      <c r="A120" s="142" t="s">
        <v>3388</v>
      </c>
      <c r="B120" s="142">
        <v>80180990584</v>
      </c>
      <c r="C120" s="142" t="s">
        <v>3014</v>
      </c>
      <c r="D120" s="142" t="s">
        <v>3389</v>
      </c>
      <c r="E120" s="143" t="s">
        <v>2859</v>
      </c>
      <c r="F120" s="142" t="s">
        <v>3093</v>
      </c>
      <c r="G120" s="142" t="s">
        <v>3093</v>
      </c>
      <c r="H120" s="144">
        <v>850</v>
      </c>
      <c r="I120" s="23" t="s">
        <v>3390</v>
      </c>
      <c r="J120" s="153"/>
      <c r="K120" s="144">
        <v>0</v>
      </c>
    </row>
    <row r="121" spans="1:11" s="146" customFormat="1" ht="78.75">
      <c r="A121" s="142" t="s">
        <v>3391</v>
      </c>
      <c r="B121" s="142">
        <v>80180990584</v>
      </c>
      <c r="C121" s="142" t="s">
        <v>3014</v>
      </c>
      <c r="D121" s="142" t="s">
        <v>3392</v>
      </c>
      <c r="E121" s="143" t="s">
        <v>2859</v>
      </c>
      <c r="F121" s="142" t="s">
        <v>3123</v>
      </c>
      <c r="G121" s="142" t="s">
        <v>3123</v>
      </c>
      <c r="H121" s="144">
        <v>9110</v>
      </c>
      <c r="I121" s="23" t="s">
        <v>3393</v>
      </c>
      <c r="J121" s="153"/>
      <c r="K121" s="144">
        <v>0</v>
      </c>
    </row>
    <row r="122" spans="1:11" s="146" customFormat="1" ht="47.25">
      <c r="A122" s="142" t="s">
        <v>3394</v>
      </c>
      <c r="B122" s="142">
        <v>80180990584</v>
      </c>
      <c r="C122" s="142" t="s">
        <v>3014</v>
      </c>
      <c r="D122" s="142" t="s">
        <v>3395</v>
      </c>
      <c r="E122" s="143" t="s">
        <v>2859</v>
      </c>
      <c r="F122" s="142" t="s">
        <v>1998</v>
      </c>
      <c r="G122" s="142" t="s">
        <v>1998</v>
      </c>
      <c r="H122" s="144">
        <v>2275</v>
      </c>
      <c r="I122" s="23" t="s">
        <v>3396</v>
      </c>
      <c r="J122" s="151">
        <v>45281</v>
      </c>
      <c r="K122" s="144">
        <v>2275</v>
      </c>
    </row>
    <row r="123" spans="1:11" s="146" customFormat="1" ht="63">
      <c r="A123" s="142" t="s">
        <v>3397</v>
      </c>
      <c r="B123" s="142">
        <v>80180990584</v>
      </c>
      <c r="C123" s="142" t="s">
        <v>3014</v>
      </c>
      <c r="D123" s="142" t="s">
        <v>3398</v>
      </c>
      <c r="E123" s="143" t="s">
        <v>2859</v>
      </c>
      <c r="F123" s="142" t="s">
        <v>1998</v>
      </c>
      <c r="G123" s="142" t="s">
        <v>1998</v>
      </c>
      <c r="H123" s="144">
        <v>1190</v>
      </c>
      <c r="I123" s="23" t="s">
        <v>3396</v>
      </c>
      <c r="J123" s="151">
        <v>45281</v>
      </c>
      <c r="K123" s="144">
        <v>1190</v>
      </c>
    </row>
  </sheetData>
  <mergeCells count="2">
    <mergeCell ref="A1:K1"/>
    <mergeCell ref="A2:K2"/>
  </mergeCells>
  <hyperlinks>
    <hyperlink ref="A84" r:id="rId1" display="https://smartcig.anticorruzione.it/AVCP-SmartCig/preparaDettaglioComunicazioneOS.action?codDettaglioCarnet=62881945" xr:uid="{1A49AF05-3575-4E96-B963-EC82CBF12397}"/>
    <hyperlink ref="A97" r:id="rId2" display="https://smartcig.anticorruzione.it/AVCP-SmartCig/preparaDettaglioComunicazioneOS.action?codDettaglioCarnet=63401736" xr:uid="{F6D7F871-932E-4F5B-8A62-809A70B23262}"/>
  </hyperlinks>
  <pageMargins left="0.70866141732283472" right="0.70866141732283472" top="0.74803149606299213" bottom="0.74803149606299213" header="0.31496062992125984" footer="0.31496062992125984"/>
  <pageSetup paperSize="9" scale="85" orientation="landscape" r:id="rId3"/>
  <legacyDrawing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E6861-9024-41C7-80A2-4EC238B1E93A}">
  <dimension ref="A1:K300"/>
  <sheetViews>
    <sheetView workbookViewId="0">
      <selection activeCell="K279" sqref="K279"/>
    </sheetView>
  </sheetViews>
  <sheetFormatPr defaultColWidth="39.140625" defaultRowHeight="15"/>
  <cols>
    <col min="1" max="1" width="18.28515625" customWidth="1"/>
    <col min="2" max="2" width="18.42578125" customWidth="1"/>
    <col min="3" max="3" width="28" customWidth="1"/>
    <col min="4" max="4" width="75.28515625" customWidth="1"/>
    <col min="5" max="5" width="26.140625" customWidth="1"/>
    <col min="6" max="6" width="24.28515625" customWidth="1"/>
    <col min="7" max="7" width="22.5703125" customWidth="1"/>
    <col min="8" max="8" width="19.85546875" customWidth="1"/>
    <col min="9" max="9" width="15.7109375" customWidth="1"/>
    <col min="10" max="10" width="16.42578125" customWidth="1"/>
    <col min="11" max="11" width="20.7109375" customWidth="1"/>
  </cols>
  <sheetData>
    <row r="1" spans="1:11" ht="27.6" customHeight="1">
      <c r="A1" s="613" t="s">
        <v>7874</v>
      </c>
      <c r="B1" s="613"/>
      <c r="C1" s="613"/>
      <c r="D1" s="613"/>
      <c r="E1" s="613"/>
      <c r="F1" s="613"/>
      <c r="G1" s="613"/>
      <c r="H1" s="613"/>
      <c r="I1" s="613"/>
      <c r="J1" s="613"/>
      <c r="K1" s="613"/>
    </row>
    <row r="2" spans="1:11" ht="27.6" customHeight="1">
      <c r="A2" s="613" t="s">
        <v>7272</v>
      </c>
      <c r="B2" s="613"/>
      <c r="C2" s="613"/>
      <c r="D2" s="613"/>
      <c r="E2" s="613"/>
      <c r="F2" s="613"/>
      <c r="G2" s="613"/>
      <c r="H2" s="613"/>
      <c r="I2" s="613"/>
      <c r="J2" s="613"/>
      <c r="K2" s="613"/>
    </row>
    <row r="3" spans="1:11" ht="27.6" customHeight="1">
      <c r="A3" s="613" t="s">
        <v>7273</v>
      </c>
      <c r="B3" s="613"/>
      <c r="C3" s="613"/>
      <c r="D3" s="613"/>
      <c r="E3" s="613"/>
      <c r="F3" s="613"/>
      <c r="G3" s="613"/>
      <c r="H3" s="613"/>
      <c r="I3" s="613"/>
      <c r="J3" s="613"/>
      <c r="K3" s="613"/>
    </row>
    <row r="4" spans="1:11" ht="27.6" customHeight="1">
      <c r="A4" s="613" t="s">
        <v>7274</v>
      </c>
      <c r="B4" s="613"/>
      <c r="C4" s="613"/>
      <c r="D4" s="613"/>
      <c r="E4" s="613"/>
      <c r="F4" s="613"/>
      <c r="G4" s="613"/>
      <c r="H4" s="613"/>
      <c r="I4" s="613"/>
      <c r="J4" s="613"/>
      <c r="K4" s="613"/>
    </row>
    <row r="5" spans="1:11" s="396" customFormat="1" ht="27.6" customHeight="1">
      <c r="A5" s="395" t="s">
        <v>0</v>
      </c>
      <c r="B5" s="395" t="s">
        <v>6242</v>
      </c>
      <c r="C5" s="395" t="s">
        <v>6243</v>
      </c>
      <c r="D5" s="395" t="s">
        <v>7275</v>
      </c>
      <c r="E5" s="395" t="s">
        <v>4</v>
      </c>
      <c r="F5" s="395" t="s">
        <v>5</v>
      </c>
      <c r="G5" s="395" t="s">
        <v>6</v>
      </c>
      <c r="H5" s="395" t="s">
        <v>7276</v>
      </c>
      <c r="I5" s="395" t="s">
        <v>7277</v>
      </c>
      <c r="J5" s="395" t="s">
        <v>7278</v>
      </c>
      <c r="K5" s="395" t="s">
        <v>7279</v>
      </c>
    </row>
    <row r="6" spans="1:11" ht="27.6" customHeight="1">
      <c r="A6" s="83" t="s">
        <v>7280</v>
      </c>
      <c r="B6" s="83" t="s">
        <v>7281</v>
      </c>
      <c r="C6" s="83" t="s">
        <v>7282</v>
      </c>
      <c r="D6" s="86" t="s">
        <v>7283</v>
      </c>
      <c r="E6" s="87" t="s">
        <v>26</v>
      </c>
      <c r="F6" s="85" t="s">
        <v>7284</v>
      </c>
      <c r="G6" s="85" t="s">
        <v>7284</v>
      </c>
      <c r="H6" s="89">
        <v>12263.6</v>
      </c>
      <c r="I6" s="397">
        <v>44928</v>
      </c>
      <c r="J6" s="397">
        <v>44928</v>
      </c>
      <c r="K6" s="89">
        <v>12263.6</v>
      </c>
    </row>
    <row r="7" spans="1:11" ht="27.6" customHeight="1">
      <c r="A7" s="83" t="s">
        <v>7285</v>
      </c>
      <c r="B7" s="83" t="s">
        <v>7281</v>
      </c>
      <c r="C7" s="83" t="s">
        <v>7282</v>
      </c>
      <c r="D7" s="86" t="s">
        <v>7286</v>
      </c>
      <c r="E7" s="87" t="s">
        <v>26</v>
      </c>
      <c r="F7" s="85" t="s">
        <v>7287</v>
      </c>
      <c r="G7" s="85" t="s">
        <v>7287</v>
      </c>
      <c r="H7" s="89" t="s">
        <v>7288</v>
      </c>
      <c r="I7" s="398">
        <v>44936</v>
      </c>
      <c r="J7" s="398">
        <v>45667</v>
      </c>
      <c r="K7" s="89" t="s">
        <v>7288</v>
      </c>
    </row>
    <row r="8" spans="1:11" ht="27.6" customHeight="1">
      <c r="A8" s="83" t="s">
        <v>7289</v>
      </c>
      <c r="B8" s="83" t="s">
        <v>7281</v>
      </c>
      <c r="C8" s="83" t="s">
        <v>7282</v>
      </c>
      <c r="D8" s="86" t="s">
        <v>7290</v>
      </c>
      <c r="E8" s="87" t="s">
        <v>26</v>
      </c>
      <c r="F8" s="85" t="s">
        <v>7291</v>
      </c>
      <c r="G8" s="85" t="s">
        <v>7291</v>
      </c>
      <c r="H8" s="89" t="s">
        <v>7288</v>
      </c>
      <c r="I8" s="398">
        <v>44936</v>
      </c>
      <c r="J8" s="398">
        <v>45301</v>
      </c>
      <c r="K8" s="89" t="s">
        <v>7288</v>
      </c>
    </row>
    <row r="9" spans="1:11" ht="27.6" customHeight="1">
      <c r="A9" s="83" t="s">
        <v>7292</v>
      </c>
      <c r="B9" s="83" t="s">
        <v>7281</v>
      </c>
      <c r="C9" s="83" t="s">
        <v>7282</v>
      </c>
      <c r="D9" s="86" t="s">
        <v>7293</v>
      </c>
      <c r="E9" s="87" t="s">
        <v>26</v>
      </c>
      <c r="F9" s="264" t="s">
        <v>7294</v>
      </c>
      <c r="G9" s="264" t="s">
        <v>7294</v>
      </c>
      <c r="H9" s="89">
        <v>720</v>
      </c>
      <c r="I9" s="399">
        <v>44938</v>
      </c>
      <c r="J9" s="399">
        <v>45303</v>
      </c>
      <c r="K9" s="89">
        <v>720</v>
      </c>
    </row>
    <row r="10" spans="1:11" ht="27.6" customHeight="1">
      <c r="A10" s="83" t="s">
        <v>7295</v>
      </c>
      <c r="B10" s="83" t="s">
        <v>7281</v>
      </c>
      <c r="C10" s="83" t="s">
        <v>7282</v>
      </c>
      <c r="D10" s="86" t="s">
        <v>7296</v>
      </c>
      <c r="E10" s="87" t="s">
        <v>26</v>
      </c>
      <c r="F10" s="264" t="s">
        <v>7297</v>
      </c>
      <c r="G10" s="264" t="s">
        <v>7297</v>
      </c>
      <c r="H10" s="89">
        <v>3030</v>
      </c>
      <c r="I10" s="400">
        <v>44939</v>
      </c>
      <c r="J10" s="400">
        <v>44940</v>
      </c>
      <c r="K10" s="89">
        <v>3030</v>
      </c>
    </row>
    <row r="11" spans="1:11" ht="27.6" customHeight="1">
      <c r="A11" s="83" t="s">
        <v>7298</v>
      </c>
      <c r="B11" s="83" t="s">
        <v>7281</v>
      </c>
      <c r="C11" s="83" t="s">
        <v>7282</v>
      </c>
      <c r="D11" s="86" t="s">
        <v>7299</v>
      </c>
      <c r="E11" s="87" t="s">
        <v>26</v>
      </c>
      <c r="F11" s="264" t="s">
        <v>7300</v>
      </c>
      <c r="G11" s="264" t="s">
        <v>7300</v>
      </c>
      <c r="H11" s="89">
        <v>22400</v>
      </c>
      <c r="I11" s="398">
        <v>44942</v>
      </c>
      <c r="J11" s="398">
        <v>44942</v>
      </c>
      <c r="K11" s="89">
        <v>22400</v>
      </c>
    </row>
    <row r="12" spans="1:11" ht="27.6" customHeight="1">
      <c r="A12" s="83" t="s">
        <v>7301</v>
      </c>
      <c r="B12" s="83" t="s">
        <v>7281</v>
      </c>
      <c r="C12" s="83" t="s">
        <v>7282</v>
      </c>
      <c r="D12" s="86" t="s">
        <v>7302</v>
      </c>
      <c r="E12" s="87" t="s">
        <v>26</v>
      </c>
      <c r="F12" s="264" t="s">
        <v>7300</v>
      </c>
      <c r="G12" s="264" t="s">
        <v>7300</v>
      </c>
      <c r="H12" s="89">
        <v>6300</v>
      </c>
      <c r="I12" s="398">
        <v>44942</v>
      </c>
      <c r="J12" s="398">
        <v>44942</v>
      </c>
      <c r="K12" s="89">
        <v>6300</v>
      </c>
    </row>
    <row r="13" spans="1:11" ht="27.6" customHeight="1">
      <c r="A13" s="83" t="s">
        <v>7303</v>
      </c>
      <c r="B13" s="83" t="s">
        <v>7281</v>
      </c>
      <c r="C13" s="83" t="s">
        <v>7282</v>
      </c>
      <c r="D13" s="86" t="s">
        <v>7304</v>
      </c>
      <c r="E13" s="87" t="s">
        <v>26</v>
      </c>
      <c r="F13" s="264" t="s">
        <v>7305</v>
      </c>
      <c r="G13" s="264" t="s">
        <v>7305</v>
      </c>
      <c r="H13" s="89">
        <v>2000</v>
      </c>
      <c r="I13" s="400">
        <v>44942</v>
      </c>
      <c r="J13" s="400">
        <v>44942</v>
      </c>
      <c r="K13" s="89">
        <v>2000</v>
      </c>
    </row>
    <row r="14" spans="1:11" ht="27.6" customHeight="1">
      <c r="A14" s="83" t="s">
        <v>7306</v>
      </c>
      <c r="B14" s="83" t="s">
        <v>7281</v>
      </c>
      <c r="C14" s="83" t="s">
        <v>7282</v>
      </c>
      <c r="D14" s="86" t="s">
        <v>7307</v>
      </c>
      <c r="E14" s="87" t="s">
        <v>26</v>
      </c>
      <c r="F14" s="264" t="s">
        <v>7308</v>
      </c>
      <c r="G14" s="264" t="s">
        <v>7308</v>
      </c>
      <c r="H14" s="89">
        <v>905</v>
      </c>
      <c r="I14" s="400">
        <v>44943</v>
      </c>
      <c r="J14" s="400">
        <v>44944</v>
      </c>
      <c r="K14" s="89">
        <v>905</v>
      </c>
    </row>
    <row r="15" spans="1:11" ht="27.6" customHeight="1">
      <c r="A15" s="87" t="s">
        <v>7309</v>
      </c>
      <c r="B15" s="83" t="s">
        <v>7281</v>
      </c>
      <c r="C15" s="87" t="s">
        <v>7282</v>
      </c>
      <c r="D15" s="86" t="s">
        <v>7310</v>
      </c>
      <c r="E15" s="87" t="s">
        <v>26</v>
      </c>
      <c r="F15" s="264" t="s">
        <v>7311</v>
      </c>
      <c r="G15" s="264" t="s">
        <v>7311</v>
      </c>
      <c r="H15" s="89">
        <v>10491.49</v>
      </c>
      <c r="I15" s="401">
        <v>44945</v>
      </c>
      <c r="J15" s="401">
        <v>44945</v>
      </c>
      <c r="K15" s="89">
        <v>10491.49</v>
      </c>
    </row>
    <row r="16" spans="1:11" ht="27.6" customHeight="1">
      <c r="A16" s="87" t="s">
        <v>7312</v>
      </c>
      <c r="B16" s="83" t="s">
        <v>7281</v>
      </c>
      <c r="C16" s="87" t="s">
        <v>7282</v>
      </c>
      <c r="D16" s="263" t="s">
        <v>7313</v>
      </c>
      <c r="E16" s="87" t="s">
        <v>26</v>
      </c>
      <c r="F16" s="85" t="s">
        <v>7314</v>
      </c>
      <c r="G16" s="85" t="s">
        <v>7314</v>
      </c>
      <c r="H16" s="89">
        <v>2914.44</v>
      </c>
      <c r="I16" s="402">
        <v>44945</v>
      </c>
      <c r="J16" s="402">
        <v>44945</v>
      </c>
      <c r="K16" s="89">
        <v>2914.44</v>
      </c>
    </row>
    <row r="17" spans="1:11" ht="27.6" customHeight="1">
      <c r="A17" s="87" t="s">
        <v>7315</v>
      </c>
      <c r="B17" s="83" t="s">
        <v>7281</v>
      </c>
      <c r="C17" s="87" t="s">
        <v>7282</v>
      </c>
      <c r="D17" s="263" t="s">
        <v>7316</v>
      </c>
      <c r="E17" s="87" t="s">
        <v>26</v>
      </c>
      <c r="F17" s="85" t="s">
        <v>7317</v>
      </c>
      <c r="G17" s="85" t="s">
        <v>7317</v>
      </c>
      <c r="H17" s="89">
        <v>800</v>
      </c>
      <c r="I17" s="402">
        <v>44951</v>
      </c>
      <c r="J17" s="402">
        <v>44952</v>
      </c>
      <c r="K17" s="89">
        <v>800</v>
      </c>
    </row>
    <row r="18" spans="1:11" ht="27.6" customHeight="1">
      <c r="A18" s="87" t="s">
        <v>7318</v>
      </c>
      <c r="B18" s="83" t="s">
        <v>7281</v>
      </c>
      <c r="C18" s="87" t="s">
        <v>7282</v>
      </c>
      <c r="D18" s="263" t="s">
        <v>7319</v>
      </c>
      <c r="E18" s="87" t="s">
        <v>26</v>
      </c>
      <c r="F18" s="85" t="s">
        <v>7300</v>
      </c>
      <c r="G18" s="85" t="s">
        <v>7300</v>
      </c>
      <c r="H18" s="89">
        <v>850</v>
      </c>
      <c r="I18" s="400">
        <v>44952</v>
      </c>
      <c r="J18" s="400">
        <v>44952</v>
      </c>
      <c r="K18" s="89">
        <v>850</v>
      </c>
    </row>
    <row r="19" spans="1:11" ht="27.6" customHeight="1">
      <c r="A19" s="87" t="s">
        <v>7320</v>
      </c>
      <c r="B19" s="83" t="s">
        <v>7281</v>
      </c>
      <c r="C19" s="87" t="s">
        <v>7282</v>
      </c>
      <c r="D19" s="263" t="s">
        <v>7321</v>
      </c>
      <c r="E19" s="87" t="s">
        <v>26</v>
      </c>
      <c r="F19" s="264" t="s">
        <v>7294</v>
      </c>
      <c r="G19" s="264" t="s">
        <v>7294</v>
      </c>
      <c r="H19" s="89">
        <v>1560</v>
      </c>
      <c r="I19" s="402">
        <v>44952</v>
      </c>
      <c r="J19" s="402">
        <v>45072</v>
      </c>
      <c r="K19" s="89">
        <v>1560</v>
      </c>
    </row>
    <row r="20" spans="1:11" ht="27.6" customHeight="1">
      <c r="A20" s="87" t="s">
        <v>7322</v>
      </c>
      <c r="B20" s="83" t="s">
        <v>7281</v>
      </c>
      <c r="C20" s="87" t="s">
        <v>7282</v>
      </c>
      <c r="D20" s="263" t="s">
        <v>7323</v>
      </c>
      <c r="E20" s="87" t="s">
        <v>26</v>
      </c>
      <c r="F20" s="85" t="s">
        <v>7324</v>
      </c>
      <c r="G20" s="85" t="s">
        <v>7324</v>
      </c>
      <c r="H20" s="89">
        <v>486.5</v>
      </c>
      <c r="I20" s="402">
        <v>44951</v>
      </c>
      <c r="J20" s="402">
        <v>44951</v>
      </c>
      <c r="K20" s="89">
        <v>486.5</v>
      </c>
    </row>
    <row r="21" spans="1:11" ht="27.6" customHeight="1">
      <c r="A21" s="87" t="s">
        <v>7325</v>
      </c>
      <c r="B21" s="83" t="s">
        <v>7281</v>
      </c>
      <c r="C21" s="87" t="s">
        <v>7282</v>
      </c>
      <c r="D21" s="263" t="s">
        <v>7326</v>
      </c>
      <c r="E21" s="87" t="s">
        <v>26</v>
      </c>
      <c r="F21" s="264" t="s">
        <v>7294</v>
      </c>
      <c r="G21" s="264" t="s">
        <v>7294</v>
      </c>
      <c r="H21" s="89">
        <v>3680</v>
      </c>
      <c r="I21" s="403">
        <v>44950</v>
      </c>
      <c r="J21" s="403">
        <v>45070</v>
      </c>
      <c r="K21" s="89">
        <v>3680</v>
      </c>
    </row>
    <row r="22" spans="1:11" ht="27.6" customHeight="1">
      <c r="A22" s="87" t="s">
        <v>7327</v>
      </c>
      <c r="B22" s="83" t="s">
        <v>7281</v>
      </c>
      <c r="C22" s="87" t="s">
        <v>7282</v>
      </c>
      <c r="D22" s="263" t="s">
        <v>7328</v>
      </c>
      <c r="E22" s="87" t="s">
        <v>26</v>
      </c>
      <c r="F22" s="85" t="s">
        <v>7329</v>
      </c>
      <c r="G22" s="85" t="s">
        <v>7329</v>
      </c>
      <c r="H22" s="89">
        <v>28000</v>
      </c>
      <c r="I22" s="402">
        <v>44953</v>
      </c>
      <c r="J22" s="402">
        <v>44953</v>
      </c>
      <c r="K22" s="89">
        <v>28000</v>
      </c>
    </row>
    <row r="23" spans="1:11" ht="27.6" customHeight="1">
      <c r="A23" s="87" t="s">
        <v>7330</v>
      </c>
      <c r="B23" s="83" t="s">
        <v>7281</v>
      </c>
      <c r="C23" s="87" t="s">
        <v>7282</v>
      </c>
      <c r="D23" s="263" t="s">
        <v>7331</v>
      </c>
      <c r="E23" s="87" t="s">
        <v>26</v>
      </c>
      <c r="F23" s="85" t="s">
        <v>7332</v>
      </c>
      <c r="G23" s="85" t="s">
        <v>7332</v>
      </c>
      <c r="H23" s="89">
        <v>4517</v>
      </c>
      <c r="I23" s="402">
        <v>44957</v>
      </c>
      <c r="J23" s="402">
        <v>44957</v>
      </c>
      <c r="K23" s="89">
        <v>4517</v>
      </c>
    </row>
    <row r="24" spans="1:11" ht="27.6" customHeight="1">
      <c r="A24" s="87" t="s">
        <v>7333</v>
      </c>
      <c r="B24" s="83" t="s">
        <v>7281</v>
      </c>
      <c r="C24" s="87" t="s">
        <v>7282</v>
      </c>
      <c r="D24" s="263" t="s">
        <v>7334</v>
      </c>
      <c r="E24" s="87" t="s">
        <v>26</v>
      </c>
      <c r="F24" s="85" t="s">
        <v>7335</v>
      </c>
      <c r="G24" s="85" t="s">
        <v>7335</v>
      </c>
      <c r="H24" s="89">
        <v>203</v>
      </c>
      <c r="I24" s="402">
        <v>44957</v>
      </c>
      <c r="J24" s="402">
        <v>44957</v>
      </c>
      <c r="K24" s="89">
        <v>203</v>
      </c>
    </row>
    <row r="25" spans="1:11" ht="27.6" customHeight="1">
      <c r="A25" s="87" t="s">
        <v>7336</v>
      </c>
      <c r="B25" s="83" t="s">
        <v>7281</v>
      </c>
      <c r="C25" s="87" t="s">
        <v>7282</v>
      </c>
      <c r="D25" s="86" t="s">
        <v>7337</v>
      </c>
      <c r="E25" s="87" t="s">
        <v>26</v>
      </c>
      <c r="F25" s="264" t="s">
        <v>7294</v>
      </c>
      <c r="G25" s="264" t="s">
        <v>7294</v>
      </c>
      <c r="H25" s="89">
        <v>720</v>
      </c>
      <c r="I25" s="404">
        <v>44957</v>
      </c>
      <c r="J25" s="404" t="s">
        <v>7338</v>
      </c>
      <c r="K25" s="89">
        <v>720</v>
      </c>
    </row>
    <row r="26" spans="1:11" ht="27.6" customHeight="1">
      <c r="A26" s="87" t="s">
        <v>7339</v>
      </c>
      <c r="B26" s="83" t="s">
        <v>7281</v>
      </c>
      <c r="C26" s="87" t="s">
        <v>7282</v>
      </c>
      <c r="D26" s="263" t="s">
        <v>7340</v>
      </c>
      <c r="E26" s="87" t="s">
        <v>26</v>
      </c>
      <c r="F26" s="85" t="s">
        <v>7341</v>
      </c>
      <c r="G26" s="85" t="s">
        <v>7341</v>
      </c>
      <c r="H26" s="89">
        <v>8732.64</v>
      </c>
      <c r="I26" s="402">
        <v>44958</v>
      </c>
      <c r="J26" s="402">
        <v>44958</v>
      </c>
      <c r="K26" s="89">
        <v>8732.64</v>
      </c>
    </row>
    <row r="27" spans="1:11" ht="27.6" customHeight="1">
      <c r="A27" s="87" t="s">
        <v>7342</v>
      </c>
      <c r="B27" s="83" t="s">
        <v>7281</v>
      </c>
      <c r="C27" s="87" t="s">
        <v>7282</v>
      </c>
      <c r="D27" s="263" t="s">
        <v>7343</v>
      </c>
      <c r="E27" s="87" t="s">
        <v>26</v>
      </c>
      <c r="F27" s="264" t="s">
        <v>7311</v>
      </c>
      <c r="G27" s="264" t="s">
        <v>7311</v>
      </c>
      <c r="H27" s="89">
        <v>8750.2099999999991</v>
      </c>
      <c r="I27" s="397">
        <v>44959</v>
      </c>
      <c r="J27" s="397">
        <v>44959</v>
      </c>
      <c r="K27" s="89">
        <v>8750.2099999999991</v>
      </c>
    </row>
    <row r="28" spans="1:11" ht="27.6" customHeight="1">
      <c r="A28" s="87" t="s">
        <v>7344</v>
      </c>
      <c r="B28" s="83" t="s">
        <v>7281</v>
      </c>
      <c r="C28" s="87" t="s">
        <v>7282</v>
      </c>
      <c r="D28" s="263" t="s">
        <v>7345</v>
      </c>
      <c r="E28" s="87" t="s">
        <v>26</v>
      </c>
      <c r="F28" s="264" t="s">
        <v>7311</v>
      </c>
      <c r="G28" s="264" t="s">
        <v>7311</v>
      </c>
      <c r="H28" s="89">
        <v>4646.21</v>
      </c>
      <c r="I28" s="402">
        <v>44959</v>
      </c>
      <c r="J28" s="402">
        <v>44959</v>
      </c>
      <c r="K28" s="89">
        <v>4646.21</v>
      </c>
    </row>
    <row r="29" spans="1:11" ht="27.6" customHeight="1">
      <c r="A29" s="87" t="s">
        <v>7346</v>
      </c>
      <c r="B29" s="83" t="s">
        <v>7281</v>
      </c>
      <c r="C29" s="87" t="s">
        <v>7282</v>
      </c>
      <c r="D29" s="263" t="s">
        <v>7347</v>
      </c>
      <c r="E29" s="87" t="s">
        <v>26</v>
      </c>
      <c r="F29" s="85" t="s">
        <v>7314</v>
      </c>
      <c r="G29" s="85" t="s">
        <v>7314</v>
      </c>
      <c r="H29" s="89">
        <v>1934.66</v>
      </c>
      <c r="I29" s="402">
        <v>44959</v>
      </c>
      <c r="J29" s="402">
        <v>44959</v>
      </c>
      <c r="K29" s="89">
        <v>1934.66</v>
      </c>
    </row>
    <row r="30" spans="1:11" ht="27.6" customHeight="1">
      <c r="A30" s="87" t="s">
        <v>7348</v>
      </c>
      <c r="B30" s="83" t="s">
        <v>7281</v>
      </c>
      <c r="C30" s="87" t="s">
        <v>7282</v>
      </c>
      <c r="D30" s="86" t="s">
        <v>7349</v>
      </c>
      <c r="E30" s="87" t="s">
        <v>26</v>
      </c>
      <c r="F30" s="264" t="s">
        <v>7294</v>
      </c>
      <c r="G30" s="264" t="s">
        <v>7294</v>
      </c>
      <c r="H30" s="89">
        <v>720</v>
      </c>
      <c r="I30" s="402">
        <v>44964</v>
      </c>
      <c r="J30" s="402">
        <v>45329</v>
      </c>
      <c r="K30" s="89">
        <v>720</v>
      </c>
    </row>
    <row r="31" spans="1:11" ht="27.6" customHeight="1">
      <c r="A31" s="87" t="s">
        <v>7350</v>
      </c>
      <c r="B31" s="83" t="s">
        <v>7281</v>
      </c>
      <c r="C31" s="87" t="s">
        <v>7282</v>
      </c>
      <c r="D31" s="263" t="s">
        <v>7351</v>
      </c>
      <c r="E31" s="87" t="s">
        <v>26</v>
      </c>
      <c r="F31" s="85" t="s">
        <v>7341</v>
      </c>
      <c r="G31" s="85" t="s">
        <v>7341</v>
      </c>
      <c r="H31" s="89">
        <v>10877.03</v>
      </c>
      <c r="I31" s="402">
        <v>44977</v>
      </c>
      <c r="J31" s="402">
        <v>44977</v>
      </c>
      <c r="K31" s="89">
        <v>10877.03</v>
      </c>
    </row>
    <row r="32" spans="1:11" ht="27.6" customHeight="1">
      <c r="A32" s="87" t="s">
        <v>7352</v>
      </c>
      <c r="B32" s="83" t="s">
        <v>7281</v>
      </c>
      <c r="C32" s="87" t="s">
        <v>7282</v>
      </c>
      <c r="D32" s="263" t="s">
        <v>7353</v>
      </c>
      <c r="E32" s="87" t="s">
        <v>26</v>
      </c>
      <c r="F32" s="85" t="s">
        <v>7354</v>
      </c>
      <c r="G32" s="85" t="s">
        <v>7354</v>
      </c>
      <c r="H32" s="89">
        <v>130</v>
      </c>
      <c r="I32" s="402">
        <v>44977</v>
      </c>
      <c r="J32" s="402">
        <v>44977</v>
      </c>
      <c r="K32" s="89">
        <v>130</v>
      </c>
    </row>
    <row r="33" spans="1:11" ht="27.6" customHeight="1">
      <c r="A33" s="87" t="s">
        <v>7355</v>
      </c>
      <c r="B33" s="83" t="s">
        <v>7281</v>
      </c>
      <c r="C33" s="87" t="s">
        <v>7282</v>
      </c>
      <c r="D33" s="263" t="s">
        <v>7356</v>
      </c>
      <c r="E33" s="87" t="s">
        <v>26</v>
      </c>
      <c r="F33" s="85" t="s">
        <v>7357</v>
      </c>
      <c r="G33" s="85" t="s">
        <v>7357</v>
      </c>
      <c r="H33" s="89">
        <v>477</v>
      </c>
      <c r="I33" s="402">
        <v>44979</v>
      </c>
      <c r="J33" s="402">
        <v>44979</v>
      </c>
      <c r="K33" s="89">
        <v>477</v>
      </c>
    </row>
    <row r="34" spans="1:11" ht="27.6" customHeight="1">
      <c r="A34" s="87" t="s">
        <v>7358</v>
      </c>
      <c r="B34" s="83" t="s">
        <v>7281</v>
      </c>
      <c r="C34" s="87" t="s">
        <v>7282</v>
      </c>
      <c r="D34" s="263" t="s">
        <v>7359</v>
      </c>
      <c r="E34" s="87" t="s">
        <v>26</v>
      </c>
      <c r="F34" s="264" t="s">
        <v>7311</v>
      </c>
      <c r="G34" s="264" t="s">
        <v>7311</v>
      </c>
      <c r="H34" s="89">
        <v>836.57</v>
      </c>
      <c r="I34" s="402">
        <v>44979</v>
      </c>
      <c r="J34" s="402">
        <v>44979</v>
      </c>
      <c r="K34" s="89">
        <v>836.57</v>
      </c>
    </row>
    <row r="35" spans="1:11" ht="27.6" customHeight="1">
      <c r="A35" s="87" t="s">
        <v>7360</v>
      </c>
      <c r="B35" s="83" t="s">
        <v>7281</v>
      </c>
      <c r="C35" s="87" t="s">
        <v>7282</v>
      </c>
      <c r="D35" s="263" t="s">
        <v>7361</v>
      </c>
      <c r="E35" s="87" t="s">
        <v>26</v>
      </c>
      <c r="F35" s="264" t="s">
        <v>7311</v>
      </c>
      <c r="G35" s="264" t="s">
        <v>7311</v>
      </c>
      <c r="H35" s="89">
        <v>855.26</v>
      </c>
      <c r="I35" s="397">
        <v>44979</v>
      </c>
      <c r="J35" s="397">
        <v>44979</v>
      </c>
      <c r="K35" s="89">
        <v>855.26</v>
      </c>
    </row>
    <row r="36" spans="1:11" ht="27.6" customHeight="1">
      <c r="A36" s="87" t="s">
        <v>7362</v>
      </c>
      <c r="B36" s="83" t="s">
        <v>7281</v>
      </c>
      <c r="C36" s="87" t="s">
        <v>7282</v>
      </c>
      <c r="D36" s="263" t="s">
        <v>7363</v>
      </c>
      <c r="E36" s="87" t="s">
        <v>26</v>
      </c>
      <c r="F36" s="85" t="s">
        <v>7317</v>
      </c>
      <c r="G36" s="85" t="s">
        <v>7317</v>
      </c>
      <c r="H36" s="89">
        <v>2050</v>
      </c>
      <c r="I36" s="400">
        <v>44980</v>
      </c>
      <c r="J36" s="400">
        <v>44981</v>
      </c>
      <c r="K36" s="89">
        <v>2050</v>
      </c>
    </row>
    <row r="37" spans="1:11" ht="27.6" customHeight="1">
      <c r="A37" s="87" t="s">
        <v>7364</v>
      </c>
      <c r="B37" s="83" t="s">
        <v>7281</v>
      </c>
      <c r="C37" s="87" t="s">
        <v>7282</v>
      </c>
      <c r="D37" s="263" t="s">
        <v>7365</v>
      </c>
      <c r="E37" s="87" t="s">
        <v>26</v>
      </c>
      <c r="F37" s="264" t="s">
        <v>7366</v>
      </c>
      <c r="G37" s="264" t="s">
        <v>7366</v>
      </c>
      <c r="H37" s="89">
        <v>15900</v>
      </c>
      <c r="I37" s="402">
        <v>44980</v>
      </c>
      <c r="J37" s="402">
        <v>44980</v>
      </c>
      <c r="K37" s="89">
        <v>15900</v>
      </c>
    </row>
    <row r="38" spans="1:11" ht="27.6" customHeight="1">
      <c r="A38" s="87" t="s">
        <v>7367</v>
      </c>
      <c r="B38" s="83" t="s">
        <v>7281</v>
      </c>
      <c r="C38" s="87" t="s">
        <v>7282</v>
      </c>
      <c r="D38" s="263" t="s">
        <v>7368</v>
      </c>
      <c r="E38" s="87" t="s">
        <v>26</v>
      </c>
      <c r="F38" s="264" t="s">
        <v>7366</v>
      </c>
      <c r="G38" s="264" t="s">
        <v>7366</v>
      </c>
      <c r="H38" s="89">
        <v>9375</v>
      </c>
      <c r="I38" s="398">
        <v>44980</v>
      </c>
      <c r="J38" s="398">
        <v>44980</v>
      </c>
      <c r="K38" s="89">
        <v>9375</v>
      </c>
    </row>
    <row r="39" spans="1:11" ht="27.6" customHeight="1">
      <c r="A39" s="87" t="s">
        <v>7369</v>
      </c>
      <c r="B39" s="83" t="s">
        <v>7281</v>
      </c>
      <c r="C39" s="87" t="s">
        <v>7282</v>
      </c>
      <c r="D39" s="263" t="s">
        <v>7370</v>
      </c>
      <c r="E39" s="87" t="s">
        <v>26</v>
      </c>
      <c r="F39" s="85" t="s">
        <v>7371</v>
      </c>
      <c r="G39" s="85" t="s">
        <v>7371</v>
      </c>
      <c r="H39" s="89">
        <v>2526.92</v>
      </c>
      <c r="I39" s="398">
        <v>44980</v>
      </c>
      <c r="J39" s="398">
        <v>44980</v>
      </c>
      <c r="K39" s="89">
        <v>2526.92</v>
      </c>
    </row>
    <row r="40" spans="1:11" ht="27.6" customHeight="1">
      <c r="A40" s="87" t="s">
        <v>7372</v>
      </c>
      <c r="B40" s="83" t="s">
        <v>7281</v>
      </c>
      <c r="C40" s="87" t="s">
        <v>7282</v>
      </c>
      <c r="D40" s="263" t="s">
        <v>7373</v>
      </c>
      <c r="E40" s="87" t="s">
        <v>26</v>
      </c>
      <c r="F40" s="85" t="s">
        <v>7374</v>
      </c>
      <c r="G40" s="85" t="s">
        <v>7374</v>
      </c>
      <c r="H40" s="89">
        <v>345.9</v>
      </c>
      <c r="I40" s="397">
        <v>44986</v>
      </c>
      <c r="J40" s="397">
        <v>44986</v>
      </c>
      <c r="K40" s="89">
        <v>345.9</v>
      </c>
    </row>
    <row r="41" spans="1:11" ht="27.6" customHeight="1">
      <c r="A41" s="87" t="s">
        <v>7375</v>
      </c>
      <c r="B41" s="83" t="s">
        <v>7281</v>
      </c>
      <c r="C41" s="87" t="s">
        <v>7282</v>
      </c>
      <c r="D41" s="263" t="s">
        <v>7376</v>
      </c>
      <c r="E41" s="87" t="s">
        <v>26</v>
      </c>
      <c r="F41" s="85" t="s">
        <v>7329</v>
      </c>
      <c r="G41" s="85" t="s">
        <v>7329</v>
      </c>
      <c r="H41" s="89">
        <v>280</v>
      </c>
      <c r="I41" s="398">
        <v>44987</v>
      </c>
      <c r="J41" s="398">
        <v>44987</v>
      </c>
      <c r="K41" s="89">
        <v>280</v>
      </c>
    </row>
    <row r="42" spans="1:11" ht="27.6" customHeight="1">
      <c r="A42" s="87" t="s">
        <v>7377</v>
      </c>
      <c r="B42" s="83" t="s">
        <v>7281</v>
      </c>
      <c r="C42" s="87" t="s">
        <v>7282</v>
      </c>
      <c r="D42" s="405" t="s">
        <v>7378</v>
      </c>
      <c r="E42" s="87" t="s">
        <v>26</v>
      </c>
      <c r="F42" s="85" t="s">
        <v>7379</v>
      </c>
      <c r="G42" s="85" t="s">
        <v>7379</v>
      </c>
      <c r="H42" s="406">
        <v>83675.520000000004</v>
      </c>
      <c r="I42" s="398">
        <v>44988</v>
      </c>
      <c r="J42" s="398">
        <v>44988</v>
      </c>
      <c r="K42" s="406">
        <v>83675.520000000004</v>
      </c>
    </row>
    <row r="43" spans="1:11" ht="27.6" customHeight="1">
      <c r="A43" s="87" t="s">
        <v>7380</v>
      </c>
      <c r="B43" s="83" t="s">
        <v>7281</v>
      </c>
      <c r="C43" s="87" t="s">
        <v>7282</v>
      </c>
      <c r="D43" s="263" t="s">
        <v>7381</v>
      </c>
      <c r="E43" s="87" t="s">
        <v>26</v>
      </c>
      <c r="F43" s="85" t="s">
        <v>7371</v>
      </c>
      <c r="G43" s="85" t="s">
        <v>7371</v>
      </c>
      <c r="H43" s="89">
        <v>337</v>
      </c>
      <c r="I43" s="402">
        <v>44992</v>
      </c>
      <c r="J43" s="402">
        <v>44992</v>
      </c>
      <c r="K43" s="89">
        <v>337</v>
      </c>
    </row>
    <row r="44" spans="1:11" ht="27.6" customHeight="1">
      <c r="A44" s="87" t="s">
        <v>7382</v>
      </c>
      <c r="B44" s="83" t="s">
        <v>7281</v>
      </c>
      <c r="C44" s="87" t="s">
        <v>7282</v>
      </c>
      <c r="D44" s="263" t="s">
        <v>7383</v>
      </c>
      <c r="E44" s="87" t="s">
        <v>26</v>
      </c>
      <c r="F44" s="85" t="s">
        <v>7384</v>
      </c>
      <c r="G44" s="85" t="s">
        <v>7384</v>
      </c>
      <c r="H44" s="89">
        <v>2400</v>
      </c>
      <c r="I44" s="402">
        <v>44993</v>
      </c>
      <c r="J44" s="402">
        <v>44993</v>
      </c>
      <c r="K44" s="89">
        <v>2400</v>
      </c>
    </row>
    <row r="45" spans="1:11" ht="27.6" customHeight="1">
      <c r="A45" s="87" t="s">
        <v>7385</v>
      </c>
      <c r="B45" s="83" t="s">
        <v>7281</v>
      </c>
      <c r="C45" s="87" t="s">
        <v>7282</v>
      </c>
      <c r="D45" s="263" t="s">
        <v>7386</v>
      </c>
      <c r="E45" s="87" t="s">
        <v>26</v>
      </c>
      <c r="F45" s="85" t="s">
        <v>7387</v>
      </c>
      <c r="G45" s="85" t="s">
        <v>7387</v>
      </c>
      <c r="H45" s="89">
        <v>949</v>
      </c>
      <c r="I45" s="402">
        <v>44993</v>
      </c>
      <c r="J45" s="402">
        <v>44993</v>
      </c>
      <c r="K45" s="89">
        <v>949</v>
      </c>
    </row>
    <row r="46" spans="1:11" ht="27.6" customHeight="1">
      <c r="A46" s="87" t="s">
        <v>7388</v>
      </c>
      <c r="B46" s="83" t="s">
        <v>7281</v>
      </c>
      <c r="C46" s="87" t="s">
        <v>7282</v>
      </c>
      <c r="D46" s="263" t="s">
        <v>7389</v>
      </c>
      <c r="E46" s="87" t="s">
        <v>26</v>
      </c>
      <c r="F46" s="85" t="s">
        <v>7390</v>
      </c>
      <c r="G46" s="85" t="s">
        <v>7390</v>
      </c>
      <c r="H46" s="89">
        <v>1180</v>
      </c>
      <c r="I46" s="402">
        <v>44994</v>
      </c>
      <c r="J46" s="402">
        <v>44994</v>
      </c>
      <c r="K46" s="89">
        <v>1180</v>
      </c>
    </row>
    <row r="47" spans="1:11" ht="27.6" customHeight="1">
      <c r="A47" s="87" t="s">
        <v>7391</v>
      </c>
      <c r="B47" s="83" t="s">
        <v>7281</v>
      </c>
      <c r="C47" s="87" t="s">
        <v>7282</v>
      </c>
      <c r="D47" s="263" t="s">
        <v>7392</v>
      </c>
      <c r="E47" s="87" t="s">
        <v>26</v>
      </c>
      <c r="F47" s="264" t="s">
        <v>7311</v>
      </c>
      <c r="G47" s="264" t="s">
        <v>7311</v>
      </c>
      <c r="H47" s="89">
        <v>1796.39</v>
      </c>
      <c r="I47" s="402">
        <v>44995</v>
      </c>
      <c r="J47" s="402">
        <v>44995</v>
      </c>
      <c r="K47" s="89">
        <v>1796.39</v>
      </c>
    </row>
    <row r="48" spans="1:11" ht="27.6" customHeight="1">
      <c r="A48" s="87" t="s">
        <v>7393</v>
      </c>
      <c r="B48" s="83" t="s">
        <v>7281</v>
      </c>
      <c r="C48" s="87" t="s">
        <v>7282</v>
      </c>
      <c r="D48" s="263" t="s">
        <v>7394</v>
      </c>
      <c r="E48" s="87" t="s">
        <v>26</v>
      </c>
      <c r="F48" s="85" t="s">
        <v>7371</v>
      </c>
      <c r="G48" s="85" t="s">
        <v>7371</v>
      </c>
      <c r="H48" s="89">
        <v>3287.2</v>
      </c>
      <c r="I48" s="402">
        <v>45000</v>
      </c>
      <c r="J48" s="402">
        <v>45000</v>
      </c>
      <c r="K48" s="89">
        <v>3287.2</v>
      </c>
    </row>
    <row r="49" spans="1:11" ht="27.6" customHeight="1">
      <c r="A49" s="87" t="s">
        <v>7395</v>
      </c>
      <c r="B49" s="83" t="s">
        <v>7281</v>
      </c>
      <c r="C49" s="87" t="s">
        <v>7282</v>
      </c>
      <c r="D49" s="263" t="s">
        <v>7396</v>
      </c>
      <c r="E49" s="87" t="s">
        <v>26</v>
      </c>
      <c r="F49" s="85" t="s">
        <v>7332</v>
      </c>
      <c r="G49" s="85" t="s">
        <v>7332</v>
      </c>
      <c r="H49" s="89">
        <v>3535</v>
      </c>
      <c r="I49" s="402">
        <v>45001</v>
      </c>
      <c r="J49" s="402">
        <v>45001</v>
      </c>
      <c r="K49" s="89">
        <v>3535</v>
      </c>
    </row>
    <row r="50" spans="1:11" ht="27.6" customHeight="1">
      <c r="A50" s="87" t="s">
        <v>7397</v>
      </c>
      <c r="B50" s="83" t="s">
        <v>7281</v>
      </c>
      <c r="C50" s="87" t="s">
        <v>7282</v>
      </c>
      <c r="D50" s="263" t="s">
        <v>7398</v>
      </c>
      <c r="E50" s="87" t="s">
        <v>26</v>
      </c>
      <c r="F50" s="85" t="s">
        <v>7387</v>
      </c>
      <c r="G50" s="85" t="s">
        <v>7387</v>
      </c>
      <c r="H50" s="89">
        <v>30320</v>
      </c>
      <c r="I50" s="402">
        <v>45001</v>
      </c>
      <c r="J50" s="402">
        <v>45001</v>
      </c>
      <c r="K50" s="89">
        <v>30320</v>
      </c>
    </row>
    <row r="51" spans="1:11" ht="27.6" customHeight="1">
      <c r="A51" s="87" t="s">
        <v>7399</v>
      </c>
      <c r="B51" s="83" t="s">
        <v>7281</v>
      </c>
      <c r="C51" s="87" t="s">
        <v>7282</v>
      </c>
      <c r="D51" s="263" t="s">
        <v>7400</v>
      </c>
      <c r="E51" s="87" t="s">
        <v>26</v>
      </c>
      <c r="F51" s="85" t="s">
        <v>7284</v>
      </c>
      <c r="G51" s="85" t="s">
        <v>7284</v>
      </c>
      <c r="H51" s="89">
        <v>2652.2</v>
      </c>
      <c r="I51" s="397">
        <v>45006</v>
      </c>
      <c r="J51" s="397">
        <v>45006</v>
      </c>
      <c r="K51" s="89">
        <v>2652.2</v>
      </c>
    </row>
    <row r="52" spans="1:11" ht="27.6" customHeight="1">
      <c r="A52" s="87" t="s">
        <v>7401</v>
      </c>
      <c r="B52" s="83" t="s">
        <v>7281</v>
      </c>
      <c r="C52" s="87" t="s">
        <v>7282</v>
      </c>
      <c r="D52" s="263" t="s">
        <v>7402</v>
      </c>
      <c r="E52" s="87" t="s">
        <v>26</v>
      </c>
      <c r="F52" s="85" t="s">
        <v>7332</v>
      </c>
      <c r="G52" s="85" t="s">
        <v>7332</v>
      </c>
      <c r="H52" s="89">
        <v>380</v>
      </c>
      <c r="I52" s="397">
        <v>45006</v>
      </c>
      <c r="J52" s="397">
        <v>45006</v>
      </c>
      <c r="K52" s="89">
        <v>380</v>
      </c>
    </row>
    <row r="53" spans="1:11" ht="27.6" customHeight="1">
      <c r="A53" s="87" t="s">
        <v>7403</v>
      </c>
      <c r="B53" s="83" t="s">
        <v>7281</v>
      </c>
      <c r="C53" s="87" t="s">
        <v>7282</v>
      </c>
      <c r="D53" s="263" t="s">
        <v>7404</v>
      </c>
      <c r="E53" s="87" t="s">
        <v>26</v>
      </c>
      <c r="F53" s="85" t="s">
        <v>7329</v>
      </c>
      <c r="G53" s="85" t="s">
        <v>7329</v>
      </c>
      <c r="H53" s="89">
        <v>740</v>
      </c>
      <c r="I53" s="397">
        <v>45006</v>
      </c>
      <c r="J53" s="397">
        <v>45006</v>
      </c>
      <c r="K53" s="89">
        <v>740</v>
      </c>
    </row>
    <row r="54" spans="1:11" ht="27.6" customHeight="1">
      <c r="A54" s="87" t="s">
        <v>7405</v>
      </c>
      <c r="B54" s="83" t="s">
        <v>7281</v>
      </c>
      <c r="C54" s="87" t="s">
        <v>7282</v>
      </c>
      <c r="D54" s="263" t="s">
        <v>7406</v>
      </c>
      <c r="E54" s="87" t="s">
        <v>26</v>
      </c>
      <c r="F54" s="85" t="s">
        <v>7407</v>
      </c>
      <c r="G54" s="85" t="s">
        <v>7407</v>
      </c>
      <c r="H54" s="89">
        <v>426</v>
      </c>
      <c r="I54" s="397">
        <v>45007</v>
      </c>
      <c r="J54" s="397">
        <v>45007</v>
      </c>
      <c r="K54" s="89">
        <v>426</v>
      </c>
    </row>
    <row r="55" spans="1:11" ht="27.6" customHeight="1">
      <c r="A55" s="87" t="s">
        <v>7408</v>
      </c>
      <c r="B55" s="83" t="s">
        <v>7281</v>
      </c>
      <c r="C55" s="87" t="s">
        <v>7282</v>
      </c>
      <c r="D55" s="263" t="s">
        <v>7409</v>
      </c>
      <c r="E55" s="87" t="s">
        <v>26</v>
      </c>
      <c r="F55" s="85" t="s">
        <v>7317</v>
      </c>
      <c r="G55" s="85" t="s">
        <v>7317</v>
      </c>
      <c r="H55" s="89">
        <v>670</v>
      </c>
      <c r="I55" s="397">
        <v>45008</v>
      </c>
      <c r="J55" s="397">
        <v>45008</v>
      </c>
      <c r="K55" s="89">
        <v>670</v>
      </c>
    </row>
    <row r="56" spans="1:11" ht="27.6" customHeight="1">
      <c r="A56" s="87" t="s">
        <v>7410</v>
      </c>
      <c r="B56" s="83" t="s">
        <v>7281</v>
      </c>
      <c r="C56" s="87" t="s">
        <v>7282</v>
      </c>
      <c r="D56" s="263" t="s">
        <v>7411</v>
      </c>
      <c r="E56" s="87" t="s">
        <v>26</v>
      </c>
      <c r="F56" s="85" t="s">
        <v>7332</v>
      </c>
      <c r="G56" s="85" t="s">
        <v>7332</v>
      </c>
      <c r="H56" s="89">
        <v>1700</v>
      </c>
      <c r="I56" s="402">
        <v>45008</v>
      </c>
      <c r="J56" s="402">
        <v>45008</v>
      </c>
      <c r="K56" s="89">
        <v>1700</v>
      </c>
    </row>
    <row r="57" spans="1:11" ht="27.6" customHeight="1">
      <c r="A57" s="87" t="s">
        <v>7412</v>
      </c>
      <c r="B57" s="83" t="s">
        <v>7281</v>
      </c>
      <c r="C57" s="87" t="s">
        <v>7282</v>
      </c>
      <c r="D57" s="263" t="s">
        <v>7413</v>
      </c>
      <c r="E57" s="87" t="s">
        <v>26</v>
      </c>
      <c r="F57" s="85" t="s">
        <v>7414</v>
      </c>
      <c r="G57" s="85" t="s">
        <v>7414</v>
      </c>
      <c r="H57" s="89" t="s">
        <v>7288</v>
      </c>
      <c r="I57" s="407">
        <v>44986</v>
      </c>
      <c r="J57" s="407">
        <v>45352</v>
      </c>
      <c r="K57" s="89" t="s">
        <v>7288</v>
      </c>
    </row>
    <row r="58" spans="1:11" ht="27.6" customHeight="1">
      <c r="A58" s="87" t="s">
        <v>7415</v>
      </c>
      <c r="B58" s="83" t="s">
        <v>7281</v>
      </c>
      <c r="C58" s="87" t="s">
        <v>7282</v>
      </c>
      <c r="D58" s="263" t="s">
        <v>7392</v>
      </c>
      <c r="E58" s="87" t="s">
        <v>26</v>
      </c>
      <c r="F58" s="264" t="s">
        <v>7311</v>
      </c>
      <c r="G58" s="264" t="s">
        <v>7311</v>
      </c>
      <c r="H58" s="89">
        <v>2860.43</v>
      </c>
      <c r="I58" s="400">
        <v>45013</v>
      </c>
      <c r="J58" s="400">
        <v>45013</v>
      </c>
      <c r="K58" s="89">
        <v>2860.43</v>
      </c>
    </row>
    <row r="59" spans="1:11" ht="27.6" customHeight="1">
      <c r="A59" s="87" t="s">
        <v>7416</v>
      </c>
      <c r="B59" s="83" t="s">
        <v>7281</v>
      </c>
      <c r="C59" s="87" t="s">
        <v>7282</v>
      </c>
      <c r="D59" s="263" t="s">
        <v>7417</v>
      </c>
      <c r="E59" s="87" t="s">
        <v>26</v>
      </c>
      <c r="F59" s="85" t="s">
        <v>7418</v>
      </c>
      <c r="G59" s="85" t="s">
        <v>7418</v>
      </c>
      <c r="H59" s="89">
        <v>1332.91</v>
      </c>
      <c r="I59" s="402">
        <v>45013</v>
      </c>
      <c r="J59" s="402">
        <v>45013</v>
      </c>
      <c r="K59" s="89">
        <v>1332.91</v>
      </c>
    </row>
    <row r="60" spans="1:11" ht="27.6" customHeight="1">
      <c r="A60" s="87" t="s">
        <v>7419</v>
      </c>
      <c r="B60" s="83" t="s">
        <v>7281</v>
      </c>
      <c r="C60" s="87" t="s">
        <v>7282</v>
      </c>
      <c r="D60" s="263" t="s">
        <v>7420</v>
      </c>
      <c r="E60" s="87" t="s">
        <v>26</v>
      </c>
      <c r="F60" s="85" t="s">
        <v>7421</v>
      </c>
      <c r="G60" s="85" t="s">
        <v>7421</v>
      </c>
      <c r="H60" s="89">
        <v>795.6</v>
      </c>
      <c r="I60" s="400">
        <v>45014</v>
      </c>
      <c r="J60" s="400">
        <v>45014</v>
      </c>
      <c r="K60" s="89">
        <v>795.6</v>
      </c>
    </row>
    <row r="61" spans="1:11" ht="27.6" customHeight="1">
      <c r="A61" s="87" t="s">
        <v>7422</v>
      </c>
      <c r="B61" s="83" t="s">
        <v>7281</v>
      </c>
      <c r="C61" s="87" t="s">
        <v>7282</v>
      </c>
      <c r="D61" s="263" t="s">
        <v>7423</v>
      </c>
      <c r="E61" s="87" t="s">
        <v>26</v>
      </c>
      <c r="F61" s="85" t="s">
        <v>7424</v>
      </c>
      <c r="G61" s="85" t="s">
        <v>7424</v>
      </c>
      <c r="H61" s="89">
        <v>8800</v>
      </c>
      <c r="I61" s="400">
        <v>45014</v>
      </c>
      <c r="J61" s="400">
        <v>45014</v>
      </c>
      <c r="K61" s="89">
        <v>8800</v>
      </c>
    </row>
    <row r="62" spans="1:11" ht="27.6" customHeight="1">
      <c r="A62" s="87" t="s">
        <v>7425</v>
      </c>
      <c r="B62" s="83" t="s">
        <v>7281</v>
      </c>
      <c r="C62" s="87" t="s">
        <v>7282</v>
      </c>
      <c r="D62" s="263" t="s">
        <v>7426</v>
      </c>
      <c r="E62" s="87" t="s">
        <v>26</v>
      </c>
      <c r="F62" s="85" t="s">
        <v>7332</v>
      </c>
      <c r="G62" s="85" t="s">
        <v>7332</v>
      </c>
      <c r="H62" s="89">
        <v>111000</v>
      </c>
      <c r="I62" s="399">
        <v>45015</v>
      </c>
      <c r="J62" s="399">
        <v>45015</v>
      </c>
      <c r="K62" s="89">
        <v>111000</v>
      </c>
    </row>
    <row r="63" spans="1:11" ht="27.6" customHeight="1">
      <c r="A63" s="87" t="s">
        <v>7427</v>
      </c>
      <c r="B63" s="83" t="s">
        <v>7281</v>
      </c>
      <c r="C63" s="87" t="s">
        <v>7282</v>
      </c>
      <c r="D63" s="263" t="s">
        <v>7428</v>
      </c>
      <c r="E63" s="87" t="s">
        <v>26</v>
      </c>
      <c r="F63" s="85" t="s">
        <v>7429</v>
      </c>
      <c r="G63" s="85" t="s">
        <v>7429</v>
      </c>
      <c r="H63" s="89">
        <v>9119.0400000000009</v>
      </c>
      <c r="I63" s="400">
        <v>45015</v>
      </c>
      <c r="J63" s="400">
        <v>45015</v>
      </c>
      <c r="K63" s="89">
        <v>9119.0400000000009</v>
      </c>
    </row>
    <row r="64" spans="1:11" ht="27.6" customHeight="1">
      <c r="A64" s="87" t="s">
        <v>7430</v>
      </c>
      <c r="B64" s="83" t="s">
        <v>7281</v>
      </c>
      <c r="C64" s="87" t="s">
        <v>7282</v>
      </c>
      <c r="D64" s="263" t="s">
        <v>7431</v>
      </c>
      <c r="E64" s="87" t="s">
        <v>26</v>
      </c>
      <c r="F64" s="85" t="s">
        <v>7371</v>
      </c>
      <c r="G64" s="85" t="s">
        <v>7371</v>
      </c>
      <c r="H64" s="89">
        <v>4119.3</v>
      </c>
      <c r="I64" s="401">
        <v>45016</v>
      </c>
      <c r="J64" s="401">
        <v>45016</v>
      </c>
      <c r="K64" s="89">
        <v>4119.3</v>
      </c>
    </row>
    <row r="65" spans="1:11" ht="27.6" customHeight="1">
      <c r="A65" s="87" t="s">
        <v>7432</v>
      </c>
      <c r="B65" s="83" t="s">
        <v>7281</v>
      </c>
      <c r="C65" s="87" t="s">
        <v>7282</v>
      </c>
      <c r="D65" s="263" t="s">
        <v>7433</v>
      </c>
      <c r="E65" s="87" t="s">
        <v>26</v>
      </c>
      <c r="F65" s="264" t="s">
        <v>7311</v>
      </c>
      <c r="G65" s="264" t="s">
        <v>7311</v>
      </c>
      <c r="H65" s="89">
        <v>5417.04</v>
      </c>
      <c r="I65" s="397">
        <v>45016</v>
      </c>
      <c r="J65" s="397">
        <v>45016</v>
      </c>
      <c r="K65" s="89">
        <v>5417.04</v>
      </c>
    </row>
    <row r="66" spans="1:11" ht="27.6" customHeight="1">
      <c r="A66" s="87" t="s">
        <v>7434</v>
      </c>
      <c r="B66" s="83" t="s">
        <v>7281</v>
      </c>
      <c r="C66" s="87" t="s">
        <v>7282</v>
      </c>
      <c r="D66" s="263" t="s">
        <v>7435</v>
      </c>
      <c r="E66" s="87" t="s">
        <v>26</v>
      </c>
      <c r="F66" s="85" t="s">
        <v>7436</v>
      </c>
      <c r="G66" s="85" t="s">
        <v>7436</v>
      </c>
      <c r="H66" s="89">
        <v>100</v>
      </c>
      <c r="I66" s="397">
        <v>45021</v>
      </c>
      <c r="J66" s="397">
        <v>45021</v>
      </c>
      <c r="K66" s="89">
        <v>100</v>
      </c>
    </row>
    <row r="67" spans="1:11" ht="27.6" customHeight="1">
      <c r="A67" s="87" t="s">
        <v>7437</v>
      </c>
      <c r="B67" s="83" t="s">
        <v>7281</v>
      </c>
      <c r="C67" s="87" t="s">
        <v>7282</v>
      </c>
      <c r="D67" s="263" t="s">
        <v>7438</v>
      </c>
      <c r="E67" s="87" t="s">
        <v>26</v>
      </c>
      <c r="F67" s="85" t="s">
        <v>7300</v>
      </c>
      <c r="G67" s="85" t="s">
        <v>7300</v>
      </c>
      <c r="H67" s="89">
        <v>1290</v>
      </c>
      <c r="I67" s="400">
        <v>45021</v>
      </c>
      <c r="J67" s="400">
        <v>45021</v>
      </c>
      <c r="K67" s="89">
        <v>1290</v>
      </c>
    </row>
    <row r="68" spans="1:11" ht="27.6" customHeight="1">
      <c r="A68" s="87" t="s">
        <v>7439</v>
      </c>
      <c r="B68" s="83" t="s">
        <v>7281</v>
      </c>
      <c r="C68" s="87" t="s">
        <v>7282</v>
      </c>
      <c r="D68" s="263" t="s">
        <v>7440</v>
      </c>
      <c r="E68" s="87" t="s">
        <v>26</v>
      </c>
      <c r="F68" s="85" t="s">
        <v>7441</v>
      </c>
      <c r="G68" s="85" t="s">
        <v>7441</v>
      </c>
      <c r="H68" s="89">
        <v>170</v>
      </c>
      <c r="I68" s="400">
        <v>45021</v>
      </c>
      <c r="J68" s="400">
        <v>45021</v>
      </c>
      <c r="K68" s="89">
        <v>170</v>
      </c>
    </row>
    <row r="69" spans="1:11" ht="27.6" customHeight="1">
      <c r="A69" s="87" t="s">
        <v>7442</v>
      </c>
      <c r="B69" s="83" t="s">
        <v>7281</v>
      </c>
      <c r="C69" s="87" t="s">
        <v>7282</v>
      </c>
      <c r="D69" s="263" t="s">
        <v>7443</v>
      </c>
      <c r="E69" s="87" t="s">
        <v>26</v>
      </c>
      <c r="F69" s="85" t="s">
        <v>7366</v>
      </c>
      <c r="G69" s="85" t="s">
        <v>7366</v>
      </c>
      <c r="H69" s="89">
        <v>2550</v>
      </c>
      <c r="I69" s="400">
        <v>45021</v>
      </c>
      <c r="J69" s="400">
        <v>45021</v>
      </c>
      <c r="K69" s="89">
        <v>2550</v>
      </c>
    </row>
    <row r="70" spans="1:11" ht="27.6" customHeight="1">
      <c r="A70" s="87" t="s">
        <v>7444</v>
      </c>
      <c r="B70" s="83" t="s">
        <v>7281</v>
      </c>
      <c r="C70" s="87" t="s">
        <v>7282</v>
      </c>
      <c r="D70" s="263" t="s">
        <v>7445</v>
      </c>
      <c r="E70" s="87" t="s">
        <v>26</v>
      </c>
      <c r="F70" s="85" t="s">
        <v>7366</v>
      </c>
      <c r="G70" s="85" t="s">
        <v>7366</v>
      </c>
      <c r="H70" s="89">
        <v>1705.6</v>
      </c>
      <c r="I70" s="400">
        <v>45022</v>
      </c>
      <c r="J70" s="400">
        <v>45022</v>
      </c>
      <c r="K70" s="89">
        <v>1705.6</v>
      </c>
    </row>
    <row r="71" spans="1:11" ht="27.6" customHeight="1">
      <c r="A71" s="87" t="s">
        <v>7446</v>
      </c>
      <c r="B71" s="83" t="s">
        <v>7281</v>
      </c>
      <c r="C71" s="87" t="s">
        <v>7282</v>
      </c>
      <c r="D71" s="263" t="s">
        <v>7447</v>
      </c>
      <c r="E71" s="87" t="s">
        <v>26</v>
      </c>
      <c r="F71" s="264" t="s">
        <v>7311</v>
      </c>
      <c r="G71" s="264" t="s">
        <v>7311</v>
      </c>
      <c r="H71" s="89">
        <v>5501.53</v>
      </c>
      <c r="I71" s="408">
        <v>45022</v>
      </c>
      <c r="J71" s="408">
        <v>45022</v>
      </c>
      <c r="K71" s="89">
        <v>5501.53</v>
      </c>
    </row>
    <row r="72" spans="1:11" ht="27.6" customHeight="1">
      <c r="A72" s="87" t="s">
        <v>7448</v>
      </c>
      <c r="B72" s="83" t="s">
        <v>7281</v>
      </c>
      <c r="C72" s="87" t="s">
        <v>7282</v>
      </c>
      <c r="D72" s="263" t="s">
        <v>7449</v>
      </c>
      <c r="E72" s="87" t="s">
        <v>26</v>
      </c>
      <c r="F72" s="85" t="s">
        <v>7332</v>
      </c>
      <c r="G72" s="85" t="s">
        <v>7332</v>
      </c>
      <c r="H72" s="89">
        <v>2637.4</v>
      </c>
      <c r="I72" s="409">
        <v>45022</v>
      </c>
      <c r="J72" s="409">
        <v>45022</v>
      </c>
      <c r="K72" s="89">
        <v>2637.4</v>
      </c>
    </row>
    <row r="73" spans="1:11" ht="27.6" customHeight="1">
      <c r="A73" s="87" t="s">
        <v>7450</v>
      </c>
      <c r="B73" s="83" t="s">
        <v>7281</v>
      </c>
      <c r="C73" s="87" t="s">
        <v>7282</v>
      </c>
      <c r="D73" s="263" t="s">
        <v>7451</v>
      </c>
      <c r="E73" s="87" t="s">
        <v>26</v>
      </c>
      <c r="F73" s="85" t="s">
        <v>7452</v>
      </c>
      <c r="G73" s="85" t="s">
        <v>7452</v>
      </c>
      <c r="H73" s="89">
        <v>141</v>
      </c>
      <c r="I73" s="408">
        <v>45027</v>
      </c>
      <c r="J73" s="408">
        <v>45027</v>
      </c>
      <c r="K73" s="89">
        <v>141</v>
      </c>
    </row>
    <row r="74" spans="1:11" ht="27.6" customHeight="1">
      <c r="A74" s="87" t="s">
        <v>7453</v>
      </c>
      <c r="B74" s="83" t="s">
        <v>7281</v>
      </c>
      <c r="C74" s="87" t="s">
        <v>7282</v>
      </c>
      <c r="D74" s="263" t="s">
        <v>7454</v>
      </c>
      <c r="E74" s="87" t="s">
        <v>26</v>
      </c>
      <c r="F74" s="85" t="s">
        <v>7424</v>
      </c>
      <c r="G74" s="85" t="s">
        <v>7424</v>
      </c>
      <c r="H74" s="89">
        <v>13000</v>
      </c>
      <c r="I74" s="410">
        <v>45028</v>
      </c>
      <c r="J74" s="410">
        <v>45028</v>
      </c>
      <c r="K74" s="89">
        <v>13000</v>
      </c>
    </row>
    <row r="75" spans="1:11" ht="27.6" customHeight="1">
      <c r="A75" s="87" t="s">
        <v>7455</v>
      </c>
      <c r="B75" s="83" t="s">
        <v>7281</v>
      </c>
      <c r="C75" s="87" t="s">
        <v>7282</v>
      </c>
      <c r="D75" s="263" t="s">
        <v>7456</v>
      </c>
      <c r="E75" s="87" t="s">
        <v>26</v>
      </c>
      <c r="F75" s="85" t="s">
        <v>7457</v>
      </c>
      <c r="G75" s="85" t="s">
        <v>7457</v>
      </c>
      <c r="H75" s="89">
        <v>7080</v>
      </c>
      <c r="I75" s="82">
        <v>45028</v>
      </c>
      <c r="J75" s="82">
        <v>45028</v>
      </c>
      <c r="K75" s="89">
        <v>7080</v>
      </c>
    </row>
    <row r="76" spans="1:11" ht="27.6" customHeight="1">
      <c r="A76" s="87" t="s">
        <v>7458</v>
      </c>
      <c r="B76" s="83" t="s">
        <v>7281</v>
      </c>
      <c r="C76" s="87" t="s">
        <v>7282</v>
      </c>
      <c r="D76" s="263" t="s">
        <v>7459</v>
      </c>
      <c r="E76" s="87" t="s">
        <v>26</v>
      </c>
      <c r="F76" s="85" t="s">
        <v>7460</v>
      </c>
      <c r="G76" s="85" t="s">
        <v>7460</v>
      </c>
      <c r="H76" s="89">
        <v>1089.18</v>
      </c>
      <c r="I76" s="90">
        <v>45028</v>
      </c>
      <c r="J76" s="90">
        <v>45028</v>
      </c>
      <c r="K76" s="89">
        <v>1089.18</v>
      </c>
    </row>
    <row r="77" spans="1:11" ht="27.6" customHeight="1">
      <c r="A77" s="87" t="s">
        <v>7461</v>
      </c>
      <c r="B77" s="83" t="s">
        <v>7281</v>
      </c>
      <c r="C77" s="87" t="s">
        <v>7282</v>
      </c>
      <c r="D77" s="263" t="s">
        <v>7462</v>
      </c>
      <c r="E77" s="87" t="s">
        <v>26</v>
      </c>
      <c r="F77" s="85" t="s">
        <v>7332</v>
      </c>
      <c r="G77" s="85" t="s">
        <v>7332</v>
      </c>
      <c r="H77" s="89">
        <v>6830</v>
      </c>
      <c r="I77" s="411">
        <v>45029</v>
      </c>
      <c r="J77" s="411">
        <v>45029</v>
      </c>
      <c r="K77" s="89">
        <v>6830</v>
      </c>
    </row>
    <row r="78" spans="1:11" ht="27.6" customHeight="1">
      <c r="A78" s="87" t="s">
        <v>7463</v>
      </c>
      <c r="B78" s="83" t="s">
        <v>7281</v>
      </c>
      <c r="C78" s="87" t="s">
        <v>7282</v>
      </c>
      <c r="D78" s="263" t="s">
        <v>7464</v>
      </c>
      <c r="E78" s="87" t="s">
        <v>26</v>
      </c>
      <c r="F78" s="85" t="s">
        <v>7465</v>
      </c>
      <c r="G78" s="85" t="s">
        <v>7465</v>
      </c>
      <c r="H78" s="89" t="s">
        <v>7466</v>
      </c>
      <c r="I78" s="411">
        <v>45029</v>
      </c>
      <c r="J78" s="411">
        <v>45029</v>
      </c>
      <c r="K78" s="89" t="s">
        <v>7466</v>
      </c>
    </row>
    <row r="79" spans="1:11" ht="27.6" customHeight="1">
      <c r="A79" s="87" t="s">
        <v>7467</v>
      </c>
      <c r="B79" s="83" t="s">
        <v>7281</v>
      </c>
      <c r="C79" s="87" t="s">
        <v>7282</v>
      </c>
      <c r="D79" s="263" t="s">
        <v>7468</v>
      </c>
      <c r="E79" s="87" t="s">
        <v>26</v>
      </c>
      <c r="F79" s="85" t="s">
        <v>7469</v>
      </c>
      <c r="G79" s="85" t="s">
        <v>7469</v>
      </c>
      <c r="H79" s="89">
        <v>413</v>
      </c>
      <c r="I79" s="411">
        <v>45029</v>
      </c>
      <c r="J79" s="411">
        <v>45029</v>
      </c>
      <c r="K79" s="89">
        <v>413</v>
      </c>
    </row>
    <row r="80" spans="1:11" ht="27.6" customHeight="1">
      <c r="A80" s="87" t="s">
        <v>7470</v>
      </c>
      <c r="B80" s="83" t="s">
        <v>7281</v>
      </c>
      <c r="C80" s="87" t="s">
        <v>7282</v>
      </c>
      <c r="D80" s="263" t="s">
        <v>7471</v>
      </c>
      <c r="E80" s="87" t="s">
        <v>26</v>
      </c>
      <c r="F80" s="85" t="s">
        <v>7469</v>
      </c>
      <c r="G80" s="85" t="s">
        <v>7469</v>
      </c>
      <c r="H80" s="89">
        <v>358</v>
      </c>
      <c r="I80" s="411">
        <v>45029</v>
      </c>
      <c r="J80" s="411">
        <v>45029</v>
      </c>
      <c r="K80" s="89">
        <v>358</v>
      </c>
    </row>
    <row r="81" spans="1:11" ht="27.6" customHeight="1">
      <c r="A81" s="87" t="s">
        <v>7472</v>
      </c>
      <c r="B81" s="83" t="s">
        <v>7281</v>
      </c>
      <c r="C81" s="87" t="s">
        <v>7282</v>
      </c>
      <c r="D81" s="263" t="s">
        <v>7473</v>
      </c>
      <c r="E81" s="87" t="s">
        <v>26</v>
      </c>
      <c r="F81" s="264" t="s">
        <v>7374</v>
      </c>
      <c r="G81" s="264" t="s">
        <v>7374</v>
      </c>
      <c r="H81" s="89">
        <v>531.16</v>
      </c>
      <c r="I81" s="90">
        <v>45034</v>
      </c>
      <c r="J81" s="90">
        <v>45034</v>
      </c>
      <c r="K81" s="89">
        <v>531.16</v>
      </c>
    </row>
    <row r="82" spans="1:11" ht="27.6" customHeight="1">
      <c r="A82" s="87" t="s">
        <v>7474</v>
      </c>
      <c r="B82" s="83" t="s">
        <v>7281</v>
      </c>
      <c r="C82" s="87" t="s">
        <v>7282</v>
      </c>
      <c r="D82" s="263" t="s">
        <v>7475</v>
      </c>
      <c r="E82" s="87" t="s">
        <v>26</v>
      </c>
      <c r="F82" s="85" t="s">
        <v>7371</v>
      </c>
      <c r="G82" s="85" t="s">
        <v>7371</v>
      </c>
      <c r="H82" s="89">
        <v>2675</v>
      </c>
      <c r="I82" s="408">
        <v>45034</v>
      </c>
      <c r="J82" s="408">
        <v>45034</v>
      </c>
      <c r="K82" s="89">
        <v>2675</v>
      </c>
    </row>
    <row r="83" spans="1:11" ht="27.6" customHeight="1">
      <c r="A83" s="87" t="s">
        <v>7476</v>
      </c>
      <c r="B83" s="83" t="s">
        <v>7281</v>
      </c>
      <c r="C83" s="87" t="s">
        <v>7282</v>
      </c>
      <c r="D83" s="263" t="s">
        <v>7477</v>
      </c>
      <c r="E83" s="87" t="s">
        <v>26</v>
      </c>
      <c r="F83" s="85" t="s">
        <v>7314</v>
      </c>
      <c r="G83" s="85" t="s">
        <v>7314</v>
      </c>
      <c r="H83" s="89">
        <v>1605.21</v>
      </c>
      <c r="I83" s="411">
        <v>45033</v>
      </c>
      <c r="J83" s="411">
        <v>45033</v>
      </c>
      <c r="K83" s="89">
        <v>1605.21</v>
      </c>
    </row>
    <row r="84" spans="1:11" ht="27.6" customHeight="1">
      <c r="A84" s="87" t="s">
        <v>7478</v>
      </c>
      <c r="B84" s="83" t="s">
        <v>7281</v>
      </c>
      <c r="C84" s="87" t="s">
        <v>7282</v>
      </c>
      <c r="D84" s="263" t="s">
        <v>7479</v>
      </c>
      <c r="E84" s="87" t="s">
        <v>26</v>
      </c>
      <c r="F84" s="85" t="s">
        <v>7366</v>
      </c>
      <c r="G84" s="85" t="s">
        <v>7366</v>
      </c>
      <c r="H84" s="89">
        <v>2850</v>
      </c>
      <c r="I84" s="82">
        <v>45036</v>
      </c>
      <c r="J84" s="82">
        <v>45036</v>
      </c>
      <c r="K84" s="89">
        <v>2850</v>
      </c>
    </row>
    <row r="85" spans="1:11" ht="27.6" customHeight="1">
      <c r="A85" s="87" t="s">
        <v>7480</v>
      </c>
      <c r="B85" s="83" t="s">
        <v>7281</v>
      </c>
      <c r="C85" s="87" t="s">
        <v>7282</v>
      </c>
      <c r="D85" s="263" t="s">
        <v>7481</v>
      </c>
      <c r="E85" s="87" t="s">
        <v>26</v>
      </c>
      <c r="F85" s="85" t="s">
        <v>7482</v>
      </c>
      <c r="G85" s="85" t="s">
        <v>7482</v>
      </c>
      <c r="H85" s="89">
        <v>3000</v>
      </c>
      <c r="I85" s="411">
        <v>45042</v>
      </c>
      <c r="J85" s="411">
        <v>45042</v>
      </c>
      <c r="K85" s="89">
        <v>3000</v>
      </c>
    </row>
    <row r="86" spans="1:11" ht="27.6" customHeight="1">
      <c r="A86" s="87" t="s">
        <v>7483</v>
      </c>
      <c r="B86" s="83" t="s">
        <v>7281</v>
      </c>
      <c r="C86" s="87" t="s">
        <v>7282</v>
      </c>
      <c r="D86" s="263" t="s">
        <v>7484</v>
      </c>
      <c r="E86" s="87" t="s">
        <v>26</v>
      </c>
      <c r="F86" s="264" t="s">
        <v>7311</v>
      </c>
      <c r="G86" s="264" t="s">
        <v>7311</v>
      </c>
      <c r="H86" s="89">
        <v>1449.41</v>
      </c>
      <c r="I86" s="411">
        <v>45042</v>
      </c>
      <c r="J86" s="411">
        <v>45042</v>
      </c>
      <c r="K86" s="89">
        <v>1449.41</v>
      </c>
    </row>
    <row r="87" spans="1:11" ht="27.6" customHeight="1">
      <c r="A87" s="87" t="s">
        <v>7485</v>
      </c>
      <c r="B87" s="87" t="s">
        <v>7281</v>
      </c>
      <c r="C87" s="87" t="s">
        <v>7282</v>
      </c>
      <c r="D87" s="263" t="s">
        <v>7486</v>
      </c>
      <c r="E87" s="87" t="s">
        <v>26</v>
      </c>
      <c r="F87" s="85" t="s">
        <v>7287</v>
      </c>
      <c r="G87" s="85" t="s">
        <v>7287</v>
      </c>
      <c r="H87" s="89" t="s">
        <v>7466</v>
      </c>
      <c r="I87" s="411">
        <v>45042</v>
      </c>
      <c r="J87" s="411">
        <v>45042</v>
      </c>
      <c r="K87" s="89" t="s">
        <v>7466</v>
      </c>
    </row>
    <row r="88" spans="1:11" ht="27.6" customHeight="1">
      <c r="A88" s="87" t="s">
        <v>7487</v>
      </c>
      <c r="B88" s="83" t="s">
        <v>7281</v>
      </c>
      <c r="C88" s="87" t="s">
        <v>7282</v>
      </c>
      <c r="D88" s="263" t="s">
        <v>7488</v>
      </c>
      <c r="E88" s="87" t="s">
        <v>26</v>
      </c>
      <c r="F88" s="264" t="s">
        <v>7311</v>
      </c>
      <c r="G88" s="264" t="s">
        <v>7311</v>
      </c>
      <c r="H88" s="89">
        <v>1746.16</v>
      </c>
      <c r="I88" s="411">
        <v>45042</v>
      </c>
      <c r="J88" s="411">
        <v>45042</v>
      </c>
      <c r="K88" s="89">
        <v>1746.16</v>
      </c>
    </row>
    <row r="89" spans="1:11" ht="27.6" customHeight="1">
      <c r="A89" s="87" t="s">
        <v>7489</v>
      </c>
      <c r="B89" s="83" t="s">
        <v>7281</v>
      </c>
      <c r="C89" s="87" t="s">
        <v>7282</v>
      </c>
      <c r="D89" s="263" t="s">
        <v>7490</v>
      </c>
      <c r="E89" s="87" t="s">
        <v>26</v>
      </c>
      <c r="F89" s="264" t="s">
        <v>7311</v>
      </c>
      <c r="G89" s="264" t="s">
        <v>7311</v>
      </c>
      <c r="H89" s="89">
        <v>4616.8999999999996</v>
      </c>
      <c r="I89" s="411">
        <v>45042</v>
      </c>
      <c r="J89" s="411">
        <v>45042</v>
      </c>
      <c r="K89" s="89">
        <v>4616.8999999999996</v>
      </c>
    </row>
    <row r="90" spans="1:11" ht="27.6" customHeight="1">
      <c r="A90" s="87" t="s">
        <v>7491</v>
      </c>
      <c r="B90" s="83" t="s">
        <v>7281</v>
      </c>
      <c r="C90" s="87" t="s">
        <v>7282</v>
      </c>
      <c r="D90" s="263" t="s">
        <v>7492</v>
      </c>
      <c r="E90" s="87" t="s">
        <v>26</v>
      </c>
      <c r="F90" s="85" t="s">
        <v>7332</v>
      </c>
      <c r="G90" s="85" t="s">
        <v>7332</v>
      </c>
      <c r="H90" s="89">
        <v>19000</v>
      </c>
      <c r="I90" s="82">
        <v>45048</v>
      </c>
      <c r="J90" s="82">
        <v>45048</v>
      </c>
      <c r="K90" s="89">
        <v>19000</v>
      </c>
    </row>
    <row r="91" spans="1:11" ht="27.6" customHeight="1">
      <c r="A91" s="87" t="s">
        <v>7493</v>
      </c>
      <c r="B91" s="83" t="s">
        <v>7281</v>
      </c>
      <c r="C91" s="87" t="s">
        <v>7282</v>
      </c>
      <c r="D91" s="263" t="s">
        <v>7494</v>
      </c>
      <c r="E91" s="87" t="s">
        <v>26</v>
      </c>
      <c r="F91" s="85" t="s">
        <v>7341</v>
      </c>
      <c r="G91" s="85" t="s">
        <v>7341</v>
      </c>
      <c r="H91" s="89">
        <v>8000</v>
      </c>
      <c r="I91" s="411">
        <v>45048</v>
      </c>
      <c r="J91" s="411">
        <v>45048</v>
      </c>
      <c r="K91" s="89">
        <v>8000</v>
      </c>
    </row>
    <row r="92" spans="1:11" ht="27.6" customHeight="1">
      <c r="A92" s="87" t="s">
        <v>7495</v>
      </c>
      <c r="B92" s="83" t="s">
        <v>7281</v>
      </c>
      <c r="C92" s="87" t="s">
        <v>7282</v>
      </c>
      <c r="D92" s="263" t="s">
        <v>7496</v>
      </c>
      <c r="E92" s="87" t="s">
        <v>26</v>
      </c>
      <c r="F92" s="85" t="s">
        <v>7341</v>
      </c>
      <c r="G92" s="85" t="s">
        <v>7341</v>
      </c>
      <c r="H92" s="89">
        <v>1431</v>
      </c>
      <c r="I92" s="411">
        <v>45048</v>
      </c>
      <c r="J92" s="411">
        <v>45048</v>
      </c>
      <c r="K92" s="89">
        <v>1431</v>
      </c>
    </row>
    <row r="93" spans="1:11" ht="27.6" customHeight="1">
      <c r="A93" s="87" t="s">
        <v>7497</v>
      </c>
      <c r="B93" s="83" t="s">
        <v>7281</v>
      </c>
      <c r="C93" s="87" t="s">
        <v>7282</v>
      </c>
      <c r="D93" s="263" t="s">
        <v>7498</v>
      </c>
      <c r="E93" s="87" t="s">
        <v>26</v>
      </c>
      <c r="F93" s="85" t="s">
        <v>7300</v>
      </c>
      <c r="G93" s="85" t="s">
        <v>7300</v>
      </c>
      <c r="H93" s="89">
        <v>170</v>
      </c>
      <c r="I93" s="411">
        <v>45048</v>
      </c>
      <c r="J93" s="411">
        <v>45048</v>
      </c>
      <c r="K93" s="89">
        <v>170</v>
      </c>
    </row>
    <row r="94" spans="1:11" ht="27.6" customHeight="1">
      <c r="A94" s="87" t="s">
        <v>7499</v>
      </c>
      <c r="B94" s="83" t="s">
        <v>7281</v>
      </c>
      <c r="C94" s="87" t="s">
        <v>7282</v>
      </c>
      <c r="D94" s="263" t="s">
        <v>7500</v>
      </c>
      <c r="E94" s="87" t="s">
        <v>26</v>
      </c>
      <c r="F94" s="264" t="s">
        <v>7311</v>
      </c>
      <c r="G94" s="264" t="s">
        <v>7311</v>
      </c>
      <c r="H94" s="89">
        <v>7465.96</v>
      </c>
      <c r="I94" s="408">
        <v>45050</v>
      </c>
      <c r="J94" s="408">
        <v>45050</v>
      </c>
      <c r="K94" s="89">
        <v>7465.96</v>
      </c>
    </row>
    <row r="95" spans="1:11" ht="27.6" customHeight="1">
      <c r="A95" s="87" t="s">
        <v>7501</v>
      </c>
      <c r="B95" s="83" t="s">
        <v>7281</v>
      </c>
      <c r="C95" s="87" t="s">
        <v>7282</v>
      </c>
      <c r="D95" s="263" t="s">
        <v>7502</v>
      </c>
      <c r="E95" s="87" t="s">
        <v>26</v>
      </c>
      <c r="F95" s="85" t="s">
        <v>7503</v>
      </c>
      <c r="G95" s="85" t="s">
        <v>7503</v>
      </c>
      <c r="H95" s="89">
        <v>2813.8</v>
      </c>
      <c r="I95" s="82">
        <v>45050</v>
      </c>
      <c r="J95" s="82">
        <v>45050</v>
      </c>
      <c r="K95" s="89">
        <v>2813.8</v>
      </c>
    </row>
    <row r="96" spans="1:11" ht="27.6" customHeight="1">
      <c r="A96" s="87" t="s">
        <v>7504</v>
      </c>
      <c r="B96" s="83" t="s">
        <v>7281</v>
      </c>
      <c r="C96" s="87" t="s">
        <v>7282</v>
      </c>
      <c r="D96" s="263" t="s">
        <v>7505</v>
      </c>
      <c r="E96" s="87" t="s">
        <v>26</v>
      </c>
      <c r="F96" s="85" t="s">
        <v>7314</v>
      </c>
      <c r="G96" s="85" t="s">
        <v>7314</v>
      </c>
      <c r="H96" s="89">
        <v>259.60000000000002</v>
      </c>
      <c r="I96" s="408">
        <v>45050</v>
      </c>
      <c r="J96" s="408">
        <v>45050</v>
      </c>
      <c r="K96" s="89">
        <v>259.60000000000002</v>
      </c>
    </row>
    <row r="97" spans="1:11" ht="27.6" customHeight="1">
      <c r="A97" s="87" t="s">
        <v>7506</v>
      </c>
      <c r="B97" s="83" t="s">
        <v>7281</v>
      </c>
      <c r="C97" s="87" t="s">
        <v>7282</v>
      </c>
      <c r="D97" s="263" t="s">
        <v>7507</v>
      </c>
      <c r="E97" s="87" t="s">
        <v>26</v>
      </c>
      <c r="F97" s="264" t="s">
        <v>7311</v>
      </c>
      <c r="G97" s="264" t="s">
        <v>7311</v>
      </c>
      <c r="H97" s="89">
        <v>7941.25</v>
      </c>
      <c r="I97" s="90">
        <v>45055</v>
      </c>
      <c r="J97" s="90">
        <v>45055</v>
      </c>
      <c r="K97" s="89">
        <v>7941.25</v>
      </c>
    </row>
    <row r="98" spans="1:11" ht="27.6" customHeight="1">
      <c r="A98" s="87" t="s">
        <v>7508</v>
      </c>
      <c r="B98" s="83" t="s">
        <v>7281</v>
      </c>
      <c r="C98" s="87" t="s">
        <v>7282</v>
      </c>
      <c r="D98" s="263" t="s">
        <v>7509</v>
      </c>
      <c r="E98" s="87" t="s">
        <v>26</v>
      </c>
      <c r="F98" s="264" t="s">
        <v>7311</v>
      </c>
      <c r="G98" s="264" t="s">
        <v>7311</v>
      </c>
      <c r="H98" s="89">
        <v>1218.6400000000001</v>
      </c>
      <c r="I98" s="408">
        <v>45055</v>
      </c>
      <c r="J98" s="408">
        <v>45055</v>
      </c>
      <c r="K98" s="89">
        <v>1218.6400000000001</v>
      </c>
    </row>
    <row r="99" spans="1:11" ht="27.6" customHeight="1">
      <c r="A99" s="87" t="s">
        <v>7510</v>
      </c>
      <c r="B99" s="83" t="s">
        <v>7281</v>
      </c>
      <c r="C99" s="87" t="s">
        <v>7282</v>
      </c>
      <c r="D99" s="263" t="s">
        <v>7511</v>
      </c>
      <c r="E99" s="87" t="s">
        <v>26</v>
      </c>
      <c r="F99" s="264" t="s">
        <v>7311</v>
      </c>
      <c r="G99" s="264" t="s">
        <v>7311</v>
      </c>
      <c r="H99" s="89">
        <v>27350.080000000002</v>
      </c>
      <c r="I99" s="409">
        <v>45057</v>
      </c>
      <c r="J99" s="409">
        <v>45057</v>
      </c>
      <c r="K99" s="89">
        <v>27350.080000000002</v>
      </c>
    </row>
    <row r="100" spans="1:11" ht="27.6" customHeight="1">
      <c r="A100" s="87" t="s">
        <v>7512</v>
      </c>
      <c r="B100" s="83" t="s">
        <v>7281</v>
      </c>
      <c r="C100" s="87" t="s">
        <v>7282</v>
      </c>
      <c r="D100" s="263" t="s">
        <v>7513</v>
      </c>
      <c r="E100" s="87" t="s">
        <v>26</v>
      </c>
      <c r="F100" s="85" t="s">
        <v>7332</v>
      </c>
      <c r="G100" s="85" t="s">
        <v>7332</v>
      </c>
      <c r="H100" s="89">
        <v>4503.8599999999997</v>
      </c>
      <c r="I100" s="408">
        <v>45057</v>
      </c>
      <c r="J100" s="408">
        <v>45057</v>
      </c>
      <c r="K100" s="89">
        <v>4503.8599999999997</v>
      </c>
    </row>
    <row r="101" spans="1:11" ht="27.6" customHeight="1">
      <c r="A101" s="87" t="s">
        <v>7514</v>
      </c>
      <c r="B101" s="83" t="s">
        <v>7281</v>
      </c>
      <c r="C101" s="87" t="s">
        <v>7282</v>
      </c>
      <c r="D101" s="263" t="s">
        <v>7515</v>
      </c>
      <c r="E101" s="87" t="s">
        <v>26</v>
      </c>
      <c r="F101" s="264" t="s">
        <v>7311</v>
      </c>
      <c r="G101" s="264" t="s">
        <v>7311</v>
      </c>
      <c r="H101" s="89">
        <v>291.72000000000003</v>
      </c>
      <c r="I101" s="90">
        <v>45057</v>
      </c>
      <c r="J101" s="90">
        <v>45057</v>
      </c>
      <c r="K101" s="89">
        <v>291.72000000000003</v>
      </c>
    </row>
    <row r="102" spans="1:11" ht="27.6" customHeight="1">
      <c r="A102" s="87" t="s">
        <v>7516</v>
      </c>
      <c r="B102" s="83" t="s">
        <v>7281</v>
      </c>
      <c r="C102" s="87" t="s">
        <v>7282</v>
      </c>
      <c r="D102" s="263" t="s">
        <v>7517</v>
      </c>
      <c r="E102" s="87" t="s">
        <v>26</v>
      </c>
      <c r="F102" s="85" t="s">
        <v>7371</v>
      </c>
      <c r="G102" s="85" t="s">
        <v>7371</v>
      </c>
      <c r="H102" s="89">
        <v>1120.0899999999999</v>
      </c>
      <c r="I102" s="412">
        <v>45058</v>
      </c>
      <c r="J102" s="412">
        <v>45058</v>
      </c>
      <c r="K102" s="89">
        <v>1120.0899999999999</v>
      </c>
    </row>
    <row r="103" spans="1:11" ht="27.6" customHeight="1">
      <c r="A103" s="87" t="s">
        <v>7518</v>
      </c>
      <c r="B103" s="83" t="s">
        <v>7281</v>
      </c>
      <c r="C103" s="87" t="s">
        <v>7282</v>
      </c>
      <c r="D103" s="263" t="s">
        <v>7519</v>
      </c>
      <c r="E103" s="87" t="s">
        <v>26</v>
      </c>
      <c r="F103" s="85" t="s">
        <v>7520</v>
      </c>
      <c r="G103" s="85" t="s">
        <v>7520</v>
      </c>
      <c r="H103" s="89">
        <v>3750</v>
      </c>
      <c r="I103" s="82">
        <v>45058</v>
      </c>
      <c r="J103" s="82">
        <v>45058</v>
      </c>
      <c r="K103" s="89">
        <v>3750</v>
      </c>
    </row>
    <row r="104" spans="1:11" ht="27.6" customHeight="1">
      <c r="A104" s="87" t="s">
        <v>7521</v>
      </c>
      <c r="B104" s="83" t="s">
        <v>7281</v>
      </c>
      <c r="C104" s="87" t="s">
        <v>7282</v>
      </c>
      <c r="D104" s="263" t="s">
        <v>7522</v>
      </c>
      <c r="E104" s="87" t="s">
        <v>26</v>
      </c>
      <c r="F104" s="264" t="s">
        <v>7311</v>
      </c>
      <c r="G104" s="264" t="s">
        <v>7311</v>
      </c>
      <c r="H104" s="89">
        <v>1303.8900000000001</v>
      </c>
      <c r="I104" s="408">
        <v>45063</v>
      </c>
      <c r="J104" s="408">
        <v>45063</v>
      </c>
      <c r="K104" s="89">
        <v>1303.8900000000001</v>
      </c>
    </row>
    <row r="105" spans="1:11" ht="27.6" customHeight="1">
      <c r="A105" s="87" t="s">
        <v>7523</v>
      </c>
      <c r="B105" s="83" t="s">
        <v>7281</v>
      </c>
      <c r="C105" s="87" t="s">
        <v>7282</v>
      </c>
      <c r="D105" s="263" t="s">
        <v>7524</v>
      </c>
      <c r="E105" s="87" t="s">
        <v>26</v>
      </c>
      <c r="F105" s="264" t="s">
        <v>7311</v>
      </c>
      <c r="G105" s="264" t="s">
        <v>7311</v>
      </c>
      <c r="H105" s="89">
        <v>8523.1200000000008</v>
      </c>
      <c r="I105" s="409">
        <v>45063</v>
      </c>
      <c r="J105" s="409">
        <v>45063</v>
      </c>
      <c r="K105" s="89">
        <v>8523.1200000000008</v>
      </c>
    </row>
    <row r="106" spans="1:11" ht="27.6" customHeight="1">
      <c r="A106" s="87" t="s">
        <v>7525</v>
      </c>
      <c r="B106" s="83" t="s">
        <v>7281</v>
      </c>
      <c r="C106" s="87" t="s">
        <v>7282</v>
      </c>
      <c r="D106" s="263" t="s">
        <v>7526</v>
      </c>
      <c r="E106" s="87" t="s">
        <v>26</v>
      </c>
      <c r="F106" s="85" t="s">
        <v>7469</v>
      </c>
      <c r="G106" s="85" t="s">
        <v>7469</v>
      </c>
      <c r="H106" s="89">
        <v>596</v>
      </c>
      <c r="I106" s="408">
        <v>45064</v>
      </c>
      <c r="J106" s="408">
        <v>45064</v>
      </c>
      <c r="K106" s="89">
        <v>596</v>
      </c>
    </row>
    <row r="107" spans="1:11" ht="27.6" customHeight="1">
      <c r="A107" s="87" t="s">
        <v>7527</v>
      </c>
      <c r="B107" s="83" t="s">
        <v>7281</v>
      </c>
      <c r="C107" s="87" t="s">
        <v>7282</v>
      </c>
      <c r="D107" s="263" t="s">
        <v>7528</v>
      </c>
      <c r="E107" s="87" t="s">
        <v>26</v>
      </c>
      <c r="F107" s="85" t="s">
        <v>7317</v>
      </c>
      <c r="G107" s="85" t="s">
        <v>7317</v>
      </c>
      <c r="H107" s="89">
        <v>2100</v>
      </c>
      <c r="I107" s="408">
        <v>45064</v>
      </c>
      <c r="J107" s="408">
        <v>45064</v>
      </c>
      <c r="K107" s="89">
        <v>2100</v>
      </c>
    </row>
    <row r="108" spans="1:11" ht="27.6" customHeight="1">
      <c r="A108" s="87" t="s">
        <v>7529</v>
      </c>
      <c r="B108" s="83" t="s">
        <v>7281</v>
      </c>
      <c r="C108" s="87" t="s">
        <v>7282</v>
      </c>
      <c r="D108" s="263" t="s">
        <v>7530</v>
      </c>
      <c r="E108" s="87" t="s">
        <v>26</v>
      </c>
      <c r="F108" s="85" t="s">
        <v>7314</v>
      </c>
      <c r="G108" s="85" t="s">
        <v>7314</v>
      </c>
      <c r="H108" s="89">
        <v>2629.38</v>
      </c>
      <c r="I108" s="408">
        <v>45070</v>
      </c>
      <c r="J108" s="408">
        <v>45070</v>
      </c>
      <c r="K108" s="89">
        <v>2629.38</v>
      </c>
    </row>
    <row r="109" spans="1:11" ht="27.6" customHeight="1">
      <c r="A109" s="87" t="s">
        <v>7531</v>
      </c>
      <c r="B109" s="83" t="s">
        <v>7281</v>
      </c>
      <c r="C109" s="87" t="s">
        <v>7282</v>
      </c>
      <c r="D109" s="263" t="s">
        <v>7532</v>
      </c>
      <c r="E109" s="87" t="s">
        <v>26</v>
      </c>
      <c r="F109" s="85" t="s">
        <v>7460</v>
      </c>
      <c r="G109" s="85" t="s">
        <v>7460</v>
      </c>
      <c r="H109" s="89">
        <v>308.88</v>
      </c>
      <c r="I109" s="408">
        <v>45070</v>
      </c>
      <c r="J109" s="408">
        <v>45070</v>
      </c>
      <c r="K109" s="89">
        <v>308.88</v>
      </c>
    </row>
    <row r="110" spans="1:11" ht="27.6" customHeight="1">
      <c r="A110" s="87" t="s">
        <v>7533</v>
      </c>
      <c r="B110" s="83" t="s">
        <v>7281</v>
      </c>
      <c r="C110" s="87" t="s">
        <v>7282</v>
      </c>
      <c r="D110" s="263" t="s">
        <v>7534</v>
      </c>
      <c r="E110" s="87" t="s">
        <v>26</v>
      </c>
      <c r="F110" s="85" t="s">
        <v>7390</v>
      </c>
      <c r="G110" s="85" t="s">
        <v>7390</v>
      </c>
      <c r="H110" s="89">
        <v>1797</v>
      </c>
      <c r="I110" s="408">
        <v>45070</v>
      </c>
      <c r="J110" s="408">
        <v>45070</v>
      </c>
      <c r="K110" s="89">
        <v>1797</v>
      </c>
    </row>
    <row r="111" spans="1:11" ht="27.6" customHeight="1">
      <c r="A111" s="87" t="s">
        <v>7535</v>
      </c>
      <c r="B111" s="83" t="s">
        <v>7281</v>
      </c>
      <c r="C111" s="87" t="s">
        <v>7282</v>
      </c>
      <c r="D111" s="263" t="s">
        <v>7536</v>
      </c>
      <c r="E111" s="87" t="s">
        <v>26</v>
      </c>
      <c r="F111" s="85" t="s">
        <v>7537</v>
      </c>
      <c r="G111" s="85" t="s">
        <v>7537</v>
      </c>
      <c r="H111" s="89">
        <v>16000</v>
      </c>
      <c r="I111" s="413">
        <v>45072</v>
      </c>
      <c r="J111" s="413">
        <v>45072</v>
      </c>
      <c r="K111" s="89">
        <v>16000</v>
      </c>
    </row>
    <row r="112" spans="1:11" ht="27.6" customHeight="1">
      <c r="A112" s="87" t="s">
        <v>7538</v>
      </c>
      <c r="B112" s="83" t="s">
        <v>7281</v>
      </c>
      <c r="C112" s="87" t="s">
        <v>7282</v>
      </c>
      <c r="D112" s="263" t="s">
        <v>7539</v>
      </c>
      <c r="E112" s="87" t="s">
        <v>26</v>
      </c>
      <c r="F112" s="85" t="s">
        <v>7540</v>
      </c>
      <c r="G112" s="85" t="s">
        <v>7540</v>
      </c>
      <c r="H112" s="89">
        <v>8500</v>
      </c>
      <c r="I112" s="82">
        <v>45072</v>
      </c>
      <c r="J112" s="82">
        <v>45072</v>
      </c>
      <c r="K112" s="89">
        <v>8500</v>
      </c>
    </row>
    <row r="113" spans="1:11" ht="27.6" customHeight="1">
      <c r="A113" s="87" t="s">
        <v>7541</v>
      </c>
      <c r="B113" s="83" t="s">
        <v>7281</v>
      </c>
      <c r="C113" s="87" t="s">
        <v>7282</v>
      </c>
      <c r="D113" s="263" t="s">
        <v>7542</v>
      </c>
      <c r="E113" s="87" t="s">
        <v>26</v>
      </c>
      <c r="F113" s="85" t="s">
        <v>7543</v>
      </c>
      <c r="G113" s="85" t="s">
        <v>7543</v>
      </c>
      <c r="H113" s="89">
        <v>5300.8</v>
      </c>
      <c r="I113" s="411">
        <v>45077</v>
      </c>
      <c r="J113" s="411">
        <v>45077</v>
      </c>
      <c r="K113" s="89">
        <v>5300.8</v>
      </c>
    </row>
    <row r="114" spans="1:11" ht="27.6" customHeight="1">
      <c r="A114" s="87" t="s">
        <v>7544</v>
      </c>
      <c r="B114" s="83" t="s">
        <v>7281</v>
      </c>
      <c r="C114" s="87" t="s">
        <v>7282</v>
      </c>
      <c r="D114" s="263" t="s">
        <v>7545</v>
      </c>
      <c r="E114" s="87" t="s">
        <v>26</v>
      </c>
      <c r="F114" s="85" t="s">
        <v>7314</v>
      </c>
      <c r="G114" s="85" t="s">
        <v>7314</v>
      </c>
      <c r="H114" s="89">
        <v>4684.78</v>
      </c>
      <c r="I114" s="409">
        <v>45077</v>
      </c>
      <c r="J114" s="409">
        <v>45077</v>
      </c>
      <c r="K114" s="89">
        <v>4684.78</v>
      </c>
    </row>
    <row r="115" spans="1:11" ht="27.6" customHeight="1">
      <c r="A115" s="87" t="s">
        <v>7546</v>
      </c>
      <c r="B115" s="83" t="s">
        <v>7281</v>
      </c>
      <c r="C115" s="87" t="s">
        <v>7282</v>
      </c>
      <c r="D115" s="263" t="s">
        <v>7547</v>
      </c>
      <c r="E115" s="87" t="s">
        <v>26</v>
      </c>
      <c r="F115" s="264" t="s">
        <v>7311</v>
      </c>
      <c r="G115" s="264" t="s">
        <v>7311</v>
      </c>
      <c r="H115" s="89">
        <v>4788.9799999999996</v>
      </c>
      <c r="I115" s="408">
        <v>45077</v>
      </c>
      <c r="J115" s="408">
        <v>45077</v>
      </c>
      <c r="K115" s="89">
        <v>4788.9799999999996</v>
      </c>
    </row>
    <row r="116" spans="1:11" ht="27.6" customHeight="1">
      <c r="A116" s="87" t="s">
        <v>7548</v>
      </c>
      <c r="B116" s="83" t="s">
        <v>7281</v>
      </c>
      <c r="C116" s="87" t="s">
        <v>7282</v>
      </c>
      <c r="D116" s="263" t="s">
        <v>7549</v>
      </c>
      <c r="E116" s="87" t="s">
        <v>26</v>
      </c>
      <c r="F116" s="85" t="s">
        <v>7371</v>
      </c>
      <c r="G116" s="85" t="s">
        <v>7371</v>
      </c>
      <c r="H116" s="89">
        <v>4178.93</v>
      </c>
      <c r="I116" s="409">
        <v>45084</v>
      </c>
      <c r="J116" s="409">
        <v>45084</v>
      </c>
      <c r="K116" s="89">
        <v>4178.93</v>
      </c>
    </row>
    <row r="117" spans="1:11" ht="27.6" customHeight="1">
      <c r="A117" s="87" t="s">
        <v>7550</v>
      </c>
      <c r="B117" s="83" t="s">
        <v>7281</v>
      </c>
      <c r="C117" s="87" t="s">
        <v>7282</v>
      </c>
      <c r="D117" s="263" t="s">
        <v>7551</v>
      </c>
      <c r="E117" s="87" t="s">
        <v>26</v>
      </c>
      <c r="F117" s="85" t="s">
        <v>7329</v>
      </c>
      <c r="G117" s="85" t="s">
        <v>7329</v>
      </c>
      <c r="H117" s="89">
        <v>125000</v>
      </c>
      <c r="I117" s="82">
        <v>45084</v>
      </c>
      <c r="J117" s="82">
        <v>45084</v>
      </c>
      <c r="K117" s="89">
        <v>125000</v>
      </c>
    </row>
    <row r="118" spans="1:11" ht="27.6" customHeight="1">
      <c r="A118" s="87" t="s">
        <v>7552</v>
      </c>
      <c r="B118" s="83" t="s">
        <v>7281</v>
      </c>
      <c r="C118" s="87" t="s">
        <v>7282</v>
      </c>
      <c r="D118" s="263" t="s">
        <v>7553</v>
      </c>
      <c r="E118" s="87" t="s">
        <v>26</v>
      </c>
      <c r="F118" s="85" t="s">
        <v>7371</v>
      </c>
      <c r="G118" s="85" t="s">
        <v>7371</v>
      </c>
      <c r="H118" s="89">
        <v>1157.28</v>
      </c>
      <c r="I118" s="411">
        <v>45085</v>
      </c>
      <c r="J118" s="411">
        <v>45085</v>
      </c>
      <c r="K118" s="89">
        <v>1157.28</v>
      </c>
    </row>
    <row r="119" spans="1:11" ht="27.6" customHeight="1">
      <c r="A119" s="87" t="s">
        <v>7554</v>
      </c>
      <c r="B119" s="83" t="s">
        <v>7281</v>
      </c>
      <c r="C119" s="87" t="s">
        <v>7282</v>
      </c>
      <c r="D119" s="263" t="s">
        <v>7555</v>
      </c>
      <c r="E119" s="87" t="s">
        <v>26</v>
      </c>
      <c r="F119" s="264" t="s">
        <v>7294</v>
      </c>
      <c r="G119" s="264" t="s">
        <v>7294</v>
      </c>
      <c r="H119" s="89">
        <v>13120</v>
      </c>
      <c r="I119" s="409">
        <v>45086</v>
      </c>
      <c r="J119" s="409">
        <v>45086</v>
      </c>
      <c r="K119" s="89">
        <v>13120</v>
      </c>
    </row>
    <row r="120" spans="1:11" ht="27.6" customHeight="1">
      <c r="A120" s="87" t="s">
        <v>7556</v>
      </c>
      <c r="B120" s="83" t="s">
        <v>7281</v>
      </c>
      <c r="C120" s="87" t="s">
        <v>7282</v>
      </c>
      <c r="D120" s="263" t="s">
        <v>7557</v>
      </c>
      <c r="E120" s="87" t="s">
        <v>26</v>
      </c>
      <c r="F120" s="264" t="s">
        <v>7294</v>
      </c>
      <c r="G120" s="264" t="s">
        <v>7294</v>
      </c>
      <c r="H120" s="89">
        <v>6240</v>
      </c>
      <c r="I120" s="409">
        <v>45086</v>
      </c>
      <c r="J120" s="409">
        <v>45086</v>
      </c>
      <c r="K120" s="89">
        <v>6240</v>
      </c>
    </row>
    <row r="121" spans="1:11" ht="27.6" customHeight="1">
      <c r="A121" s="87" t="s">
        <v>7558</v>
      </c>
      <c r="B121" s="83" t="s">
        <v>7281</v>
      </c>
      <c r="C121" s="87" t="s">
        <v>7282</v>
      </c>
      <c r="D121" s="263" t="s">
        <v>7559</v>
      </c>
      <c r="E121" s="87" t="s">
        <v>26</v>
      </c>
      <c r="F121" s="85" t="s">
        <v>7317</v>
      </c>
      <c r="G121" s="85" t="s">
        <v>7317</v>
      </c>
      <c r="H121" s="89">
        <v>800</v>
      </c>
      <c r="I121" s="414">
        <v>45089</v>
      </c>
      <c r="J121" s="414">
        <v>45089</v>
      </c>
      <c r="K121" s="89">
        <v>800</v>
      </c>
    </row>
    <row r="122" spans="1:11" ht="27.6" customHeight="1">
      <c r="A122" s="87" t="s">
        <v>7560</v>
      </c>
      <c r="B122" s="83" t="s">
        <v>7281</v>
      </c>
      <c r="C122" s="87" t="s">
        <v>7282</v>
      </c>
      <c r="D122" s="263" t="s">
        <v>7561</v>
      </c>
      <c r="E122" s="87" t="s">
        <v>26</v>
      </c>
      <c r="F122" s="264" t="s">
        <v>7311</v>
      </c>
      <c r="G122" s="264" t="s">
        <v>7311</v>
      </c>
      <c r="H122" s="89">
        <v>3274.02</v>
      </c>
      <c r="I122" s="408">
        <v>45089</v>
      </c>
      <c r="J122" s="408">
        <v>45089</v>
      </c>
      <c r="K122" s="89">
        <v>3274.02</v>
      </c>
    </row>
    <row r="123" spans="1:11" ht="27.6" customHeight="1">
      <c r="A123" s="87" t="s">
        <v>7562</v>
      </c>
      <c r="B123" s="83" t="s">
        <v>7281</v>
      </c>
      <c r="C123" s="87" t="s">
        <v>7282</v>
      </c>
      <c r="D123" s="263" t="s">
        <v>7563</v>
      </c>
      <c r="E123" s="87" t="s">
        <v>26</v>
      </c>
      <c r="F123" s="264" t="s">
        <v>7311</v>
      </c>
      <c r="G123" s="264" t="s">
        <v>7311</v>
      </c>
      <c r="H123" s="89">
        <v>2251.75</v>
      </c>
      <c r="I123" s="408">
        <v>45090</v>
      </c>
      <c r="J123" s="408">
        <v>45090</v>
      </c>
      <c r="K123" s="89">
        <v>2251.75</v>
      </c>
    </row>
    <row r="124" spans="1:11" ht="27.6" customHeight="1">
      <c r="A124" s="87" t="s">
        <v>7564</v>
      </c>
      <c r="B124" s="83" t="s">
        <v>7281</v>
      </c>
      <c r="C124" s="87" t="s">
        <v>7282</v>
      </c>
      <c r="D124" s="263" t="s">
        <v>7565</v>
      </c>
      <c r="E124" s="87" t="s">
        <v>26</v>
      </c>
      <c r="F124" s="264" t="s">
        <v>7294</v>
      </c>
      <c r="G124" s="264" t="s">
        <v>7294</v>
      </c>
      <c r="H124" s="89">
        <v>300</v>
      </c>
      <c r="I124" s="409">
        <v>45090</v>
      </c>
      <c r="J124" s="409">
        <v>45090</v>
      </c>
      <c r="K124" s="89">
        <v>300</v>
      </c>
    </row>
    <row r="125" spans="1:11" ht="27.6" customHeight="1">
      <c r="A125" s="87" t="s">
        <v>7566</v>
      </c>
      <c r="B125" s="83" t="s">
        <v>7281</v>
      </c>
      <c r="C125" s="87" t="s">
        <v>7282</v>
      </c>
      <c r="D125" s="263" t="s">
        <v>7567</v>
      </c>
      <c r="E125" s="87" t="s">
        <v>26</v>
      </c>
      <c r="F125" s="85" t="s">
        <v>7300</v>
      </c>
      <c r="G125" s="85" t="s">
        <v>7300</v>
      </c>
      <c r="H125" s="89">
        <v>1167.7</v>
      </c>
      <c r="I125" s="82">
        <v>45091</v>
      </c>
      <c r="J125" s="82">
        <v>45091</v>
      </c>
      <c r="K125" s="89">
        <v>1167.7</v>
      </c>
    </row>
    <row r="126" spans="1:11" ht="27.6" customHeight="1">
      <c r="A126" s="87" t="s">
        <v>7568</v>
      </c>
      <c r="B126" s="83" t="s">
        <v>7281</v>
      </c>
      <c r="C126" s="87" t="s">
        <v>7282</v>
      </c>
      <c r="D126" s="263" t="s">
        <v>7569</v>
      </c>
      <c r="E126" s="87" t="s">
        <v>26</v>
      </c>
      <c r="F126" s="85" t="s">
        <v>7469</v>
      </c>
      <c r="G126" s="85" t="s">
        <v>7469</v>
      </c>
      <c r="H126" s="89">
        <v>624</v>
      </c>
      <c r="I126" s="82">
        <v>45091</v>
      </c>
      <c r="J126" s="82">
        <v>45091</v>
      </c>
      <c r="K126" s="89">
        <v>624</v>
      </c>
    </row>
    <row r="127" spans="1:11" ht="27.6" customHeight="1">
      <c r="A127" s="87" t="s">
        <v>7570</v>
      </c>
      <c r="B127" s="83" t="s">
        <v>7281</v>
      </c>
      <c r="C127" s="87" t="s">
        <v>7282</v>
      </c>
      <c r="D127" s="263" t="s">
        <v>7571</v>
      </c>
      <c r="E127" s="87" t="s">
        <v>26</v>
      </c>
      <c r="F127" s="85" t="s">
        <v>7572</v>
      </c>
      <c r="G127" s="85" t="s">
        <v>7572</v>
      </c>
      <c r="H127" s="89">
        <v>350</v>
      </c>
      <c r="I127" s="82">
        <v>45091</v>
      </c>
      <c r="J127" s="82">
        <v>45091</v>
      </c>
      <c r="K127" s="89">
        <v>350</v>
      </c>
    </row>
    <row r="128" spans="1:11" ht="27.6" customHeight="1">
      <c r="A128" s="87" t="s">
        <v>7573</v>
      </c>
      <c r="B128" s="83" t="s">
        <v>7281</v>
      </c>
      <c r="C128" s="87" t="s">
        <v>7282</v>
      </c>
      <c r="D128" s="263" t="s">
        <v>7574</v>
      </c>
      <c r="E128" s="87" t="s">
        <v>26</v>
      </c>
      <c r="F128" s="85" t="s">
        <v>7575</v>
      </c>
      <c r="G128" s="85" t="s">
        <v>7575</v>
      </c>
      <c r="H128" s="89">
        <v>492</v>
      </c>
      <c r="I128" s="82">
        <v>45091</v>
      </c>
      <c r="J128" s="82">
        <v>45091</v>
      </c>
      <c r="K128" s="89">
        <v>492</v>
      </c>
    </row>
    <row r="129" spans="1:11" ht="27.6" customHeight="1">
      <c r="A129" s="87" t="s">
        <v>7576</v>
      </c>
      <c r="B129" s="83" t="s">
        <v>7281</v>
      </c>
      <c r="C129" s="87" t="s">
        <v>7282</v>
      </c>
      <c r="D129" s="263" t="s">
        <v>7577</v>
      </c>
      <c r="E129" s="87" t="s">
        <v>26</v>
      </c>
      <c r="F129" s="264" t="s">
        <v>7311</v>
      </c>
      <c r="G129" s="264" t="s">
        <v>7311</v>
      </c>
      <c r="H129" s="89">
        <v>291.72000000000003</v>
      </c>
      <c r="I129" s="90">
        <v>45092</v>
      </c>
      <c r="J129" s="90">
        <v>45092</v>
      </c>
      <c r="K129" s="89">
        <v>291.72000000000003</v>
      </c>
    </row>
    <row r="130" spans="1:11" ht="27.6" customHeight="1">
      <c r="A130" s="87" t="s">
        <v>7578</v>
      </c>
      <c r="B130" s="83" t="s">
        <v>7281</v>
      </c>
      <c r="C130" s="87" t="s">
        <v>7282</v>
      </c>
      <c r="D130" s="263" t="s">
        <v>7579</v>
      </c>
      <c r="E130" s="87" t="s">
        <v>26</v>
      </c>
      <c r="F130" s="85" t="s">
        <v>7371</v>
      </c>
      <c r="G130" s="85" t="s">
        <v>7371</v>
      </c>
      <c r="H130" s="89">
        <v>803.57</v>
      </c>
      <c r="I130" s="82">
        <v>45092</v>
      </c>
      <c r="J130" s="82">
        <v>45092</v>
      </c>
      <c r="K130" s="89">
        <v>803.57</v>
      </c>
    </row>
    <row r="131" spans="1:11" ht="27.6" customHeight="1">
      <c r="A131" s="87" t="s">
        <v>7580</v>
      </c>
      <c r="B131" s="83" t="s">
        <v>7281</v>
      </c>
      <c r="C131" s="87" t="s">
        <v>7282</v>
      </c>
      <c r="D131" s="263" t="s">
        <v>7581</v>
      </c>
      <c r="E131" s="87" t="s">
        <v>26</v>
      </c>
      <c r="F131" s="85" t="s">
        <v>2111</v>
      </c>
      <c r="G131" s="85" t="s">
        <v>2111</v>
      </c>
      <c r="H131" s="89">
        <v>2430</v>
      </c>
      <c r="I131" s="82">
        <v>45093</v>
      </c>
      <c r="J131" s="82">
        <v>45093</v>
      </c>
      <c r="K131" s="89">
        <v>2430</v>
      </c>
    </row>
    <row r="132" spans="1:11" ht="42" customHeight="1">
      <c r="A132" s="87" t="s">
        <v>7582</v>
      </c>
      <c r="B132" s="83" t="s">
        <v>7281</v>
      </c>
      <c r="C132" s="87" t="s">
        <v>7282</v>
      </c>
      <c r="D132" s="263" t="s">
        <v>7583</v>
      </c>
      <c r="E132" s="87" t="s">
        <v>2753</v>
      </c>
      <c r="F132" s="85" t="s">
        <v>7584</v>
      </c>
      <c r="G132" s="85" t="s">
        <v>7585</v>
      </c>
      <c r="H132" s="89" t="s">
        <v>7466</v>
      </c>
      <c r="I132" s="415">
        <v>45096</v>
      </c>
      <c r="J132" s="415">
        <v>45096</v>
      </c>
      <c r="K132" s="89" t="s">
        <v>7466</v>
      </c>
    </row>
    <row r="133" spans="1:11" ht="42" customHeight="1">
      <c r="A133" s="87" t="s">
        <v>7586</v>
      </c>
      <c r="B133" s="83" t="s">
        <v>7281</v>
      </c>
      <c r="C133" s="87" t="s">
        <v>7282</v>
      </c>
      <c r="D133" s="263" t="s">
        <v>7587</v>
      </c>
      <c r="E133" s="87" t="s">
        <v>2753</v>
      </c>
      <c r="F133" s="85" t="s">
        <v>7588</v>
      </c>
      <c r="G133" s="85" t="s">
        <v>2111</v>
      </c>
      <c r="H133" s="89">
        <v>42689</v>
      </c>
      <c r="I133" s="82">
        <v>45068</v>
      </c>
      <c r="J133" s="82">
        <v>45068</v>
      </c>
      <c r="K133" s="89">
        <v>42689</v>
      </c>
    </row>
    <row r="134" spans="1:11" ht="27.6" customHeight="1">
      <c r="A134" s="87" t="s">
        <v>7589</v>
      </c>
      <c r="B134" s="83" t="s">
        <v>7281</v>
      </c>
      <c r="C134" s="87" t="s">
        <v>7282</v>
      </c>
      <c r="D134" s="263" t="s">
        <v>7590</v>
      </c>
      <c r="E134" s="87" t="s">
        <v>26</v>
      </c>
      <c r="F134" s="85" t="s">
        <v>7503</v>
      </c>
      <c r="G134" s="85" t="s">
        <v>7503</v>
      </c>
      <c r="H134" s="89">
        <v>1230</v>
      </c>
      <c r="I134" s="90">
        <v>45096</v>
      </c>
      <c r="J134" s="90">
        <v>45096</v>
      </c>
      <c r="K134" s="89">
        <v>1230</v>
      </c>
    </row>
    <row r="135" spans="1:11" ht="27.6" customHeight="1">
      <c r="A135" s="87" t="s">
        <v>7591</v>
      </c>
      <c r="B135" s="83" t="s">
        <v>7281</v>
      </c>
      <c r="C135" s="87" t="s">
        <v>7282</v>
      </c>
      <c r="D135" s="405" t="s">
        <v>7592</v>
      </c>
      <c r="E135" s="87" t="s">
        <v>26</v>
      </c>
      <c r="F135" s="264" t="s">
        <v>7311</v>
      </c>
      <c r="G135" s="264" t="s">
        <v>7311</v>
      </c>
      <c r="H135" s="89">
        <v>336.77</v>
      </c>
      <c r="I135" s="411">
        <v>45098</v>
      </c>
      <c r="J135" s="411">
        <v>45098</v>
      </c>
      <c r="K135" s="89">
        <v>336.77</v>
      </c>
    </row>
    <row r="136" spans="1:11" ht="27.6" customHeight="1">
      <c r="A136" s="87" t="s">
        <v>7593</v>
      </c>
      <c r="B136" s="83" t="s">
        <v>7281</v>
      </c>
      <c r="C136" s="87" t="s">
        <v>7282</v>
      </c>
      <c r="D136" s="263" t="s">
        <v>7594</v>
      </c>
      <c r="E136" s="87" t="s">
        <v>26</v>
      </c>
      <c r="F136" s="264" t="s">
        <v>7311</v>
      </c>
      <c r="G136" s="264" t="s">
        <v>7311</v>
      </c>
      <c r="H136" s="89">
        <v>521.70000000000005</v>
      </c>
      <c r="I136" s="411">
        <v>45098</v>
      </c>
      <c r="J136" s="411">
        <v>45098</v>
      </c>
      <c r="K136" s="89">
        <v>521.70000000000005</v>
      </c>
    </row>
    <row r="137" spans="1:11" ht="27.6" customHeight="1">
      <c r="A137" s="87" t="s">
        <v>7595</v>
      </c>
      <c r="B137" s="83" t="s">
        <v>7281</v>
      </c>
      <c r="C137" s="87" t="s">
        <v>7282</v>
      </c>
      <c r="D137" s="263" t="s">
        <v>7596</v>
      </c>
      <c r="E137" s="87" t="s">
        <v>26</v>
      </c>
      <c r="F137" s="85" t="s">
        <v>7300</v>
      </c>
      <c r="G137" s="85" t="s">
        <v>7300</v>
      </c>
      <c r="H137" s="89">
        <v>400</v>
      </c>
      <c r="I137" s="416">
        <v>45098</v>
      </c>
      <c r="J137" s="416">
        <v>45098</v>
      </c>
      <c r="K137" s="89">
        <v>400</v>
      </c>
    </row>
    <row r="138" spans="1:11" ht="27.6" customHeight="1">
      <c r="A138" s="87" t="s">
        <v>7597</v>
      </c>
      <c r="B138" s="83" t="s">
        <v>7281</v>
      </c>
      <c r="C138" s="87" t="s">
        <v>7282</v>
      </c>
      <c r="D138" s="263" t="s">
        <v>7598</v>
      </c>
      <c r="E138" s="87" t="s">
        <v>26</v>
      </c>
      <c r="F138" s="85" t="s">
        <v>7429</v>
      </c>
      <c r="G138" s="85" t="s">
        <v>7429</v>
      </c>
      <c r="H138" s="89">
        <v>950</v>
      </c>
      <c r="I138" s="408">
        <v>45103</v>
      </c>
      <c r="J138" s="408">
        <v>45103</v>
      </c>
      <c r="K138" s="89">
        <v>950</v>
      </c>
    </row>
    <row r="139" spans="1:11" ht="27.6" customHeight="1">
      <c r="A139" s="87" t="s">
        <v>7599</v>
      </c>
      <c r="B139" s="83" t="s">
        <v>7281</v>
      </c>
      <c r="C139" s="87" t="s">
        <v>7282</v>
      </c>
      <c r="D139" s="263" t="s">
        <v>7600</v>
      </c>
      <c r="E139" s="87" t="s">
        <v>26</v>
      </c>
      <c r="F139" s="85" t="s">
        <v>7314</v>
      </c>
      <c r="G139" s="85" t="s">
        <v>7314</v>
      </c>
      <c r="H139" s="89">
        <v>214.8</v>
      </c>
      <c r="I139" s="408">
        <v>45103</v>
      </c>
      <c r="J139" s="408">
        <v>45103</v>
      </c>
      <c r="K139" s="89">
        <v>214.8</v>
      </c>
    </row>
    <row r="140" spans="1:11" ht="27.6" customHeight="1">
      <c r="A140" s="87" t="s">
        <v>7601</v>
      </c>
      <c r="B140" s="83" t="s">
        <v>7281</v>
      </c>
      <c r="C140" s="87" t="s">
        <v>7282</v>
      </c>
      <c r="D140" s="263" t="s">
        <v>7602</v>
      </c>
      <c r="E140" s="87" t="s">
        <v>26</v>
      </c>
      <c r="F140" s="85" t="s">
        <v>7469</v>
      </c>
      <c r="G140" s="85" t="s">
        <v>7469</v>
      </c>
      <c r="H140" s="89">
        <v>956</v>
      </c>
      <c r="I140" s="408">
        <v>45104</v>
      </c>
      <c r="J140" s="408">
        <v>45104</v>
      </c>
      <c r="K140" s="89">
        <v>956</v>
      </c>
    </row>
    <row r="141" spans="1:11" ht="27.6" customHeight="1">
      <c r="A141" s="87" t="s">
        <v>7603</v>
      </c>
      <c r="B141" s="83" t="s">
        <v>7281</v>
      </c>
      <c r="C141" s="87" t="s">
        <v>7282</v>
      </c>
      <c r="D141" s="263" t="s">
        <v>7604</v>
      </c>
      <c r="E141" s="87" t="s">
        <v>26</v>
      </c>
      <c r="F141" s="85" t="s">
        <v>7341</v>
      </c>
      <c r="G141" s="85" t="s">
        <v>7341</v>
      </c>
      <c r="H141" s="89">
        <v>481</v>
      </c>
      <c r="I141" s="411">
        <v>45104</v>
      </c>
      <c r="J141" s="411">
        <v>45104</v>
      </c>
      <c r="K141" s="89">
        <v>481</v>
      </c>
    </row>
    <row r="142" spans="1:11" ht="27.6" customHeight="1">
      <c r="A142" s="87" t="s">
        <v>7605</v>
      </c>
      <c r="B142" s="83" t="s">
        <v>7281</v>
      </c>
      <c r="C142" s="87" t="s">
        <v>7282</v>
      </c>
      <c r="D142" s="263" t="s">
        <v>7606</v>
      </c>
      <c r="E142" s="87" t="s">
        <v>26</v>
      </c>
      <c r="F142" s="85" t="s">
        <v>7332</v>
      </c>
      <c r="G142" s="85" t="s">
        <v>7332</v>
      </c>
      <c r="H142" s="89">
        <v>4200</v>
      </c>
      <c r="I142" s="408">
        <v>45105</v>
      </c>
      <c r="J142" s="408">
        <v>45105</v>
      </c>
      <c r="K142" s="89">
        <v>4200</v>
      </c>
    </row>
    <row r="143" spans="1:11" ht="27.6" customHeight="1">
      <c r="A143" s="87" t="s">
        <v>7607</v>
      </c>
      <c r="B143" s="83" t="s">
        <v>7281</v>
      </c>
      <c r="C143" s="87" t="s">
        <v>7282</v>
      </c>
      <c r="D143" s="263" t="s">
        <v>7608</v>
      </c>
      <c r="E143" s="87" t="s">
        <v>26</v>
      </c>
      <c r="F143" s="85" t="s">
        <v>7371</v>
      </c>
      <c r="G143" s="85" t="s">
        <v>7371</v>
      </c>
      <c r="H143" s="89">
        <v>996</v>
      </c>
      <c r="I143" s="82">
        <v>45013</v>
      </c>
      <c r="J143" s="82">
        <v>45013</v>
      </c>
      <c r="K143" s="89">
        <v>996</v>
      </c>
    </row>
    <row r="144" spans="1:11" ht="27.6" customHeight="1">
      <c r="A144" s="87" t="s">
        <v>7609</v>
      </c>
      <c r="B144" s="83" t="s">
        <v>7281</v>
      </c>
      <c r="C144" s="87" t="s">
        <v>7282</v>
      </c>
      <c r="D144" s="263" t="s">
        <v>7610</v>
      </c>
      <c r="E144" s="87" t="s">
        <v>26</v>
      </c>
      <c r="F144" s="85" t="s">
        <v>7371</v>
      </c>
      <c r="G144" s="85" t="s">
        <v>7371</v>
      </c>
      <c r="H144" s="89">
        <v>4325.49</v>
      </c>
      <c r="I144" s="82">
        <v>45013</v>
      </c>
      <c r="J144" s="82">
        <v>45013</v>
      </c>
      <c r="K144" s="89">
        <v>4325.49</v>
      </c>
    </row>
    <row r="145" spans="1:11" ht="27.6" customHeight="1">
      <c r="A145" s="87" t="s">
        <v>7611</v>
      </c>
      <c r="B145" s="83" t="s">
        <v>7281</v>
      </c>
      <c r="C145" s="87" t="s">
        <v>7282</v>
      </c>
      <c r="D145" s="263" t="s">
        <v>7612</v>
      </c>
      <c r="E145" s="87" t="s">
        <v>26</v>
      </c>
      <c r="F145" s="85" t="s">
        <v>7613</v>
      </c>
      <c r="G145" s="85" t="s">
        <v>7613</v>
      </c>
      <c r="H145" s="89">
        <v>5234</v>
      </c>
      <c r="I145" s="411">
        <v>45110</v>
      </c>
      <c r="J145" s="411">
        <v>45110</v>
      </c>
      <c r="K145" s="89">
        <v>5234</v>
      </c>
    </row>
    <row r="146" spans="1:11" ht="27.6" customHeight="1">
      <c r="A146" s="87" t="s">
        <v>7614</v>
      </c>
      <c r="B146" s="83" t="s">
        <v>7281</v>
      </c>
      <c r="C146" s="87" t="s">
        <v>7282</v>
      </c>
      <c r="D146" s="263" t="s">
        <v>7615</v>
      </c>
      <c r="E146" s="87" t="s">
        <v>26</v>
      </c>
      <c r="F146" s="85" t="s">
        <v>7616</v>
      </c>
      <c r="G146" s="85" t="s">
        <v>7616</v>
      </c>
      <c r="H146" s="89">
        <v>3080</v>
      </c>
      <c r="I146" s="417">
        <v>45110</v>
      </c>
      <c r="J146" s="417">
        <v>45110</v>
      </c>
      <c r="K146" s="89">
        <v>3080</v>
      </c>
    </row>
    <row r="147" spans="1:11" ht="27.6" customHeight="1">
      <c r="A147" s="87" t="s">
        <v>7617</v>
      </c>
      <c r="B147" s="83" t="s">
        <v>7281</v>
      </c>
      <c r="C147" s="87" t="s">
        <v>7282</v>
      </c>
      <c r="D147" s="263" t="s">
        <v>7618</v>
      </c>
      <c r="E147" s="87" t="s">
        <v>26</v>
      </c>
      <c r="F147" s="264" t="s">
        <v>7311</v>
      </c>
      <c r="G147" s="264" t="s">
        <v>7311</v>
      </c>
      <c r="H147" s="89">
        <v>1971.88</v>
      </c>
      <c r="I147" s="408">
        <v>45111</v>
      </c>
      <c r="J147" s="408">
        <v>45111</v>
      </c>
      <c r="K147" s="89">
        <v>1971.88</v>
      </c>
    </row>
    <row r="148" spans="1:11" ht="27.6" customHeight="1">
      <c r="A148" s="87" t="s">
        <v>7619</v>
      </c>
      <c r="B148" s="83" t="s">
        <v>7281</v>
      </c>
      <c r="C148" s="87" t="s">
        <v>7282</v>
      </c>
      <c r="D148" s="263" t="s">
        <v>7620</v>
      </c>
      <c r="E148" s="87" t="s">
        <v>26</v>
      </c>
      <c r="F148" s="85" t="s">
        <v>7332</v>
      </c>
      <c r="G148" s="85" t="s">
        <v>7332</v>
      </c>
      <c r="H148" s="89">
        <v>5700</v>
      </c>
      <c r="I148" s="417">
        <v>44018</v>
      </c>
      <c r="J148" s="417">
        <v>44018</v>
      </c>
      <c r="K148" s="89">
        <v>5700</v>
      </c>
    </row>
    <row r="149" spans="1:11" ht="27.6" customHeight="1">
      <c r="A149" s="87" t="s">
        <v>7621</v>
      </c>
      <c r="B149" s="83" t="s">
        <v>7281</v>
      </c>
      <c r="C149" s="87" t="s">
        <v>7282</v>
      </c>
      <c r="D149" s="263" t="s">
        <v>7622</v>
      </c>
      <c r="E149" s="87" t="s">
        <v>26</v>
      </c>
      <c r="F149" s="85" t="s">
        <v>7390</v>
      </c>
      <c r="G149" s="85" t="s">
        <v>7390</v>
      </c>
      <c r="H149" s="89">
        <v>915</v>
      </c>
      <c r="I149" s="408">
        <v>45113</v>
      </c>
      <c r="J149" s="408">
        <v>45113</v>
      </c>
      <c r="K149" s="89">
        <v>915</v>
      </c>
    </row>
    <row r="150" spans="1:11" ht="27.6" customHeight="1">
      <c r="A150" s="87" t="s">
        <v>7623</v>
      </c>
      <c r="B150" s="83" t="s">
        <v>7281</v>
      </c>
      <c r="C150" s="87" t="s">
        <v>7282</v>
      </c>
      <c r="D150" s="263" t="s">
        <v>7624</v>
      </c>
      <c r="E150" s="87" t="s">
        <v>26</v>
      </c>
      <c r="F150" s="85" t="s">
        <v>7366</v>
      </c>
      <c r="G150" s="85" t="s">
        <v>7366</v>
      </c>
      <c r="H150" s="89">
        <v>41500</v>
      </c>
      <c r="I150" s="408">
        <v>45114</v>
      </c>
      <c r="J150" s="408">
        <v>45114</v>
      </c>
      <c r="K150" s="89">
        <v>41500</v>
      </c>
    </row>
    <row r="151" spans="1:11" ht="27.6" customHeight="1">
      <c r="A151" s="87" t="s">
        <v>7625</v>
      </c>
      <c r="B151" s="83" t="s">
        <v>7281</v>
      </c>
      <c r="C151" s="87" t="s">
        <v>7282</v>
      </c>
      <c r="D151" s="263" t="s">
        <v>7626</v>
      </c>
      <c r="E151" s="87" t="s">
        <v>26</v>
      </c>
      <c r="F151" s="85" t="s">
        <v>7627</v>
      </c>
      <c r="G151" s="85" t="s">
        <v>7627</v>
      </c>
      <c r="H151" s="89">
        <v>45000</v>
      </c>
      <c r="I151" s="412">
        <v>45114</v>
      </c>
      <c r="J151" s="412">
        <v>45114</v>
      </c>
      <c r="K151" s="89">
        <v>45000</v>
      </c>
    </row>
    <row r="152" spans="1:11" ht="27.6" customHeight="1">
      <c r="A152" s="87" t="s">
        <v>7628</v>
      </c>
      <c r="B152" s="83" t="s">
        <v>7281</v>
      </c>
      <c r="C152" s="87" t="s">
        <v>7282</v>
      </c>
      <c r="D152" s="263" t="s">
        <v>7629</v>
      </c>
      <c r="E152" s="87" t="s">
        <v>26</v>
      </c>
      <c r="F152" s="85" t="s">
        <v>7630</v>
      </c>
      <c r="G152" s="85" t="s">
        <v>7630</v>
      </c>
      <c r="H152" s="89">
        <v>60000</v>
      </c>
      <c r="I152" s="418">
        <v>45118</v>
      </c>
      <c r="J152" s="418">
        <v>45118</v>
      </c>
      <c r="K152" s="89">
        <v>60000</v>
      </c>
    </row>
    <row r="153" spans="1:11" ht="27.6" customHeight="1">
      <c r="A153" s="87" t="s">
        <v>7631</v>
      </c>
      <c r="B153" s="83" t="s">
        <v>7281</v>
      </c>
      <c r="C153" s="87" t="s">
        <v>7282</v>
      </c>
      <c r="D153" s="263" t="s">
        <v>7632</v>
      </c>
      <c r="E153" s="87" t="s">
        <v>26</v>
      </c>
      <c r="F153" s="264" t="s">
        <v>7311</v>
      </c>
      <c r="G153" s="264" t="s">
        <v>7311</v>
      </c>
      <c r="H153" s="89">
        <v>318</v>
      </c>
      <c r="I153" s="408">
        <v>45120</v>
      </c>
      <c r="J153" s="408">
        <v>45120</v>
      </c>
      <c r="K153" s="89">
        <v>318</v>
      </c>
    </row>
    <row r="154" spans="1:11" ht="27.6" customHeight="1">
      <c r="A154" s="87" t="s">
        <v>7633</v>
      </c>
      <c r="B154" s="83" t="s">
        <v>7281</v>
      </c>
      <c r="C154" s="87" t="s">
        <v>7282</v>
      </c>
      <c r="D154" s="263" t="s">
        <v>7634</v>
      </c>
      <c r="E154" s="87" t="s">
        <v>26</v>
      </c>
      <c r="F154" s="85" t="s">
        <v>7635</v>
      </c>
      <c r="G154" s="85" t="s">
        <v>7635</v>
      </c>
      <c r="H154" s="89">
        <v>2400</v>
      </c>
      <c r="I154" s="408">
        <v>45121</v>
      </c>
      <c r="J154" s="408">
        <v>45121</v>
      </c>
      <c r="K154" s="89">
        <v>2400</v>
      </c>
    </row>
    <row r="155" spans="1:11" ht="27.6" customHeight="1">
      <c r="A155" s="87" t="s">
        <v>7636</v>
      </c>
      <c r="B155" s="83" t="s">
        <v>7281</v>
      </c>
      <c r="C155" s="87" t="s">
        <v>7282</v>
      </c>
      <c r="D155" s="263" t="s">
        <v>7637</v>
      </c>
      <c r="E155" s="87" t="s">
        <v>26</v>
      </c>
      <c r="F155" s="85" t="s">
        <v>7332</v>
      </c>
      <c r="G155" s="85" t="s">
        <v>7332</v>
      </c>
      <c r="H155" s="89">
        <v>2400</v>
      </c>
      <c r="I155" s="408">
        <v>45121</v>
      </c>
      <c r="J155" s="408">
        <v>45121</v>
      </c>
      <c r="K155" s="89">
        <v>2400</v>
      </c>
    </row>
    <row r="156" spans="1:11" ht="27.6" customHeight="1">
      <c r="A156" s="87" t="s">
        <v>7638</v>
      </c>
      <c r="B156" s="83" t="s">
        <v>7281</v>
      </c>
      <c r="C156" s="87" t="s">
        <v>7282</v>
      </c>
      <c r="D156" s="263" t="s">
        <v>7639</v>
      </c>
      <c r="E156" s="87" t="s">
        <v>26</v>
      </c>
      <c r="F156" s="85" t="s">
        <v>7317</v>
      </c>
      <c r="G156" s="85" t="s">
        <v>7317</v>
      </c>
      <c r="H156" s="89">
        <v>1600</v>
      </c>
      <c r="I156" s="412">
        <v>45125</v>
      </c>
      <c r="J156" s="412">
        <v>45125</v>
      </c>
      <c r="K156" s="89">
        <v>1600</v>
      </c>
    </row>
    <row r="157" spans="1:11" ht="27.6" customHeight="1">
      <c r="A157" s="87" t="s">
        <v>7640</v>
      </c>
      <c r="B157" s="83" t="s">
        <v>7281</v>
      </c>
      <c r="C157" s="87" t="s">
        <v>7282</v>
      </c>
      <c r="D157" s="263" t="s">
        <v>7641</v>
      </c>
      <c r="E157" s="87" t="s">
        <v>26</v>
      </c>
      <c r="F157" s="85" t="s">
        <v>7371</v>
      </c>
      <c r="G157" s="85" t="s">
        <v>7371</v>
      </c>
      <c r="H157" s="89">
        <v>703.5</v>
      </c>
      <c r="I157" s="409">
        <v>45126</v>
      </c>
      <c r="J157" s="409">
        <v>45126</v>
      </c>
      <c r="K157" s="89">
        <v>703.5</v>
      </c>
    </row>
    <row r="158" spans="1:11" ht="27.6" customHeight="1">
      <c r="A158" s="87" t="s">
        <v>7642</v>
      </c>
      <c r="B158" s="83" t="s">
        <v>7281</v>
      </c>
      <c r="C158" s="87" t="s">
        <v>7282</v>
      </c>
      <c r="D158" s="263" t="s">
        <v>7643</v>
      </c>
      <c r="E158" s="87" t="s">
        <v>26</v>
      </c>
      <c r="F158" s="264" t="s">
        <v>7311</v>
      </c>
      <c r="G158" s="264" t="s">
        <v>7311</v>
      </c>
      <c r="H158" s="89">
        <v>1752</v>
      </c>
      <c r="I158" s="409">
        <v>45126</v>
      </c>
      <c r="J158" s="409">
        <v>45126</v>
      </c>
      <c r="K158" s="89">
        <v>1752</v>
      </c>
    </row>
    <row r="159" spans="1:11" ht="27.6" customHeight="1">
      <c r="A159" s="87" t="s">
        <v>7644</v>
      </c>
      <c r="B159" s="83" t="s">
        <v>7281</v>
      </c>
      <c r="C159" s="87" t="s">
        <v>7282</v>
      </c>
      <c r="D159" s="263" t="s">
        <v>7645</v>
      </c>
      <c r="E159" s="87" t="s">
        <v>26</v>
      </c>
      <c r="F159" s="264" t="s">
        <v>7311</v>
      </c>
      <c r="G159" s="264" t="s">
        <v>7311</v>
      </c>
      <c r="H159" s="89">
        <v>9582.93</v>
      </c>
      <c r="I159" s="409">
        <v>45126</v>
      </c>
      <c r="J159" s="409">
        <v>45126</v>
      </c>
      <c r="K159" s="89">
        <v>9582.93</v>
      </c>
    </row>
    <row r="160" spans="1:11" ht="27.6" customHeight="1">
      <c r="A160" s="87" t="s">
        <v>7646</v>
      </c>
      <c r="B160" s="83" t="s">
        <v>7281</v>
      </c>
      <c r="C160" s="87" t="s">
        <v>7282</v>
      </c>
      <c r="D160" s="263" t="s">
        <v>7647</v>
      </c>
      <c r="E160" s="87" t="s">
        <v>26</v>
      </c>
      <c r="F160" s="264" t="s">
        <v>7311</v>
      </c>
      <c r="G160" s="264" t="s">
        <v>7311</v>
      </c>
      <c r="H160" s="89">
        <v>5396.66</v>
      </c>
      <c r="I160" s="408">
        <v>45127</v>
      </c>
      <c r="J160" s="408">
        <v>45127</v>
      </c>
      <c r="K160" s="89">
        <v>5396.66</v>
      </c>
    </row>
    <row r="161" spans="1:11" ht="27.6" customHeight="1">
      <c r="A161" s="87" t="s">
        <v>7648</v>
      </c>
      <c r="B161" s="83" t="s">
        <v>7281</v>
      </c>
      <c r="C161" s="87" t="s">
        <v>7282</v>
      </c>
      <c r="D161" s="263" t="s">
        <v>7649</v>
      </c>
      <c r="E161" s="87" t="s">
        <v>26</v>
      </c>
      <c r="F161" s="85" t="s">
        <v>7650</v>
      </c>
      <c r="G161" s="85" t="s">
        <v>7650</v>
      </c>
      <c r="H161" s="89">
        <v>420</v>
      </c>
      <c r="I161" s="408">
        <v>45127</v>
      </c>
      <c r="J161" s="408">
        <v>45127</v>
      </c>
      <c r="K161" s="89">
        <v>420</v>
      </c>
    </row>
    <row r="162" spans="1:11" ht="27.6" customHeight="1">
      <c r="A162" s="87" t="s">
        <v>7651</v>
      </c>
      <c r="B162" s="83" t="s">
        <v>7281</v>
      </c>
      <c r="C162" s="87" t="s">
        <v>7282</v>
      </c>
      <c r="D162" s="263" t="s">
        <v>7652</v>
      </c>
      <c r="E162" s="87" t="s">
        <v>26</v>
      </c>
      <c r="F162" s="419" t="s">
        <v>7653</v>
      </c>
      <c r="G162" s="419" t="s">
        <v>7653</v>
      </c>
      <c r="H162" s="89">
        <v>4964.38</v>
      </c>
      <c r="I162" s="408">
        <v>45127</v>
      </c>
      <c r="J162" s="408">
        <v>45127</v>
      </c>
      <c r="K162" s="89">
        <v>4964.38</v>
      </c>
    </row>
    <row r="163" spans="1:11" ht="27.6" customHeight="1">
      <c r="A163" s="87" t="s">
        <v>7654</v>
      </c>
      <c r="B163" s="83" t="s">
        <v>7281</v>
      </c>
      <c r="C163" s="87" t="s">
        <v>7282</v>
      </c>
      <c r="D163" s="263" t="s">
        <v>7655</v>
      </c>
      <c r="E163" s="87" t="s">
        <v>26</v>
      </c>
      <c r="F163" s="85" t="s">
        <v>7390</v>
      </c>
      <c r="G163" s="85" t="s">
        <v>7390</v>
      </c>
      <c r="H163" s="89">
        <v>6850</v>
      </c>
      <c r="I163" s="408">
        <v>45128</v>
      </c>
      <c r="J163" s="408">
        <v>45128</v>
      </c>
      <c r="K163" s="89">
        <v>6850</v>
      </c>
    </row>
    <row r="164" spans="1:11" ht="27.6" customHeight="1">
      <c r="A164" s="87" t="s">
        <v>7656</v>
      </c>
      <c r="B164" s="83" t="s">
        <v>7281</v>
      </c>
      <c r="C164" s="87" t="s">
        <v>7282</v>
      </c>
      <c r="D164" s="263" t="s">
        <v>7657</v>
      </c>
      <c r="E164" s="87" t="s">
        <v>26</v>
      </c>
      <c r="F164" s="85" t="s">
        <v>2111</v>
      </c>
      <c r="G164" s="85" t="s">
        <v>2111</v>
      </c>
      <c r="H164" s="89">
        <v>39850</v>
      </c>
      <c r="I164" s="408">
        <v>45131</v>
      </c>
      <c r="J164" s="408">
        <v>45131</v>
      </c>
      <c r="K164" s="89">
        <v>39850</v>
      </c>
    </row>
    <row r="165" spans="1:11" ht="27.6" customHeight="1">
      <c r="A165" s="87" t="s">
        <v>7658</v>
      </c>
      <c r="B165" s="83" t="s">
        <v>7281</v>
      </c>
      <c r="C165" s="87" t="s">
        <v>7282</v>
      </c>
      <c r="D165" s="263" t="s">
        <v>7659</v>
      </c>
      <c r="E165" s="87" t="s">
        <v>26</v>
      </c>
      <c r="F165" s="264" t="s">
        <v>7305</v>
      </c>
      <c r="G165" s="264" t="s">
        <v>7305</v>
      </c>
      <c r="H165" s="89">
        <v>297</v>
      </c>
      <c r="I165" s="408">
        <v>45133</v>
      </c>
      <c r="J165" s="408">
        <v>45133</v>
      </c>
      <c r="K165" s="89">
        <v>297</v>
      </c>
    </row>
    <row r="166" spans="1:11" ht="27.6" customHeight="1">
      <c r="A166" s="87" t="s">
        <v>7660</v>
      </c>
      <c r="B166" s="83" t="s">
        <v>7281</v>
      </c>
      <c r="C166" s="87" t="s">
        <v>7282</v>
      </c>
      <c r="D166" s="420" t="s">
        <v>7661</v>
      </c>
      <c r="E166" s="87" t="s">
        <v>26</v>
      </c>
      <c r="F166" s="85" t="s">
        <v>7469</v>
      </c>
      <c r="G166" s="85" t="s">
        <v>7469</v>
      </c>
      <c r="H166" s="89">
        <v>2064</v>
      </c>
      <c r="I166" s="411">
        <v>45133</v>
      </c>
      <c r="J166" s="411">
        <v>45133</v>
      </c>
      <c r="K166" s="89">
        <v>2064</v>
      </c>
    </row>
    <row r="167" spans="1:11" ht="27.6" customHeight="1">
      <c r="A167" s="87" t="s">
        <v>7662</v>
      </c>
      <c r="B167" s="83" t="s">
        <v>7281</v>
      </c>
      <c r="C167" s="87" t="s">
        <v>7282</v>
      </c>
      <c r="D167" s="263" t="s">
        <v>7663</v>
      </c>
      <c r="E167" s="87" t="s">
        <v>26</v>
      </c>
      <c r="F167" s="85" t="s">
        <v>7314</v>
      </c>
      <c r="G167" s="85" t="s">
        <v>7314</v>
      </c>
      <c r="H167" s="89">
        <v>1793.22</v>
      </c>
      <c r="I167" s="408">
        <v>45134</v>
      </c>
      <c r="J167" s="408">
        <v>45134</v>
      </c>
      <c r="K167" s="89">
        <v>1793.22</v>
      </c>
    </row>
    <row r="168" spans="1:11" ht="27.6" customHeight="1">
      <c r="A168" s="87" t="s">
        <v>7664</v>
      </c>
      <c r="B168" s="83" t="s">
        <v>7281</v>
      </c>
      <c r="C168" s="87" t="s">
        <v>7282</v>
      </c>
      <c r="D168" s="263" t="s">
        <v>7665</v>
      </c>
      <c r="E168" s="87" t="s">
        <v>26</v>
      </c>
      <c r="F168" s="264" t="s">
        <v>7294</v>
      </c>
      <c r="G168" s="264" t="s">
        <v>7294</v>
      </c>
      <c r="H168" s="89">
        <v>1326.64</v>
      </c>
      <c r="I168" s="412">
        <v>45134</v>
      </c>
      <c r="J168" s="412">
        <v>45134</v>
      </c>
      <c r="K168" s="89">
        <v>1326.64</v>
      </c>
    </row>
    <row r="169" spans="1:11" ht="27.6" customHeight="1">
      <c r="A169" s="87" t="s">
        <v>7666</v>
      </c>
      <c r="B169" s="83" t="s">
        <v>7281</v>
      </c>
      <c r="C169" s="87" t="s">
        <v>7282</v>
      </c>
      <c r="D169" s="263" t="s">
        <v>7667</v>
      </c>
      <c r="E169" s="87" t="s">
        <v>26</v>
      </c>
      <c r="F169" s="264" t="s">
        <v>7311</v>
      </c>
      <c r="G169" s="264" t="s">
        <v>7311</v>
      </c>
      <c r="H169" s="89">
        <v>7436.95</v>
      </c>
      <c r="I169" s="90">
        <v>45138</v>
      </c>
      <c r="J169" s="90">
        <v>45138</v>
      </c>
      <c r="K169" s="89">
        <v>7436.95</v>
      </c>
    </row>
    <row r="170" spans="1:11" ht="27.6" customHeight="1">
      <c r="A170" s="87" t="s">
        <v>7668</v>
      </c>
      <c r="B170" s="83" t="s">
        <v>7281</v>
      </c>
      <c r="C170" s="87" t="s">
        <v>7282</v>
      </c>
      <c r="D170" s="263" t="s">
        <v>7669</v>
      </c>
      <c r="E170" s="87" t="s">
        <v>26</v>
      </c>
      <c r="F170" s="85" t="s">
        <v>7469</v>
      </c>
      <c r="G170" s="85" t="s">
        <v>7469</v>
      </c>
      <c r="H170" s="89">
        <v>700</v>
      </c>
      <c r="I170" s="408">
        <v>45139</v>
      </c>
      <c r="J170" s="408">
        <v>45139</v>
      </c>
      <c r="K170" s="89">
        <v>700</v>
      </c>
    </row>
    <row r="171" spans="1:11" ht="27.6" customHeight="1">
      <c r="A171" s="87" t="s">
        <v>7670</v>
      </c>
      <c r="B171" s="83" t="s">
        <v>7281</v>
      </c>
      <c r="C171" s="87" t="s">
        <v>7282</v>
      </c>
      <c r="D171" s="263" t="s">
        <v>7671</v>
      </c>
      <c r="E171" s="87" t="s">
        <v>26</v>
      </c>
      <c r="F171" s="85" t="s">
        <v>7341</v>
      </c>
      <c r="G171" s="85" t="s">
        <v>7341</v>
      </c>
      <c r="H171" s="89">
        <v>902</v>
      </c>
      <c r="I171" s="408">
        <v>45145</v>
      </c>
      <c r="J171" s="408">
        <v>45145</v>
      </c>
      <c r="K171" s="89">
        <v>902</v>
      </c>
    </row>
    <row r="172" spans="1:11" ht="27.6" customHeight="1">
      <c r="A172" s="87" t="s">
        <v>7672</v>
      </c>
      <c r="B172" s="83" t="s">
        <v>7281</v>
      </c>
      <c r="C172" s="87" t="s">
        <v>7282</v>
      </c>
      <c r="D172" s="263" t="s">
        <v>7673</v>
      </c>
      <c r="E172" s="87" t="s">
        <v>26</v>
      </c>
      <c r="F172" s="85" t="s">
        <v>7300</v>
      </c>
      <c r="G172" s="85" t="s">
        <v>7300</v>
      </c>
      <c r="H172" s="89">
        <v>1432</v>
      </c>
      <c r="I172" s="408">
        <v>45142</v>
      </c>
      <c r="J172" s="408">
        <v>45142</v>
      </c>
      <c r="K172" s="89">
        <v>1432</v>
      </c>
    </row>
    <row r="173" spans="1:11" ht="27.6" customHeight="1">
      <c r="A173" s="87" t="s">
        <v>7674</v>
      </c>
      <c r="B173" s="83" t="s">
        <v>7281</v>
      </c>
      <c r="C173" s="87" t="s">
        <v>7282</v>
      </c>
      <c r="D173" s="263" t="s">
        <v>7675</v>
      </c>
      <c r="E173" s="87" t="s">
        <v>26</v>
      </c>
      <c r="F173" s="264" t="s">
        <v>7311</v>
      </c>
      <c r="G173" s="264" t="s">
        <v>7311</v>
      </c>
      <c r="H173" s="89">
        <v>4265.09</v>
      </c>
      <c r="I173" s="408">
        <v>45145</v>
      </c>
      <c r="J173" s="408">
        <v>45145</v>
      </c>
      <c r="K173" s="89">
        <v>4265.09</v>
      </c>
    </row>
    <row r="174" spans="1:11" ht="27.6" customHeight="1">
      <c r="A174" s="87" t="s">
        <v>7676</v>
      </c>
      <c r="B174" s="83" t="s">
        <v>7281</v>
      </c>
      <c r="C174" s="87" t="s">
        <v>7282</v>
      </c>
      <c r="D174" s="263" t="s">
        <v>7677</v>
      </c>
      <c r="E174" s="87" t="s">
        <v>26</v>
      </c>
      <c r="F174" s="85" t="s">
        <v>7418</v>
      </c>
      <c r="G174" s="85" t="s">
        <v>7418</v>
      </c>
      <c r="H174" s="89">
        <v>967.68</v>
      </c>
      <c r="I174" s="408">
        <v>45147</v>
      </c>
      <c r="J174" s="408">
        <v>45147</v>
      </c>
      <c r="K174" s="89">
        <v>967.68</v>
      </c>
    </row>
    <row r="175" spans="1:11" ht="27.6" customHeight="1">
      <c r="A175" s="87" t="s">
        <v>7678</v>
      </c>
      <c r="B175" s="83" t="s">
        <v>7281</v>
      </c>
      <c r="C175" s="87" t="s">
        <v>7282</v>
      </c>
      <c r="D175" s="263" t="s">
        <v>7679</v>
      </c>
      <c r="E175" s="87" t="s">
        <v>26</v>
      </c>
      <c r="F175" s="85" t="s">
        <v>7332</v>
      </c>
      <c r="G175" s="85" t="s">
        <v>7332</v>
      </c>
      <c r="H175" s="89">
        <v>1599.11</v>
      </c>
      <c r="I175" s="408">
        <v>45147</v>
      </c>
      <c r="J175" s="408">
        <v>45147</v>
      </c>
      <c r="K175" s="89">
        <v>1599.11</v>
      </c>
    </row>
    <row r="176" spans="1:11" ht="27.6" customHeight="1">
      <c r="A176" s="87" t="s">
        <v>7680</v>
      </c>
      <c r="B176" s="83" t="s">
        <v>7281</v>
      </c>
      <c r="C176" s="87" t="s">
        <v>7282</v>
      </c>
      <c r="D176" s="263" t="s">
        <v>7681</v>
      </c>
      <c r="E176" s="87" t="s">
        <v>26</v>
      </c>
      <c r="F176" s="85" t="s">
        <v>7418</v>
      </c>
      <c r="G176" s="85" t="s">
        <v>7418</v>
      </c>
      <c r="H176" s="89">
        <v>1371.24</v>
      </c>
      <c r="I176" s="411">
        <v>45149</v>
      </c>
      <c r="J176" s="411">
        <v>45149</v>
      </c>
      <c r="K176" s="89">
        <v>1371.24</v>
      </c>
    </row>
    <row r="177" spans="1:11" ht="27.6" customHeight="1">
      <c r="A177" s="87" t="s">
        <v>7682</v>
      </c>
      <c r="B177" s="83" t="s">
        <v>7281</v>
      </c>
      <c r="C177" s="87" t="s">
        <v>7282</v>
      </c>
      <c r="D177" s="263" t="s">
        <v>7683</v>
      </c>
      <c r="E177" s="87" t="s">
        <v>26</v>
      </c>
      <c r="F177" s="85" t="s">
        <v>7314</v>
      </c>
      <c r="G177" s="85" t="s">
        <v>7314</v>
      </c>
      <c r="H177" s="89">
        <v>723.42</v>
      </c>
      <c r="I177" s="408">
        <v>45154</v>
      </c>
      <c r="J177" s="408">
        <v>45154</v>
      </c>
      <c r="K177" s="89">
        <v>723.42</v>
      </c>
    </row>
    <row r="178" spans="1:11" ht="27.6" customHeight="1">
      <c r="A178" s="87" t="s">
        <v>7684</v>
      </c>
      <c r="B178" s="83" t="s">
        <v>7281</v>
      </c>
      <c r="C178" s="87" t="s">
        <v>7282</v>
      </c>
      <c r="D178" s="263" t="s">
        <v>7685</v>
      </c>
      <c r="E178" s="87" t="s">
        <v>26</v>
      </c>
      <c r="F178" s="85" t="s">
        <v>7341</v>
      </c>
      <c r="G178" s="85" t="s">
        <v>7341</v>
      </c>
      <c r="H178" s="89">
        <v>106982.56</v>
      </c>
      <c r="I178" s="411">
        <v>45156</v>
      </c>
      <c r="J178" s="411">
        <v>45156</v>
      </c>
      <c r="K178" s="89">
        <v>106982.56</v>
      </c>
    </row>
    <row r="179" spans="1:11" ht="27.6" customHeight="1">
      <c r="A179" s="87" t="s">
        <v>7686</v>
      </c>
      <c r="B179" s="83" t="s">
        <v>7281</v>
      </c>
      <c r="C179" s="87" t="s">
        <v>7282</v>
      </c>
      <c r="D179" s="263" t="s">
        <v>7687</v>
      </c>
      <c r="E179" s="87" t="s">
        <v>26</v>
      </c>
      <c r="F179" s="85" t="s">
        <v>7688</v>
      </c>
      <c r="G179" s="85" t="s">
        <v>7688</v>
      </c>
      <c r="H179" s="89">
        <v>564.98</v>
      </c>
      <c r="I179" s="408">
        <v>45161</v>
      </c>
      <c r="J179" s="408">
        <v>45161</v>
      </c>
      <c r="K179" s="89">
        <v>564.98</v>
      </c>
    </row>
    <row r="180" spans="1:11" ht="27.6" customHeight="1">
      <c r="A180" s="87" t="s">
        <v>7689</v>
      </c>
      <c r="B180" s="83" t="s">
        <v>7281</v>
      </c>
      <c r="C180" s="87" t="s">
        <v>7282</v>
      </c>
      <c r="D180" s="263" t="s">
        <v>7690</v>
      </c>
      <c r="E180" s="87" t="s">
        <v>26</v>
      </c>
      <c r="F180" s="85" t="s">
        <v>7332</v>
      </c>
      <c r="G180" s="85" t="s">
        <v>7332</v>
      </c>
      <c r="H180" s="89">
        <v>6149.44</v>
      </c>
      <c r="I180" s="408">
        <v>45168</v>
      </c>
      <c r="J180" s="408">
        <v>45168</v>
      </c>
      <c r="K180" s="89">
        <v>6149.44</v>
      </c>
    </row>
    <row r="181" spans="1:11" ht="27.6" customHeight="1">
      <c r="A181" s="87" t="s">
        <v>7691</v>
      </c>
      <c r="B181" s="83" t="s">
        <v>7281</v>
      </c>
      <c r="C181" s="87" t="s">
        <v>7282</v>
      </c>
      <c r="D181" s="263" t="s">
        <v>7692</v>
      </c>
      <c r="E181" s="87" t="s">
        <v>26</v>
      </c>
      <c r="F181" s="85" t="s">
        <v>7693</v>
      </c>
      <c r="G181" s="85" t="s">
        <v>7693</v>
      </c>
      <c r="H181" s="89">
        <v>34999</v>
      </c>
      <c r="I181" s="82">
        <v>45168</v>
      </c>
      <c r="J181" s="408">
        <v>45169</v>
      </c>
      <c r="K181" s="89">
        <v>34999</v>
      </c>
    </row>
    <row r="182" spans="1:11" ht="27.6" customHeight="1">
      <c r="A182" s="87" t="s">
        <v>7694</v>
      </c>
      <c r="B182" s="83" t="s">
        <v>7281</v>
      </c>
      <c r="C182" s="87" t="s">
        <v>7282</v>
      </c>
      <c r="D182" s="263" t="s">
        <v>7695</v>
      </c>
      <c r="E182" s="87" t="s">
        <v>26</v>
      </c>
      <c r="F182" s="264" t="s">
        <v>7311</v>
      </c>
      <c r="G182" s="264" t="s">
        <v>7311</v>
      </c>
      <c r="H182" s="89">
        <v>1308.6500000000001</v>
      </c>
      <c r="I182" s="421">
        <v>45174</v>
      </c>
      <c r="J182" s="421">
        <v>45174</v>
      </c>
      <c r="K182" s="89">
        <v>1308.6500000000001</v>
      </c>
    </row>
    <row r="183" spans="1:11" ht="27.6" customHeight="1">
      <c r="A183" s="87" t="s">
        <v>7696</v>
      </c>
      <c r="B183" s="83" t="s">
        <v>7281</v>
      </c>
      <c r="C183" s="87" t="s">
        <v>7282</v>
      </c>
      <c r="D183" s="263" t="s">
        <v>7697</v>
      </c>
      <c r="E183" s="87" t="s">
        <v>26</v>
      </c>
      <c r="F183" s="85" t="s">
        <v>7482</v>
      </c>
      <c r="G183" s="85" t="s">
        <v>7482</v>
      </c>
      <c r="H183" s="89">
        <v>380</v>
      </c>
      <c r="I183" s="408">
        <v>45176</v>
      </c>
      <c r="J183" s="408">
        <v>45176</v>
      </c>
      <c r="K183" s="89">
        <v>380</v>
      </c>
    </row>
    <row r="184" spans="1:11" ht="27.6" customHeight="1">
      <c r="A184" s="87" t="s">
        <v>7698</v>
      </c>
      <c r="B184" s="83" t="s">
        <v>7281</v>
      </c>
      <c r="C184" s="87" t="s">
        <v>7282</v>
      </c>
      <c r="D184" s="263" t="s">
        <v>7699</v>
      </c>
      <c r="E184" s="87" t="s">
        <v>26</v>
      </c>
      <c r="F184" s="85" t="s">
        <v>7700</v>
      </c>
      <c r="G184" s="85" t="s">
        <v>7700</v>
      </c>
      <c r="H184" s="89">
        <v>4000</v>
      </c>
      <c r="I184" s="409">
        <v>45176</v>
      </c>
      <c r="J184" s="409">
        <v>45176</v>
      </c>
      <c r="K184" s="89">
        <v>4000</v>
      </c>
    </row>
    <row r="185" spans="1:11" ht="27.6" customHeight="1">
      <c r="A185" s="87" t="s">
        <v>7701</v>
      </c>
      <c r="B185" s="83" t="s">
        <v>7281</v>
      </c>
      <c r="C185" s="87" t="s">
        <v>7282</v>
      </c>
      <c r="D185" s="263" t="s">
        <v>7702</v>
      </c>
      <c r="E185" s="87" t="s">
        <v>26</v>
      </c>
      <c r="F185" s="264" t="s">
        <v>7311</v>
      </c>
      <c r="G185" s="264" t="s">
        <v>7311</v>
      </c>
      <c r="H185" s="89">
        <v>1570.51</v>
      </c>
      <c r="I185" s="90">
        <v>45180</v>
      </c>
      <c r="J185" s="90">
        <v>45180</v>
      </c>
      <c r="K185" s="89">
        <v>1570.51</v>
      </c>
    </row>
    <row r="186" spans="1:11" ht="27.6" customHeight="1">
      <c r="A186" s="87" t="s">
        <v>7703</v>
      </c>
      <c r="B186" s="83" t="s">
        <v>7281</v>
      </c>
      <c r="C186" s="87" t="s">
        <v>7282</v>
      </c>
      <c r="D186" s="263" t="s">
        <v>7704</v>
      </c>
      <c r="E186" s="87" t="s">
        <v>26</v>
      </c>
      <c r="F186" s="85" t="s">
        <v>7429</v>
      </c>
      <c r="G186" s="85" t="s">
        <v>7429</v>
      </c>
      <c r="H186" s="89">
        <v>650</v>
      </c>
      <c r="I186" s="422">
        <v>45181</v>
      </c>
      <c r="J186" s="422">
        <v>45181</v>
      </c>
      <c r="K186" s="89">
        <v>650</v>
      </c>
    </row>
    <row r="187" spans="1:11" ht="27.6" customHeight="1">
      <c r="A187" s="87" t="s">
        <v>7705</v>
      </c>
      <c r="B187" s="83" t="s">
        <v>7281</v>
      </c>
      <c r="C187" s="87" t="s">
        <v>7282</v>
      </c>
      <c r="D187" s="263" t="s">
        <v>7706</v>
      </c>
      <c r="E187" s="87" t="s">
        <v>26</v>
      </c>
      <c r="F187" s="85" t="s">
        <v>7707</v>
      </c>
      <c r="G187" s="85" t="s">
        <v>7707</v>
      </c>
      <c r="H187" s="89">
        <v>3390</v>
      </c>
      <c r="I187" s="412">
        <v>45181</v>
      </c>
      <c r="J187" s="412">
        <v>45181</v>
      </c>
      <c r="K187" s="89">
        <v>3390</v>
      </c>
    </row>
    <row r="188" spans="1:11" ht="27.6" customHeight="1">
      <c r="A188" s="87" t="s">
        <v>7708</v>
      </c>
      <c r="B188" s="83" t="s">
        <v>7281</v>
      </c>
      <c r="C188" s="87" t="s">
        <v>7282</v>
      </c>
      <c r="D188" s="263" t="s">
        <v>7709</v>
      </c>
      <c r="E188" s="87" t="s">
        <v>26</v>
      </c>
      <c r="F188" s="85" t="s">
        <v>7371</v>
      </c>
      <c r="G188" s="85" t="s">
        <v>7371</v>
      </c>
      <c r="H188" s="89">
        <v>273.88</v>
      </c>
      <c r="I188" s="412">
        <v>45181</v>
      </c>
      <c r="J188" s="412">
        <v>45181</v>
      </c>
      <c r="K188" s="89">
        <v>273.88</v>
      </c>
    </row>
    <row r="189" spans="1:11" ht="27.6" customHeight="1">
      <c r="A189" s="87" t="s">
        <v>7710</v>
      </c>
      <c r="B189" s="83" t="s">
        <v>7281</v>
      </c>
      <c r="C189" s="87" t="s">
        <v>7282</v>
      </c>
      <c r="D189" s="263" t="s">
        <v>7711</v>
      </c>
      <c r="E189" s="87" t="s">
        <v>26</v>
      </c>
      <c r="F189" s="85" t="s">
        <v>7390</v>
      </c>
      <c r="G189" s="85" t="s">
        <v>7390</v>
      </c>
      <c r="H189" s="89">
        <v>860</v>
      </c>
      <c r="I189" s="408">
        <v>45183</v>
      </c>
      <c r="J189" s="408">
        <v>45183</v>
      </c>
      <c r="K189" s="89">
        <v>860</v>
      </c>
    </row>
    <row r="190" spans="1:11" ht="27.6" customHeight="1">
      <c r="A190" s="87" t="s">
        <v>7712</v>
      </c>
      <c r="B190" s="83" t="s">
        <v>7281</v>
      </c>
      <c r="C190" s="87" t="s">
        <v>7282</v>
      </c>
      <c r="D190" s="263" t="s">
        <v>7713</v>
      </c>
      <c r="E190" s="87" t="s">
        <v>26</v>
      </c>
      <c r="F190" s="85" t="s">
        <v>7714</v>
      </c>
      <c r="G190" s="85" t="s">
        <v>7714</v>
      </c>
      <c r="H190" s="89">
        <v>72</v>
      </c>
      <c r="I190" s="423">
        <v>45183</v>
      </c>
      <c r="J190" s="423">
        <v>45183</v>
      </c>
      <c r="K190" s="89">
        <v>72</v>
      </c>
    </row>
    <row r="191" spans="1:11" ht="27.6" customHeight="1">
      <c r="A191" s="87" t="s">
        <v>7715</v>
      </c>
      <c r="B191" s="83" t="s">
        <v>7281</v>
      </c>
      <c r="C191" s="87" t="s">
        <v>7282</v>
      </c>
      <c r="D191" s="263" t="s">
        <v>7716</v>
      </c>
      <c r="E191" s="87" t="s">
        <v>26</v>
      </c>
      <c r="F191" s="264" t="s">
        <v>7311</v>
      </c>
      <c r="G191" s="264" t="s">
        <v>7311</v>
      </c>
      <c r="H191" s="89">
        <v>291.72000000000003</v>
      </c>
      <c r="I191" s="90">
        <v>45188</v>
      </c>
      <c r="J191" s="90">
        <v>45188</v>
      </c>
      <c r="K191" s="89">
        <v>291.72000000000003</v>
      </c>
    </row>
    <row r="192" spans="1:11" ht="27.6" customHeight="1">
      <c r="A192" s="87" t="s">
        <v>7717</v>
      </c>
      <c r="B192" s="83" t="s">
        <v>7281</v>
      </c>
      <c r="C192" s="87" t="s">
        <v>7282</v>
      </c>
      <c r="D192" s="263" t="s">
        <v>7718</v>
      </c>
      <c r="E192" s="87" t="s">
        <v>26</v>
      </c>
      <c r="F192" s="85" t="s">
        <v>7341</v>
      </c>
      <c r="G192" s="85" t="s">
        <v>7341</v>
      </c>
      <c r="H192" s="89">
        <v>2168</v>
      </c>
      <c r="I192" s="408">
        <v>45189</v>
      </c>
      <c r="J192" s="408">
        <v>45189</v>
      </c>
      <c r="K192" s="89">
        <v>2168</v>
      </c>
    </row>
    <row r="193" spans="1:11" ht="27.6" customHeight="1">
      <c r="A193" s="87" t="s">
        <v>7719</v>
      </c>
      <c r="B193" s="83" t="s">
        <v>7281</v>
      </c>
      <c r="C193" s="87" t="s">
        <v>7282</v>
      </c>
      <c r="D193" s="263" t="s">
        <v>7720</v>
      </c>
      <c r="E193" s="87" t="s">
        <v>26</v>
      </c>
      <c r="F193" s="85" t="s">
        <v>7314</v>
      </c>
      <c r="G193" s="85" t="s">
        <v>7314</v>
      </c>
      <c r="H193" s="89">
        <v>791.97</v>
      </c>
      <c r="I193" s="408">
        <v>45194</v>
      </c>
      <c r="J193" s="408">
        <v>45194</v>
      </c>
      <c r="K193" s="89">
        <v>791.97</v>
      </c>
    </row>
    <row r="194" spans="1:11" ht="27.6" customHeight="1">
      <c r="A194" s="87" t="s">
        <v>7721</v>
      </c>
      <c r="B194" s="83" t="s">
        <v>7281</v>
      </c>
      <c r="C194" s="87" t="s">
        <v>7282</v>
      </c>
      <c r="D194" s="263" t="s">
        <v>7722</v>
      </c>
      <c r="E194" s="87" t="s">
        <v>26</v>
      </c>
      <c r="F194" s="264" t="s">
        <v>7311</v>
      </c>
      <c r="G194" s="264" t="s">
        <v>7311</v>
      </c>
      <c r="H194" s="89">
        <v>63.84</v>
      </c>
      <c r="I194" s="90">
        <v>45198</v>
      </c>
      <c r="J194" s="90">
        <v>45198</v>
      </c>
      <c r="K194" s="89">
        <v>63.84</v>
      </c>
    </row>
    <row r="195" spans="1:11" ht="27.6" customHeight="1">
      <c r="A195" s="87" t="s">
        <v>7723</v>
      </c>
      <c r="B195" s="83" t="s">
        <v>7281</v>
      </c>
      <c r="C195" s="87" t="s">
        <v>7282</v>
      </c>
      <c r="D195" s="263" t="s">
        <v>7724</v>
      </c>
      <c r="E195" s="87" t="s">
        <v>26</v>
      </c>
      <c r="F195" s="264" t="s">
        <v>7311</v>
      </c>
      <c r="G195" s="264" t="s">
        <v>7311</v>
      </c>
      <c r="H195" s="89">
        <v>567.6</v>
      </c>
      <c r="I195" s="424">
        <v>45198</v>
      </c>
      <c r="J195" s="424">
        <v>45198</v>
      </c>
      <c r="K195" s="89">
        <v>567.6</v>
      </c>
    </row>
    <row r="196" spans="1:11" ht="27.6" customHeight="1">
      <c r="A196" s="87" t="s">
        <v>7725</v>
      </c>
      <c r="B196" s="83" t="s">
        <v>7281</v>
      </c>
      <c r="C196" s="87" t="s">
        <v>7282</v>
      </c>
      <c r="D196" s="263" t="s">
        <v>7726</v>
      </c>
      <c r="E196" s="87" t="s">
        <v>26</v>
      </c>
      <c r="F196" s="85" t="s">
        <v>7371</v>
      </c>
      <c r="G196" s="85" t="s">
        <v>7371</v>
      </c>
      <c r="H196" s="89">
        <v>315.41000000000003</v>
      </c>
      <c r="I196" s="82">
        <v>45202</v>
      </c>
      <c r="J196" s="82">
        <v>45202</v>
      </c>
      <c r="K196" s="89">
        <v>315.41000000000003</v>
      </c>
    </row>
    <row r="197" spans="1:11" ht="27.6" customHeight="1">
      <c r="A197" s="87" t="s">
        <v>7727</v>
      </c>
      <c r="B197" s="83" t="s">
        <v>7281</v>
      </c>
      <c r="C197" s="87" t="s">
        <v>7282</v>
      </c>
      <c r="D197" s="263" t="s">
        <v>7728</v>
      </c>
      <c r="E197" s="87" t="s">
        <v>26</v>
      </c>
      <c r="F197" s="85" t="s">
        <v>7332</v>
      </c>
      <c r="G197" s="85" t="s">
        <v>7332</v>
      </c>
      <c r="H197" s="89">
        <v>1191.5</v>
      </c>
      <c r="I197" s="408">
        <v>45172</v>
      </c>
      <c r="J197" s="408">
        <v>45172</v>
      </c>
      <c r="K197" s="89">
        <v>1191.5</v>
      </c>
    </row>
    <row r="198" spans="1:11" ht="27.6" customHeight="1">
      <c r="A198" s="87" t="s">
        <v>7729</v>
      </c>
      <c r="B198" s="83" t="s">
        <v>7281</v>
      </c>
      <c r="C198" s="87" t="s">
        <v>7282</v>
      </c>
      <c r="D198" s="263" t="s">
        <v>7730</v>
      </c>
      <c r="E198" s="87" t="s">
        <v>26</v>
      </c>
      <c r="F198" s="264" t="s">
        <v>7311</v>
      </c>
      <c r="G198" s="264" t="s">
        <v>7311</v>
      </c>
      <c r="H198" s="89">
        <v>2897.11</v>
      </c>
      <c r="I198" s="408">
        <v>45203</v>
      </c>
      <c r="J198" s="408">
        <v>45203</v>
      </c>
      <c r="K198" s="89">
        <v>2897.11</v>
      </c>
    </row>
    <row r="199" spans="1:11" ht="27.6" customHeight="1">
      <c r="A199" s="87" t="s">
        <v>7731</v>
      </c>
      <c r="B199" s="83" t="s">
        <v>7281</v>
      </c>
      <c r="C199" s="87" t="s">
        <v>7282</v>
      </c>
      <c r="D199" s="263" t="s">
        <v>7732</v>
      </c>
      <c r="E199" s="87" t="s">
        <v>26</v>
      </c>
      <c r="F199" s="85" t="s">
        <v>7314</v>
      </c>
      <c r="G199" s="85" t="s">
        <v>7314</v>
      </c>
      <c r="H199" s="89">
        <v>594.12</v>
      </c>
      <c r="I199" s="408">
        <v>45204</v>
      </c>
      <c r="J199" s="408">
        <v>45204</v>
      </c>
      <c r="K199" s="89">
        <v>594.12</v>
      </c>
    </row>
    <row r="200" spans="1:11" ht="27.6" customHeight="1">
      <c r="A200" s="87" t="s">
        <v>7733</v>
      </c>
      <c r="B200" s="83" t="s">
        <v>7281</v>
      </c>
      <c r="C200" s="87" t="s">
        <v>7282</v>
      </c>
      <c r="D200" s="263" t="s">
        <v>7734</v>
      </c>
      <c r="E200" s="87" t="s">
        <v>26</v>
      </c>
      <c r="F200" s="85" t="s">
        <v>7300</v>
      </c>
      <c r="G200" s="85" t="s">
        <v>7300</v>
      </c>
      <c r="H200" s="89">
        <v>550</v>
      </c>
      <c r="I200" s="408">
        <v>45208</v>
      </c>
      <c r="J200" s="408">
        <v>45208</v>
      </c>
      <c r="K200" s="89">
        <v>550</v>
      </c>
    </row>
    <row r="201" spans="1:11" ht="27.6" customHeight="1">
      <c r="A201" s="87" t="s">
        <v>7735</v>
      </c>
      <c r="B201" s="83" t="s">
        <v>7281</v>
      </c>
      <c r="C201" s="87" t="s">
        <v>7282</v>
      </c>
      <c r="D201" s="263" t="s">
        <v>7736</v>
      </c>
      <c r="E201" s="87" t="s">
        <v>26</v>
      </c>
      <c r="F201" s="85" t="s">
        <v>7341</v>
      </c>
      <c r="G201" s="85" t="s">
        <v>7341</v>
      </c>
      <c r="H201" s="89">
        <v>1792.5</v>
      </c>
      <c r="I201" s="408">
        <v>45208</v>
      </c>
      <c r="J201" s="408">
        <v>45208</v>
      </c>
      <c r="K201" s="89">
        <v>1792.5</v>
      </c>
    </row>
    <row r="202" spans="1:11" ht="27.6" customHeight="1">
      <c r="A202" s="87" t="s">
        <v>7737</v>
      </c>
      <c r="B202" s="83" t="s">
        <v>7281</v>
      </c>
      <c r="C202" s="87" t="s">
        <v>7282</v>
      </c>
      <c r="D202" s="263" t="s">
        <v>7738</v>
      </c>
      <c r="E202" s="87" t="s">
        <v>26</v>
      </c>
      <c r="F202" s="85" t="s">
        <v>7739</v>
      </c>
      <c r="G202" s="85" t="s">
        <v>7739</v>
      </c>
      <c r="H202" s="89">
        <v>11970</v>
      </c>
      <c r="I202" s="412">
        <v>45209</v>
      </c>
      <c r="J202" s="412">
        <v>45209</v>
      </c>
      <c r="K202" s="89">
        <v>11970</v>
      </c>
    </row>
    <row r="203" spans="1:11" ht="27.6" customHeight="1">
      <c r="A203" s="87" t="s">
        <v>7740</v>
      </c>
      <c r="B203" s="83" t="s">
        <v>7281</v>
      </c>
      <c r="C203" s="87" t="s">
        <v>7282</v>
      </c>
      <c r="D203" s="263" t="s">
        <v>7741</v>
      </c>
      <c r="E203" s="87" t="s">
        <v>26</v>
      </c>
      <c r="F203" s="264" t="s">
        <v>7311</v>
      </c>
      <c r="G203" s="264" t="s">
        <v>7311</v>
      </c>
      <c r="H203" s="89">
        <v>4732.03</v>
      </c>
      <c r="I203" s="408">
        <v>45210</v>
      </c>
      <c r="J203" s="408">
        <v>45210</v>
      </c>
      <c r="K203" s="89">
        <v>4732.03</v>
      </c>
    </row>
    <row r="204" spans="1:11" ht="27.6" customHeight="1">
      <c r="A204" s="87" t="s">
        <v>7742</v>
      </c>
      <c r="B204" s="83" t="s">
        <v>7281</v>
      </c>
      <c r="C204" s="87" t="s">
        <v>7282</v>
      </c>
      <c r="D204" s="263" t="s">
        <v>7743</v>
      </c>
      <c r="E204" s="87" t="s">
        <v>26</v>
      </c>
      <c r="F204" s="264" t="s">
        <v>7311</v>
      </c>
      <c r="G204" s="264" t="s">
        <v>7311</v>
      </c>
      <c r="H204" s="89">
        <v>8572.7900000000009</v>
      </c>
      <c r="I204" s="90">
        <v>45210</v>
      </c>
      <c r="J204" s="408">
        <v>45211</v>
      </c>
      <c r="K204" s="89">
        <v>8572.7900000000009</v>
      </c>
    </row>
    <row r="205" spans="1:11" ht="27.6" customHeight="1">
      <c r="A205" s="87" t="s">
        <v>7744</v>
      </c>
      <c r="B205" s="83" t="s">
        <v>7281</v>
      </c>
      <c r="C205" s="87" t="s">
        <v>7282</v>
      </c>
      <c r="D205" s="263" t="s">
        <v>7639</v>
      </c>
      <c r="E205" s="87" t="s">
        <v>26</v>
      </c>
      <c r="F205" s="85" t="s">
        <v>7317</v>
      </c>
      <c r="G205" s="85" t="s">
        <v>7317</v>
      </c>
      <c r="H205" s="89">
        <v>800</v>
      </c>
      <c r="I205" s="412">
        <v>45216</v>
      </c>
      <c r="J205" s="412">
        <v>45216</v>
      </c>
      <c r="K205" s="89">
        <v>800</v>
      </c>
    </row>
    <row r="206" spans="1:11" ht="27.6" customHeight="1">
      <c r="A206" s="87" t="s">
        <v>7745</v>
      </c>
      <c r="B206" s="83" t="s">
        <v>7281</v>
      </c>
      <c r="C206" s="87" t="s">
        <v>7282</v>
      </c>
      <c r="D206" s="263" t="s">
        <v>7746</v>
      </c>
      <c r="E206" s="87" t="s">
        <v>26</v>
      </c>
      <c r="F206" s="85" t="s">
        <v>7747</v>
      </c>
      <c r="G206" s="85" t="s">
        <v>7747</v>
      </c>
      <c r="H206" s="89">
        <v>2400</v>
      </c>
      <c r="I206" s="408">
        <v>45216</v>
      </c>
      <c r="J206" s="408">
        <v>45216</v>
      </c>
      <c r="K206" s="89">
        <v>2400</v>
      </c>
    </row>
    <row r="207" spans="1:11" ht="27.6" customHeight="1">
      <c r="A207" s="87" t="s">
        <v>7748</v>
      </c>
      <c r="B207" s="83" t="s">
        <v>7281</v>
      </c>
      <c r="C207" s="87" t="s">
        <v>7282</v>
      </c>
      <c r="D207" s="263" t="s">
        <v>7749</v>
      </c>
      <c r="E207" s="87" t="s">
        <v>26</v>
      </c>
      <c r="F207" s="264" t="s">
        <v>7311</v>
      </c>
      <c r="G207" s="264" t="s">
        <v>7311</v>
      </c>
      <c r="H207" s="89">
        <v>2882.64</v>
      </c>
      <c r="I207" s="425">
        <v>45217</v>
      </c>
      <c r="J207" s="425">
        <v>45217</v>
      </c>
      <c r="K207" s="89">
        <v>2882.64</v>
      </c>
    </row>
    <row r="208" spans="1:11" ht="27.6" customHeight="1">
      <c r="A208" s="87" t="s">
        <v>7750</v>
      </c>
      <c r="B208" s="83" t="s">
        <v>7281</v>
      </c>
      <c r="C208" s="87" t="s">
        <v>7282</v>
      </c>
      <c r="D208" s="263" t="s">
        <v>7751</v>
      </c>
      <c r="E208" s="87" t="s">
        <v>26</v>
      </c>
      <c r="F208" s="85" t="s">
        <v>7371</v>
      </c>
      <c r="G208" s="85" t="s">
        <v>7371</v>
      </c>
      <c r="H208" s="89">
        <v>3603.92</v>
      </c>
      <c r="I208" s="82">
        <v>45219</v>
      </c>
      <c r="J208" s="82">
        <v>45219</v>
      </c>
      <c r="K208" s="89">
        <v>3603.92</v>
      </c>
    </row>
    <row r="209" spans="1:11" ht="27.6" customHeight="1">
      <c r="A209" s="87" t="s">
        <v>7752</v>
      </c>
      <c r="B209" s="83" t="s">
        <v>7281</v>
      </c>
      <c r="C209" s="87" t="s">
        <v>7282</v>
      </c>
      <c r="D209" s="263" t="s">
        <v>7753</v>
      </c>
      <c r="E209" s="87" t="s">
        <v>26</v>
      </c>
      <c r="F209" s="85" t="s">
        <v>7371</v>
      </c>
      <c r="G209" s="85" t="s">
        <v>7371</v>
      </c>
      <c r="H209" s="89">
        <v>131.24</v>
      </c>
      <c r="I209" s="410">
        <v>45223</v>
      </c>
      <c r="J209" s="410">
        <v>45223</v>
      </c>
      <c r="K209" s="89">
        <v>131.24</v>
      </c>
    </row>
    <row r="210" spans="1:11" ht="27.6" customHeight="1">
      <c r="A210" s="87" t="s">
        <v>7754</v>
      </c>
      <c r="B210" s="83" t="s">
        <v>7281</v>
      </c>
      <c r="C210" s="87" t="s">
        <v>7282</v>
      </c>
      <c r="D210" s="263" t="s">
        <v>7755</v>
      </c>
      <c r="E210" s="87" t="s">
        <v>26</v>
      </c>
      <c r="F210" s="85" t="s">
        <v>7429</v>
      </c>
      <c r="G210" s="85" t="s">
        <v>7429</v>
      </c>
      <c r="H210" s="89">
        <v>2000</v>
      </c>
      <c r="I210" s="408">
        <v>45223</v>
      </c>
      <c r="J210" s="408">
        <v>45223</v>
      </c>
      <c r="K210" s="89">
        <v>2000</v>
      </c>
    </row>
    <row r="211" spans="1:11" ht="27.6" customHeight="1">
      <c r="A211" s="87" t="s">
        <v>7756</v>
      </c>
      <c r="B211" s="83" t="s">
        <v>7281</v>
      </c>
      <c r="C211" s="87" t="s">
        <v>7282</v>
      </c>
      <c r="D211" s="263" t="s">
        <v>7757</v>
      </c>
      <c r="E211" s="87" t="s">
        <v>26</v>
      </c>
      <c r="F211" s="264" t="s">
        <v>7311</v>
      </c>
      <c r="G211" s="264" t="s">
        <v>7311</v>
      </c>
      <c r="H211" s="89">
        <v>4449.8999999999996</v>
      </c>
      <c r="I211" s="90">
        <v>45225</v>
      </c>
      <c r="J211" s="90">
        <v>45225</v>
      </c>
      <c r="K211" s="89">
        <v>4449.8999999999996</v>
      </c>
    </row>
    <row r="212" spans="1:11" ht="27.6" customHeight="1">
      <c r="A212" s="87" t="s">
        <v>7758</v>
      </c>
      <c r="B212" s="83" t="s">
        <v>7281</v>
      </c>
      <c r="C212" s="87" t="s">
        <v>7282</v>
      </c>
      <c r="D212" s="263" t="s">
        <v>7759</v>
      </c>
      <c r="E212" s="87" t="s">
        <v>26</v>
      </c>
      <c r="F212" s="264" t="s">
        <v>7760</v>
      </c>
      <c r="G212" s="264" t="s">
        <v>7760</v>
      </c>
      <c r="H212" s="89">
        <v>2030.51</v>
      </c>
      <c r="I212" s="90">
        <v>45229</v>
      </c>
      <c r="J212" s="90">
        <v>45229</v>
      </c>
      <c r="K212" s="89">
        <v>2030.51</v>
      </c>
    </row>
    <row r="213" spans="1:11" ht="27.6" customHeight="1">
      <c r="A213" s="87" t="s">
        <v>7761</v>
      </c>
      <c r="B213" s="83" t="s">
        <v>7281</v>
      </c>
      <c r="C213" s="87" t="s">
        <v>7282</v>
      </c>
      <c r="D213" s="263" t="s">
        <v>7762</v>
      </c>
      <c r="E213" s="87" t="s">
        <v>26</v>
      </c>
      <c r="F213" s="85" t="s">
        <v>7332</v>
      </c>
      <c r="G213" s="85" t="s">
        <v>7332</v>
      </c>
      <c r="H213" s="89">
        <v>376</v>
      </c>
      <c r="I213" s="408">
        <v>45232</v>
      </c>
      <c r="J213" s="408">
        <v>45232</v>
      </c>
      <c r="K213" s="89">
        <v>376</v>
      </c>
    </row>
    <row r="214" spans="1:11" ht="27.6" customHeight="1">
      <c r="A214" s="87" t="s">
        <v>7763</v>
      </c>
      <c r="B214" s="83" t="s">
        <v>7281</v>
      </c>
      <c r="C214" s="87" t="s">
        <v>7282</v>
      </c>
      <c r="D214" s="263" t="s">
        <v>7764</v>
      </c>
      <c r="E214" s="87" t="s">
        <v>26</v>
      </c>
      <c r="F214" s="85" t="s">
        <v>7332</v>
      </c>
      <c r="G214" s="85" t="s">
        <v>7332</v>
      </c>
      <c r="H214" s="89">
        <v>1260</v>
      </c>
      <c r="I214" s="408">
        <v>45232</v>
      </c>
      <c r="J214" s="408">
        <v>45232</v>
      </c>
      <c r="K214" s="89">
        <v>1260</v>
      </c>
    </row>
    <row r="215" spans="1:11" ht="27.6" customHeight="1">
      <c r="A215" s="87" t="s">
        <v>7765</v>
      </c>
      <c r="B215" s="83" t="s">
        <v>7281</v>
      </c>
      <c r="C215" s="87" t="s">
        <v>7282</v>
      </c>
      <c r="D215" s="263" t="s">
        <v>7766</v>
      </c>
      <c r="E215" s="87" t="s">
        <v>26</v>
      </c>
      <c r="F215" s="85" t="s">
        <v>7314</v>
      </c>
      <c r="G215" s="85" t="s">
        <v>7314</v>
      </c>
      <c r="H215" s="89">
        <v>874.71</v>
      </c>
      <c r="I215" s="408">
        <v>45233</v>
      </c>
      <c r="J215" s="408">
        <v>45233</v>
      </c>
      <c r="K215" s="89">
        <v>874.71</v>
      </c>
    </row>
    <row r="216" spans="1:11" ht="27.6" customHeight="1">
      <c r="A216" s="87" t="s">
        <v>7767</v>
      </c>
      <c r="B216" s="83" t="s">
        <v>7281</v>
      </c>
      <c r="C216" s="87" t="s">
        <v>7282</v>
      </c>
      <c r="D216" s="263" t="s">
        <v>7768</v>
      </c>
      <c r="E216" s="87" t="s">
        <v>26</v>
      </c>
      <c r="F216" s="85" t="s">
        <v>7769</v>
      </c>
      <c r="G216" s="85" t="s">
        <v>7769</v>
      </c>
      <c r="H216" s="89">
        <v>510.72</v>
      </c>
      <c r="I216" s="408">
        <v>45233</v>
      </c>
      <c r="J216" s="408">
        <v>45233</v>
      </c>
      <c r="K216" s="89">
        <v>510.72</v>
      </c>
    </row>
    <row r="217" spans="1:11" ht="27.6" customHeight="1">
      <c r="A217" s="87" t="s">
        <v>7770</v>
      </c>
      <c r="B217" s="83" t="s">
        <v>7281</v>
      </c>
      <c r="C217" s="87" t="s">
        <v>7282</v>
      </c>
      <c r="D217" s="263" t="s">
        <v>7771</v>
      </c>
      <c r="E217" s="87" t="s">
        <v>26</v>
      </c>
      <c r="F217" s="85" t="s">
        <v>7429</v>
      </c>
      <c r="G217" s="85" t="s">
        <v>7429</v>
      </c>
      <c r="H217" s="89">
        <v>3500</v>
      </c>
      <c r="I217" s="408">
        <v>45233</v>
      </c>
      <c r="J217" s="408">
        <v>45233</v>
      </c>
      <c r="K217" s="89">
        <v>3500</v>
      </c>
    </row>
    <row r="218" spans="1:11" ht="27.6" customHeight="1">
      <c r="A218" s="87" t="s">
        <v>7772</v>
      </c>
      <c r="B218" s="83" t="s">
        <v>7281</v>
      </c>
      <c r="C218" s="87" t="s">
        <v>7282</v>
      </c>
      <c r="D218" s="263" t="s">
        <v>7773</v>
      </c>
      <c r="E218" s="87" t="s">
        <v>26</v>
      </c>
      <c r="F218" s="85" t="s">
        <v>7371</v>
      </c>
      <c r="G218" s="85" t="s">
        <v>7371</v>
      </c>
      <c r="H218" s="89">
        <v>1739.16</v>
      </c>
      <c r="I218" s="82">
        <v>45236</v>
      </c>
      <c r="J218" s="82">
        <v>45236</v>
      </c>
      <c r="K218" s="89">
        <v>1739.16</v>
      </c>
    </row>
    <row r="219" spans="1:11" ht="27.6" customHeight="1">
      <c r="A219" s="426" t="s">
        <v>7774</v>
      </c>
      <c r="B219" s="83" t="s">
        <v>7281</v>
      </c>
      <c r="C219" s="87" t="s">
        <v>7282</v>
      </c>
      <c r="D219" s="104" t="s">
        <v>7775</v>
      </c>
      <c r="E219" s="87" t="s">
        <v>26</v>
      </c>
      <c r="F219" s="85" t="s">
        <v>7469</v>
      </c>
      <c r="G219" s="85" t="s">
        <v>7469</v>
      </c>
      <c r="H219" s="89">
        <v>725</v>
      </c>
      <c r="I219" s="408">
        <v>45237</v>
      </c>
      <c r="J219" s="408">
        <v>45237</v>
      </c>
      <c r="K219" s="89">
        <v>725</v>
      </c>
    </row>
    <row r="220" spans="1:11" ht="27.6" customHeight="1">
      <c r="A220" s="427" t="s">
        <v>7776</v>
      </c>
      <c r="B220" s="83" t="s">
        <v>7281</v>
      </c>
      <c r="C220" s="87" t="s">
        <v>7282</v>
      </c>
      <c r="D220" s="104" t="s">
        <v>7777</v>
      </c>
      <c r="E220" s="87" t="s">
        <v>26</v>
      </c>
      <c r="F220" s="85" t="s">
        <v>7300</v>
      </c>
      <c r="G220" s="85" t="s">
        <v>7300</v>
      </c>
      <c r="H220" s="89">
        <v>400</v>
      </c>
      <c r="I220" s="408">
        <v>45237</v>
      </c>
      <c r="J220" s="408">
        <v>45237</v>
      </c>
      <c r="K220" s="89">
        <v>400</v>
      </c>
    </row>
    <row r="221" spans="1:11" ht="27.6" customHeight="1">
      <c r="A221" s="427" t="s">
        <v>7778</v>
      </c>
      <c r="B221" s="83" t="s">
        <v>7281</v>
      </c>
      <c r="C221" s="87" t="s">
        <v>7282</v>
      </c>
      <c r="D221" s="104" t="s">
        <v>7779</v>
      </c>
      <c r="E221" s="87" t="s">
        <v>26</v>
      </c>
      <c r="F221" s="85" t="s">
        <v>7300</v>
      </c>
      <c r="G221" s="85" t="s">
        <v>7300</v>
      </c>
      <c r="H221" s="89">
        <v>818</v>
      </c>
      <c r="I221" s="408">
        <v>45243</v>
      </c>
      <c r="J221" s="408">
        <v>45243</v>
      </c>
      <c r="K221" s="89">
        <v>818</v>
      </c>
    </row>
    <row r="222" spans="1:11" ht="27.6" customHeight="1">
      <c r="A222" s="87" t="s">
        <v>7780</v>
      </c>
      <c r="B222" s="83" t="s">
        <v>7281</v>
      </c>
      <c r="C222" s="87" t="s">
        <v>7282</v>
      </c>
      <c r="D222" s="263" t="s">
        <v>7781</v>
      </c>
      <c r="E222" s="87" t="s">
        <v>26</v>
      </c>
      <c r="F222" s="85" t="s">
        <v>7782</v>
      </c>
      <c r="G222" s="85" t="s">
        <v>7782</v>
      </c>
      <c r="H222" s="89">
        <v>2682.89</v>
      </c>
      <c r="I222" s="412">
        <v>45243</v>
      </c>
      <c r="J222" s="412">
        <v>45243</v>
      </c>
      <c r="K222" s="89">
        <v>2682.89</v>
      </c>
    </row>
    <row r="223" spans="1:11" ht="27.6" customHeight="1">
      <c r="A223" s="87" t="s">
        <v>7783</v>
      </c>
      <c r="B223" s="83" t="s">
        <v>7281</v>
      </c>
      <c r="C223" s="87" t="s">
        <v>7282</v>
      </c>
      <c r="D223" s="263" t="s">
        <v>7784</v>
      </c>
      <c r="E223" s="87" t="s">
        <v>26</v>
      </c>
      <c r="F223" s="85" t="s">
        <v>7739</v>
      </c>
      <c r="G223" s="85" t="s">
        <v>7739</v>
      </c>
      <c r="H223" s="89">
        <v>12015.5</v>
      </c>
      <c r="I223" s="412">
        <v>45243</v>
      </c>
      <c r="J223" s="412">
        <v>45243</v>
      </c>
      <c r="K223" s="89">
        <v>12015.5</v>
      </c>
    </row>
    <row r="224" spans="1:11" ht="27.6" customHeight="1">
      <c r="A224" s="87" t="s">
        <v>7785</v>
      </c>
      <c r="B224" s="83" t="s">
        <v>7281</v>
      </c>
      <c r="C224" s="87" t="s">
        <v>7282</v>
      </c>
      <c r="D224" s="263" t="s">
        <v>7786</v>
      </c>
      <c r="E224" s="87" t="s">
        <v>26</v>
      </c>
      <c r="F224" s="85" t="s">
        <v>7390</v>
      </c>
      <c r="G224" s="85" t="s">
        <v>7390</v>
      </c>
      <c r="H224" s="89">
        <v>11190</v>
      </c>
      <c r="I224" s="408">
        <v>45244</v>
      </c>
      <c r="J224" s="408">
        <v>45244</v>
      </c>
      <c r="K224" s="89">
        <v>11190</v>
      </c>
    </row>
    <row r="225" spans="1:11" ht="27.6" customHeight="1">
      <c r="A225" s="87" t="s">
        <v>7787</v>
      </c>
      <c r="B225" s="83" t="s">
        <v>7281</v>
      </c>
      <c r="C225" s="87" t="s">
        <v>7282</v>
      </c>
      <c r="D225" s="263" t="s">
        <v>7788</v>
      </c>
      <c r="E225" s="87" t="s">
        <v>26</v>
      </c>
      <c r="F225" s="85" t="s">
        <v>7789</v>
      </c>
      <c r="G225" s="85" t="s">
        <v>7789</v>
      </c>
      <c r="H225" s="89">
        <v>20000</v>
      </c>
      <c r="I225" s="428">
        <v>45245</v>
      </c>
      <c r="J225" s="428">
        <v>45245</v>
      </c>
      <c r="K225" s="89">
        <v>20000</v>
      </c>
    </row>
    <row r="226" spans="1:11" ht="27.6" customHeight="1">
      <c r="A226" s="87" t="s">
        <v>7790</v>
      </c>
      <c r="B226" s="83" t="s">
        <v>7281</v>
      </c>
      <c r="C226" s="87" t="s">
        <v>7282</v>
      </c>
      <c r="D226" s="263" t="s">
        <v>7791</v>
      </c>
      <c r="E226" s="87" t="s">
        <v>26</v>
      </c>
      <c r="F226" s="85" t="s">
        <v>7332</v>
      </c>
      <c r="G226" s="85" t="s">
        <v>7332</v>
      </c>
      <c r="H226" s="89">
        <v>11500</v>
      </c>
      <c r="I226" s="408">
        <v>45246</v>
      </c>
      <c r="J226" s="408">
        <v>45246</v>
      </c>
      <c r="K226" s="89">
        <v>11500</v>
      </c>
    </row>
    <row r="227" spans="1:11" ht="27.6" customHeight="1">
      <c r="A227" s="87" t="s">
        <v>7792</v>
      </c>
      <c r="B227" s="83" t="s">
        <v>7281</v>
      </c>
      <c r="C227" s="87" t="s">
        <v>7282</v>
      </c>
      <c r="D227" s="263" t="s">
        <v>7706</v>
      </c>
      <c r="E227" s="87" t="s">
        <v>26</v>
      </c>
      <c r="F227" s="85" t="s">
        <v>7793</v>
      </c>
      <c r="G227" s="85" t="s">
        <v>7793</v>
      </c>
      <c r="H227" s="89">
        <v>3200</v>
      </c>
      <c r="I227" s="429">
        <v>45247</v>
      </c>
      <c r="J227" s="429">
        <v>45247</v>
      </c>
      <c r="K227" s="89">
        <v>3200</v>
      </c>
    </row>
    <row r="228" spans="1:11" ht="27.6" customHeight="1">
      <c r="A228" s="87" t="s">
        <v>7794</v>
      </c>
      <c r="B228" s="83" t="s">
        <v>7281</v>
      </c>
      <c r="C228" s="87" t="s">
        <v>7282</v>
      </c>
      <c r="D228" s="263" t="s">
        <v>7795</v>
      </c>
      <c r="E228" s="87" t="s">
        <v>26</v>
      </c>
      <c r="F228" s="264" t="s">
        <v>7311</v>
      </c>
      <c r="G228" s="264" t="s">
        <v>7311</v>
      </c>
      <c r="H228" s="89">
        <v>72.97</v>
      </c>
      <c r="I228" s="82">
        <v>45247</v>
      </c>
      <c r="J228" s="82">
        <v>45247</v>
      </c>
      <c r="K228" s="89">
        <v>72.97</v>
      </c>
    </row>
    <row r="229" spans="1:11" ht="27.6" customHeight="1">
      <c r="A229" s="87" t="s">
        <v>7796</v>
      </c>
      <c r="B229" s="83" t="s">
        <v>7281</v>
      </c>
      <c r="C229" s="87" t="s">
        <v>7282</v>
      </c>
      <c r="D229" s="263" t="s">
        <v>7797</v>
      </c>
      <c r="E229" s="87" t="s">
        <v>26</v>
      </c>
      <c r="F229" s="85" t="s">
        <v>7314</v>
      </c>
      <c r="G229" s="85" t="s">
        <v>7314</v>
      </c>
      <c r="H229" s="89">
        <v>680.25</v>
      </c>
      <c r="I229" s="408">
        <v>45250</v>
      </c>
      <c r="J229" s="408">
        <v>45250</v>
      </c>
      <c r="K229" s="89">
        <v>680.25</v>
      </c>
    </row>
    <row r="230" spans="1:11" ht="27.6" customHeight="1">
      <c r="A230" s="87" t="s">
        <v>7798</v>
      </c>
      <c r="B230" s="83" t="s">
        <v>7281</v>
      </c>
      <c r="C230" s="87" t="s">
        <v>7282</v>
      </c>
      <c r="D230" s="263" t="s">
        <v>7799</v>
      </c>
      <c r="E230" s="87" t="s">
        <v>26</v>
      </c>
      <c r="F230" s="85" t="s">
        <v>7390</v>
      </c>
      <c r="G230" s="85" t="s">
        <v>7390</v>
      </c>
      <c r="H230" s="89">
        <v>500</v>
      </c>
      <c r="I230" s="408">
        <v>45250</v>
      </c>
      <c r="J230" s="408">
        <v>45250</v>
      </c>
      <c r="K230" s="89">
        <v>500</v>
      </c>
    </row>
    <row r="231" spans="1:11" ht="27.6" customHeight="1">
      <c r="A231" s="87" t="s">
        <v>7800</v>
      </c>
      <c r="B231" s="83" t="s">
        <v>7281</v>
      </c>
      <c r="C231" s="87" t="s">
        <v>7282</v>
      </c>
      <c r="D231" s="263" t="s">
        <v>7801</v>
      </c>
      <c r="E231" s="87" t="s">
        <v>26</v>
      </c>
      <c r="F231" s="85" t="s">
        <v>7332</v>
      </c>
      <c r="G231" s="85" t="s">
        <v>7332</v>
      </c>
      <c r="H231" s="89">
        <v>900</v>
      </c>
      <c r="I231" s="408">
        <v>45251</v>
      </c>
      <c r="J231" s="408">
        <v>45251</v>
      </c>
      <c r="K231" s="89">
        <v>900</v>
      </c>
    </row>
    <row r="232" spans="1:11" ht="27.6" customHeight="1">
      <c r="A232" s="87" t="s">
        <v>7802</v>
      </c>
      <c r="B232" s="83" t="s">
        <v>7281</v>
      </c>
      <c r="C232" s="87" t="s">
        <v>7282</v>
      </c>
      <c r="D232" s="263" t="s">
        <v>7803</v>
      </c>
      <c r="E232" s="87" t="s">
        <v>26</v>
      </c>
      <c r="F232" s="85" t="s">
        <v>7804</v>
      </c>
      <c r="G232" s="85" t="s">
        <v>7804</v>
      </c>
      <c r="H232" s="89">
        <v>260</v>
      </c>
      <c r="I232" s="408">
        <v>45252</v>
      </c>
      <c r="J232" s="408">
        <v>45252</v>
      </c>
      <c r="K232" s="89">
        <v>260</v>
      </c>
    </row>
    <row r="233" spans="1:11" ht="27.6" customHeight="1">
      <c r="A233" s="87" t="s">
        <v>7805</v>
      </c>
      <c r="B233" s="83" t="s">
        <v>7281</v>
      </c>
      <c r="C233" s="87" t="s">
        <v>7282</v>
      </c>
      <c r="D233" s="263" t="s">
        <v>7806</v>
      </c>
      <c r="E233" s="87" t="s">
        <v>26</v>
      </c>
      <c r="F233" s="85" t="s">
        <v>7807</v>
      </c>
      <c r="G233" s="85" t="s">
        <v>7807</v>
      </c>
      <c r="H233" s="89">
        <v>2200</v>
      </c>
      <c r="I233" s="430">
        <v>45257</v>
      </c>
      <c r="J233" s="430">
        <v>45257</v>
      </c>
      <c r="K233" s="89">
        <v>2200</v>
      </c>
    </row>
    <row r="234" spans="1:11" ht="27.6" customHeight="1">
      <c r="A234" s="87" t="s">
        <v>7808</v>
      </c>
      <c r="B234" s="83" t="s">
        <v>7281</v>
      </c>
      <c r="C234" s="87" t="s">
        <v>7282</v>
      </c>
      <c r="D234" s="263" t="s">
        <v>7809</v>
      </c>
      <c r="E234" s="87" t="s">
        <v>26</v>
      </c>
      <c r="F234" s="85" t="s">
        <v>7810</v>
      </c>
      <c r="G234" s="85" t="s">
        <v>7810</v>
      </c>
      <c r="H234" s="89">
        <v>4670.12</v>
      </c>
      <c r="I234" s="82">
        <v>45257</v>
      </c>
      <c r="J234" s="82">
        <v>45257</v>
      </c>
      <c r="K234" s="89">
        <v>4670.12</v>
      </c>
    </row>
    <row r="235" spans="1:11" ht="27.6" customHeight="1">
      <c r="A235" s="87" t="s">
        <v>7811</v>
      </c>
      <c r="B235" s="83" t="s">
        <v>7281</v>
      </c>
      <c r="C235" s="87" t="s">
        <v>7282</v>
      </c>
      <c r="D235" s="263" t="s">
        <v>7812</v>
      </c>
      <c r="E235" s="87" t="s">
        <v>26</v>
      </c>
      <c r="F235" s="85" t="s">
        <v>7341</v>
      </c>
      <c r="G235" s="85" t="s">
        <v>7341</v>
      </c>
      <c r="H235" s="89">
        <v>1184</v>
      </c>
      <c r="I235" s="431">
        <v>45257</v>
      </c>
      <c r="J235" s="431">
        <v>45257</v>
      </c>
      <c r="K235" s="89">
        <v>1184</v>
      </c>
    </row>
    <row r="236" spans="1:11" ht="27.6" customHeight="1">
      <c r="A236" s="87" t="s">
        <v>7813</v>
      </c>
      <c r="B236" s="83" t="s">
        <v>7281</v>
      </c>
      <c r="C236" s="87" t="s">
        <v>7282</v>
      </c>
      <c r="D236" s="263" t="s">
        <v>7814</v>
      </c>
      <c r="E236" s="87" t="s">
        <v>26</v>
      </c>
      <c r="F236" s="85" t="s">
        <v>7332</v>
      </c>
      <c r="G236" s="85" t="s">
        <v>7332</v>
      </c>
      <c r="H236" s="89">
        <v>1250</v>
      </c>
      <c r="I236" s="411">
        <v>45257</v>
      </c>
      <c r="J236" s="411">
        <v>45257</v>
      </c>
      <c r="K236" s="89">
        <v>1250</v>
      </c>
    </row>
    <row r="237" spans="1:11" ht="27.6" customHeight="1">
      <c r="A237" s="87" t="s">
        <v>7815</v>
      </c>
      <c r="B237" s="83" t="s">
        <v>7281</v>
      </c>
      <c r="C237" s="87" t="s">
        <v>7282</v>
      </c>
      <c r="D237" s="263" t="s">
        <v>7816</v>
      </c>
      <c r="E237" s="87" t="s">
        <v>26</v>
      </c>
      <c r="F237" s="85" t="s">
        <v>7371</v>
      </c>
      <c r="G237" s="85" t="s">
        <v>7371</v>
      </c>
      <c r="H237" s="89">
        <v>4002.3</v>
      </c>
      <c r="I237" s="409">
        <v>45259</v>
      </c>
      <c r="J237" s="409">
        <v>45259</v>
      </c>
      <c r="K237" s="89">
        <v>4002.3</v>
      </c>
    </row>
    <row r="238" spans="1:11" ht="27.6" customHeight="1">
      <c r="A238" s="87" t="s">
        <v>7817</v>
      </c>
      <c r="B238" s="83" t="s">
        <v>7281</v>
      </c>
      <c r="C238" s="87" t="s">
        <v>7282</v>
      </c>
      <c r="D238" s="263" t="s">
        <v>7818</v>
      </c>
      <c r="E238" s="87" t="s">
        <v>26</v>
      </c>
      <c r="F238" s="85" t="s">
        <v>7819</v>
      </c>
      <c r="G238" s="85" t="s">
        <v>7819</v>
      </c>
      <c r="H238" s="89">
        <v>2802</v>
      </c>
      <c r="I238" s="408">
        <v>45259</v>
      </c>
      <c r="J238" s="408">
        <v>45259</v>
      </c>
      <c r="K238" s="89">
        <v>2802</v>
      </c>
    </row>
    <row r="239" spans="1:11" ht="27.6" customHeight="1">
      <c r="A239" s="87" t="s">
        <v>7820</v>
      </c>
      <c r="B239" s="83" t="s">
        <v>7281</v>
      </c>
      <c r="C239" s="87" t="s">
        <v>7282</v>
      </c>
      <c r="D239" s="263" t="s">
        <v>7821</v>
      </c>
      <c r="E239" s="87" t="s">
        <v>26</v>
      </c>
      <c r="F239" s="264" t="s">
        <v>7311</v>
      </c>
      <c r="G239" s="264" t="s">
        <v>7311</v>
      </c>
      <c r="H239" s="89">
        <v>1971.15</v>
      </c>
      <c r="I239" s="411">
        <v>45260</v>
      </c>
      <c r="J239" s="411">
        <v>45260</v>
      </c>
      <c r="K239" s="89">
        <v>1971.15</v>
      </c>
    </row>
    <row r="240" spans="1:11" ht="27.6" customHeight="1">
      <c r="A240" s="87" t="s">
        <v>7822</v>
      </c>
      <c r="B240" s="83" t="s">
        <v>7281</v>
      </c>
      <c r="C240" s="87" t="s">
        <v>7282</v>
      </c>
      <c r="D240" s="263" t="s">
        <v>7823</v>
      </c>
      <c r="E240" s="87" t="s">
        <v>26</v>
      </c>
      <c r="F240" s="264" t="s">
        <v>7311</v>
      </c>
      <c r="G240" s="264" t="s">
        <v>7311</v>
      </c>
      <c r="H240" s="89">
        <v>1584.18</v>
      </c>
      <c r="I240" s="411">
        <v>45260</v>
      </c>
      <c r="J240" s="411">
        <v>45260</v>
      </c>
      <c r="K240" s="89">
        <v>1584.18</v>
      </c>
    </row>
    <row r="241" spans="1:11" ht="27.6" customHeight="1">
      <c r="A241" s="87" t="s">
        <v>7824</v>
      </c>
      <c r="B241" s="83" t="s">
        <v>7281</v>
      </c>
      <c r="C241" s="87" t="s">
        <v>7282</v>
      </c>
      <c r="D241" s="263" t="s">
        <v>7825</v>
      </c>
      <c r="E241" s="87" t="s">
        <v>26</v>
      </c>
      <c r="F241" s="85" t="s">
        <v>2111</v>
      </c>
      <c r="G241" s="85" t="s">
        <v>2111</v>
      </c>
      <c r="H241" s="89">
        <v>492</v>
      </c>
      <c r="I241" s="408">
        <v>45260</v>
      </c>
      <c r="J241" s="408">
        <v>45260</v>
      </c>
      <c r="K241" s="89">
        <v>492</v>
      </c>
    </row>
    <row r="242" spans="1:11" ht="27.6" customHeight="1">
      <c r="A242" s="87" t="s">
        <v>7826</v>
      </c>
      <c r="B242" s="83" t="s">
        <v>7281</v>
      </c>
      <c r="C242" s="87" t="s">
        <v>7282</v>
      </c>
      <c r="D242" s="263" t="s">
        <v>7827</v>
      </c>
      <c r="E242" s="87" t="s">
        <v>26</v>
      </c>
      <c r="F242" s="85" t="s">
        <v>7828</v>
      </c>
      <c r="G242" s="85" t="s">
        <v>7828</v>
      </c>
      <c r="H242" s="89">
        <v>1944.4</v>
      </c>
      <c r="I242" s="431">
        <v>45264</v>
      </c>
      <c r="J242" s="431">
        <v>45264</v>
      </c>
      <c r="K242" s="89">
        <v>1944.4</v>
      </c>
    </row>
    <row r="243" spans="1:11" ht="27.6" customHeight="1">
      <c r="A243" s="87" t="s">
        <v>7829</v>
      </c>
      <c r="B243" s="83" t="s">
        <v>7281</v>
      </c>
      <c r="C243" s="87" t="s">
        <v>7282</v>
      </c>
      <c r="D243" s="263" t="s">
        <v>7830</v>
      </c>
      <c r="E243" s="87" t="s">
        <v>26</v>
      </c>
      <c r="F243" s="264" t="s">
        <v>7311</v>
      </c>
      <c r="G243" s="264" t="s">
        <v>7311</v>
      </c>
      <c r="H243" s="89">
        <v>291.72000000000003</v>
      </c>
      <c r="I243" s="90">
        <v>45264</v>
      </c>
      <c r="J243" s="90">
        <v>45264</v>
      </c>
      <c r="K243" s="89">
        <v>291.72000000000003</v>
      </c>
    </row>
    <row r="244" spans="1:11" ht="27.6" customHeight="1">
      <c r="A244" s="87" t="s">
        <v>7831</v>
      </c>
      <c r="B244" s="83" t="s">
        <v>7281</v>
      </c>
      <c r="C244" s="87" t="s">
        <v>7282</v>
      </c>
      <c r="D244" s="263" t="s">
        <v>7832</v>
      </c>
      <c r="E244" s="87" t="s">
        <v>26</v>
      </c>
      <c r="F244" s="85" t="s">
        <v>7804</v>
      </c>
      <c r="G244" s="85" t="s">
        <v>7804</v>
      </c>
      <c r="H244" s="89">
        <v>460</v>
      </c>
      <c r="I244" s="431">
        <v>45265</v>
      </c>
      <c r="J244" s="431">
        <v>45265</v>
      </c>
      <c r="K244" s="89">
        <v>460</v>
      </c>
    </row>
    <row r="245" spans="1:11" ht="27.6" customHeight="1">
      <c r="A245" s="87" t="s">
        <v>7833</v>
      </c>
      <c r="B245" s="83" t="s">
        <v>7281</v>
      </c>
      <c r="C245" s="87" t="s">
        <v>7282</v>
      </c>
      <c r="D245" s="263" t="s">
        <v>7834</v>
      </c>
      <c r="E245" s="87" t="s">
        <v>26</v>
      </c>
      <c r="F245" s="85" t="s">
        <v>7835</v>
      </c>
      <c r="G245" s="85" t="s">
        <v>7835</v>
      </c>
      <c r="H245" s="89">
        <v>10654.98</v>
      </c>
      <c r="I245" s="90">
        <v>45266</v>
      </c>
      <c r="J245" s="90">
        <v>45266</v>
      </c>
      <c r="K245" s="89">
        <v>10654.98</v>
      </c>
    </row>
    <row r="246" spans="1:11" ht="27.6" customHeight="1">
      <c r="A246" s="87" t="s">
        <v>7836</v>
      </c>
      <c r="B246" s="83" t="s">
        <v>7281</v>
      </c>
      <c r="C246" s="87" t="s">
        <v>7282</v>
      </c>
      <c r="D246" s="263" t="s">
        <v>7837</v>
      </c>
      <c r="E246" s="87" t="s">
        <v>26</v>
      </c>
      <c r="F246" s="264" t="s">
        <v>7311</v>
      </c>
      <c r="G246" s="264" t="s">
        <v>7311</v>
      </c>
      <c r="H246" s="89">
        <v>1010.52</v>
      </c>
      <c r="I246" s="431">
        <v>45267</v>
      </c>
      <c r="J246" s="431">
        <v>45267</v>
      </c>
      <c r="K246" s="89">
        <v>1010.52</v>
      </c>
    </row>
    <row r="247" spans="1:11" ht="27.6" customHeight="1">
      <c r="A247" s="87" t="s">
        <v>7838</v>
      </c>
      <c r="B247" s="83" t="s">
        <v>7281</v>
      </c>
      <c r="C247" s="87" t="s">
        <v>7282</v>
      </c>
      <c r="D247" s="263" t="s">
        <v>7839</v>
      </c>
      <c r="E247" s="87" t="s">
        <v>26</v>
      </c>
      <c r="F247" s="85" t="s">
        <v>7371</v>
      </c>
      <c r="G247" s="85" t="s">
        <v>7371</v>
      </c>
      <c r="H247" s="89">
        <v>2379.1999999999998</v>
      </c>
      <c r="I247" s="82">
        <v>45272</v>
      </c>
      <c r="J247" s="82">
        <v>45272</v>
      </c>
      <c r="K247" s="89">
        <v>2379.1999999999998</v>
      </c>
    </row>
    <row r="248" spans="1:11" ht="27.6" customHeight="1">
      <c r="A248" s="87" t="s">
        <v>7840</v>
      </c>
      <c r="B248" s="83" t="s">
        <v>7281</v>
      </c>
      <c r="C248" s="87" t="s">
        <v>7282</v>
      </c>
      <c r="D248" s="263" t="s">
        <v>7841</v>
      </c>
      <c r="E248" s="87" t="s">
        <v>26</v>
      </c>
      <c r="F248" s="85" t="s">
        <v>7807</v>
      </c>
      <c r="G248" s="85" t="s">
        <v>7807</v>
      </c>
      <c r="H248" s="89">
        <v>360</v>
      </c>
      <c r="I248" s="82">
        <v>45272</v>
      </c>
      <c r="J248" s="82">
        <v>45272</v>
      </c>
      <c r="K248" s="89">
        <v>360</v>
      </c>
    </row>
    <row r="249" spans="1:11" ht="27.6" customHeight="1">
      <c r="A249" s="87" t="s">
        <v>7842</v>
      </c>
      <c r="B249" s="83" t="s">
        <v>7281</v>
      </c>
      <c r="C249" s="87" t="s">
        <v>7282</v>
      </c>
      <c r="D249" s="263" t="s">
        <v>7843</v>
      </c>
      <c r="E249" s="87" t="s">
        <v>26</v>
      </c>
      <c r="F249" s="85" t="s">
        <v>7300</v>
      </c>
      <c r="G249" s="85" t="s">
        <v>7300</v>
      </c>
      <c r="H249" s="89">
        <v>784</v>
      </c>
      <c r="I249" s="82">
        <v>45273</v>
      </c>
      <c r="J249" s="82">
        <v>45273</v>
      </c>
      <c r="K249" s="89">
        <v>784</v>
      </c>
    </row>
    <row r="250" spans="1:11" ht="27.6" customHeight="1">
      <c r="A250" s="87" t="s">
        <v>7844</v>
      </c>
      <c r="B250" s="83" t="s">
        <v>7281</v>
      </c>
      <c r="C250" s="87" t="s">
        <v>7282</v>
      </c>
      <c r="D250" s="263" t="s">
        <v>7845</v>
      </c>
      <c r="E250" s="87" t="s">
        <v>26</v>
      </c>
      <c r="F250" s="85" t="s">
        <v>7846</v>
      </c>
      <c r="G250" s="85" t="s">
        <v>7846</v>
      </c>
      <c r="H250" s="89">
        <v>810</v>
      </c>
      <c r="I250" s="82">
        <v>45273</v>
      </c>
      <c r="J250" s="82">
        <v>45273</v>
      </c>
      <c r="K250" s="89">
        <v>810</v>
      </c>
    </row>
    <row r="251" spans="1:11" ht="27.6" customHeight="1">
      <c r="A251" s="87" t="s">
        <v>7847</v>
      </c>
      <c r="B251" s="83" t="s">
        <v>7281</v>
      </c>
      <c r="C251" s="87" t="s">
        <v>7282</v>
      </c>
      <c r="D251" s="263" t="s">
        <v>7848</v>
      </c>
      <c r="E251" s="87" t="s">
        <v>26</v>
      </c>
      <c r="F251" s="85" t="s">
        <v>7849</v>
      </c>
      <c r="G251" s="85" t="s">
        <v>7849</v>
      </c>
      <c r="H251" s="89">
        <v>5935.97</v>
      </c>
      <c r="I251" s="409">
        <v>45274</v>
      </c>
      <c r="J251" s="409">
        <v>45274</v>
      </c>
      <c r="K251" s="89">
        <v>5935.97</v>
      </c>
    </row>
    <row r="252" spans="1:11" ht="27.6" customHeight="1">
      <c r="A252" s="87" t="s">
        <v>7850</v>
      </c>
      <c r="B252" s="83" t="s">
        <v>7281</v>
      </c>
      <c r="C252" s="87" t="s">
        <v>7282</v>
      </c>
      <c r="D252" s="263" t="s">
        <v>7851</v>
      </c>
      <c r="E252" s="87" t="s">
        <v>26</v>
      </c>
      <c r="F252" s="85" t="s">
        <v>7317</v>
      </c>
      <c r="G252" s="85" t="s">
        <v>7317</v>
      </c>
      <c r="H252" s="89">
        <v>1600</v>
      </c>
      <c r="I252" s="408">
        <v>45274</v>
      </c>
      <c r="J252" s="408">
        <v>45274</v>
      </c>
      <c r="K252" s="89">
        <v>1600</v>
      </c>
    </row>
    <row r="253" spans="1:11" ht="27.6" customHeight="1">
      <c r="A253" s="87" t="s">
        <v>7852</v>
      </c>
      <c r="B253" s="87" t="s">
        <v>7281</v>
      </c>
      <c r="C253" s="87" t="s">
        <v>7282</v>
      </c>
      <c r="D253" s="263" t="s">
        <v>7853</v>
      </c>
      <c r="E253" s="87" t="s">
        <v>26</v>
      </c>
      <c r="F253" s="85" t="s">
        <v>7854</v>
      </c>
      <c r="G253" s="85" t="s">
        <v>7854</v>
      </c>
      <c r="H253" s="432">
        <v>2850</v>
      </c>
      <c r="I253" s="412">
        <v>45274</v>
      </c>
      <c r="J253" s="412">
        <v>45274</v>
      </c>
      <c r="K253" s="432">
        <v>2850</v>
      </c>
    </row>
    <row r="254" spans="1:11" ht="27.6" customHeight="1">
      <c r="A254" s="87" t="s">
        <v>7855</v>
      </c>
      <c r="B254" s="83" t="s">
        <v>7281</v>
      </c>
      <c r="C254" s="87" t="s">
        <v>7282</v>
      </c>
      <c r="D254" s="263" t="s">
        <v>7856</v>
      </c>
      <c r="E254" s="87" t="s">
        <v>26</v>
      </c>
      <c r="F254" s="85" t="s">
        <v>7857</v>
      </c>
      <c r="G254" s="85" t="s">
        <v>7857</v>
      </c>
      <c r="H254" s="89">
        <v>470</v>
      </c>
      <c r="I254" s="417">
        <v>45275</v>
      </c>
      <c r="J254" s="417">
        <v>45275</v>
      </c>
      <c r="K254" s="89">
        <v>470</v>
      </c>
    </row>
    <row r="255" spans="1:11" ht="27.6" customHeight="1">
      <c r="A255" s="87" t="s">
        <v>7858</v>
      </c>
      <c r="B255" s="83" t="s">
        <v>7281</v>
      </c>
      <c r="C255" s="87" t="s">
        <v>7282</v>
      </c>
      <c r="D255" s="263" t="s">
        <v>7859</v>
      </c>
      <c r="E255" s="87" t="s">
        <v>26</v>
      </c>
      <c r="F255" s="85" t="s">
        <v>7849</v>
      </c>
      <c r="G255" s="85" t="s">
        <v>7849</v>
      </c>
      <c r="H255" s="89">
        <v>9991.3799999999992</v>
      </c>
      <c r="I255" s="409">
        <v>45278</v>
      </c>
      <c r="J255" s="409">
        <v>45278</v>
      </c>
      <c r="K255" s="89">
        <v>9991.3799999999992</v>
      </c>
    </row>
    <row r="256" spans="1:11" ht="27.6" customHeight="1">
      <c r="A256" s="87" t="s">
        <v>7860</v>
      </c>
      <c r="B256" s="83" t="s">
        <v>7281</v>
      </c>
      <c r="C256" s="87" t="s">
        <v>7282</v>
      </c>
      <c r="D256" s="263" t="s">
        <v>7861</v>
      </c>
      <c r="E256" s="87" t="s">
        <v>26</v>
      </c>
      <c r="F256" s="85" t="s">
        <v>2111</v>
      </c>
      <c r="G256" s="85" t="s">
        <v>2111</v>
      </c>
      <c r="H256" s="89">
        <v>26103</v>
      </c>
      <c r="I256" s="408">
        <v>45280</v>
      </c>
      <c r="J256" s="408">
        <v>45280</v>
      </c>
      <c r="K256" s="89">
        <v>26103</v>
      </c>
    </row>
    <row r="257" spans="1:11" ht="27.6" customHeight="1">
      <c r="A257" s="87" t="s">
        <v>7862</v>
      </c>
      <c r="B257" s="83" t="s">
        <v>7281</v>
      </c>
      <c r="C257" s="87" t="s">
        <v>7282</v>
      </c>
      <c r="D257" s="263" t="s">
        <v>7863</v>
      </c>
      <c r="E257" s="87" t="s">
        <v>26</v>
      </c>
      <c r="F257" s="85" t="s">
        <v>7332</v>
      </c>
      <c r="G257" s="85" t="s">
        <v>7332</v>
      </c>
      <c r="H257" s="89">
        <v>2200</v>
      </c>
      <c r="I257" s="417">
        <v>45280</v>
      </c>
      <c r="J257" s="417">
        <v>45280</v>
      </c>
      <c r="K257" s="89">
        <v>2200</v>
      </c>
    </row>
    <row r="258" spans="1:11" ht="27.6" customHeight="1">
      <c r="A258" s="87" t="s">
        <v>7864</v>
      </c>
      <c r="B258" s="83" t="s">
        <v>7281</v>
      </c>
      <c r="C258" s="87" t="s">
        <v>7282</v>
      </c>
      <c r="D258" s="263" t="s">
        <v>7865</v>
      </c>
      <c r="E258" s="87" t="s">
        <v>26</v>
      </c>
      <c r="F258" s="264" t="s">
        <v>7311</v>
      </c>
      <c r="G258" s="264" t="s">
        <v>7311</v>
      </c>
      <c r="H258" s="89">
        <v>913.01</v>
      </c>
      <c r="I258" s="417">
        <v>45281</v>
      </c>
      <c r="J258" s="417">
        <v>45281</v>
      </c>
      <c r="K258" s="89">
        <v>913.01</v>
      </c>
    </row>
    <row r="259" spans="1:11" ht="27.6" customHeight="1">
      <c r="A259" s="87" t="s">
        <v>7866</v>
      </c>
      <c r="B259" s="83" t="s">
        <v>7281</v>
      </c>
      <c r="C259" s="87" t="s">
        <v>7282</v>
      </c>
      <c r="D259" s="263" t="s">
        <v>7867</v>
      </c>
      <c r="E259" s="87" t="s">
        <v>26</v>
      </c>
      <c r="F259" s="85" t="s">
        <v>7332</v>
      </c>
      <c r="G259" s="85" t="s">
        <v>7332</v>
      </c>
      <c r="H259" s="89">
        <v>22800</v>
      </c>
      <c r="I259" s="429">
        <v>45287</v>
      </c>
      <c r="J259" s="429">
        <v>45287</v>
      </c>
      <c r="K259" s="89">
        <v>22800</v>
      </c>
    </row>
    <row r="260" spans="1:11" ht="27.6" customHeight="1">
      <c r="A260" s="87" t="s">
        <v>7868</v>
      </c>
      <c r="B260" s="83" t="s">
        <v>7281</v>
      </c>
      <c r="C260" s="87" t="s">
        <v>7282</v>
      </c>
      <c r="D260" s="263" t="s">
        <v>7869</v>
      </c>
      <c r="E260" s="87" t="s">
        <v>26</v>
      </c>
      <c r="F260" s="85" t="s">
        <v>7341</v>
      </c>
      <c r="G260" s="85" t="s">
        <v>7341</v>
      </c>
      <c r="H260" s="89">
        <v>29779.34</v>
      </c>
      <c r="I260" s="417">
        <v>45287</v>
      </c>
      <c r="J260" s="417">
        <v>45287</v>
      </c>
      <c r="K260" s="89">
        <v>29779.34</v>
      </c>
    </row>
    <row r="261" spans="1:11" ht="27.6" customHeight="1">
      <c r="A261" s="87" t="s">
        <v>7870</v>
      </c>
      <c r="B261" s="83" t="s">
        <v>7281</v>
      </c>
      <c r="C261" s="87" t="s">
        <v>7282</v>
      </c>
      <c r="D261" s="263" t="s">
        <v>7871</v>
      </c>
      <c r="E261" s="87" t="s">
        <v>26</v>
      </c>
      <c r="F261" s="85" t="s">
        <v>7835</v>
      </c>
      <c r="G261" s="85" t="s">
        <v>7835</v>
      </c>
      <c r="H261" s="89">
        <v>4526.6400000000003</v>
      </c>
      <c r="I261" s="82">
        <v>45211</v>
      </c>
      <c r="J261" s="82">
        <v>45211</v>
      </c>
      <c r="K261" s="89">
        <v>4526.6400000000003</v>
      </c>
    </row>
    <row r="262" spans="1:11" ht="27.6" customHeight="1">
      <c r="A262" s="87" t="s">
        <v>7872</v>
      </c>
      <c r="B262" s="83" t="s">
        <v>7281</v>
      </c>
      <c r="C262" s="87" t="s">
        <v>7282</v>
      </c>
      <c r="D262" s="263" t="s">
        <v>7873</v>
      </c>
      <c r="E262" s="87" t="s">
        <v>26</v>
      </c>
      <c r="F262" s="85" t="s">
        <v>7835</v>
      </c>
      <c r="G262" s="85" t="s">
        <v>7835</v>
      </c>
      <c r="H262" s="89">
        <v>4098.3599999999997</v>
      </c>
      <c r="I262" s="82">
        <v>45212</v>
      </c>
      <c r="J262" s="82">
        <v>45212</v>
      </c>
      <c r="K262" s="89">
        <v>4098.3599999999997</v>
      </c>
    </row>
    <row r="263" spans="1:11" ht="27.6" customHeight="1">
      <c r="A263" s="87"/>
      <c r="B263" s="85"/>
      <c r="C263" s="87"/>
      <c r="D263" s="263"/>
      <c r="E263" s="87"/>
      <c r="F263" s="85"/>
      <c r="G263" s="85"/>
      <c r="H263" s="89"/>
      <c r="I263" s="90"/>
      <c r="J263" s="90"/>
      <c r="K263" s="89"/>
    </row>
    <row r="264" spans="1:11" ht="27.6" customHeight="1">
      <c r="A264" s="1"/>
      <c r="B264" s="1"/>
      <c r="C264" s="1"/>
      <c r="D264" s="1"/>
      <c r="E264" s="1"/>
      <c r="F264" s="1"/>
      <c r="G264" s="1"/>
      <c r="H264" s="1"/>
      <c r="I264" s="1"/>
      <c r="J264" s="1"/>
      <c r="K264" s="1"/>
    </row>
    <row r="265" spans="1:11" ht="27.6" customHeight="1">
      <c r="A265" s="1"/>
      <c r="B265" s="1"/>
      <c r="C265" s="1"/>
      <c r="D265" s="1"/>
      <c r="E265" s="1"/>
      <c r="F265" s="1"/>
      <c r="G265" s="1"/>
      <c r="H265" s="1"/>
      <c r="I265" s="1"/>
      <c r="J265" s="1"/>
      <c r="K265" s="1"/>
    </row>
    <row r="266" spans="1:11" ht="27.6" customHeight="1">
      <c r="A266" s="87"/>
      <c r="B266" s="85"/>
      <c r="C266" s="87"/>
      <c r="D266" s="263"/>
      <c r="E266" s="87"/>
      <c r="F266" s="85"/>
      <c r="G266" s="85"/>
      <c r="H266" s="89"/>
      <c r="I266" s="433"/>
      <c r="J266" s="433"/>
      <c r="K266" s="89"/>
    </row>
    <row r="267" spans="1:11" ht="27.6" customHeight="1">
      <c r="A267" s="1"/>
      <c r="B267" s="1"/>
      <c r="C267" s="1"/>
      <c r="D267" s="1"/>
      <c r="E267" s="1"/>
      <c r="F267" s="1"/>
      <c r="G267" s="1"/>
      <c r="H267" s="1"/>
      <c r="I267" s="1"/>
      <c r="J267" s="1"/>
      <c r="K267" s="1"/>
    </row>
    <row r="268" spans="1:11" ht="27.6" customHeight="1">
      <c r="A268" s="1"/>
      <c r="B268" s="1"/>
      <c r="C268" s="1"/>
      <c r="D268" s="1"/>
      <c r="E268" s="1"/>
      <c r="F268" s="1"/>
      <c r="G268" s="1"/>
      <c r="H268" s="1"/>
      <c r="I268" s="1"/>
      <c r="J268" s="1"/>
      <c r="K268" s="1"/>
    </row>
    <row r="269" spans="1:11" ht="27.6" customHeight="1">
      <c r="A269" s="1"/>
      <c r="B269" s="1"/>
      <c r="C269" s="1"/>
      <c r="D269" s="1"/>
      <c r="E269" s="1"/>
      <c r="F269" s="1"/>
      <c r="G269" s="1"/>
      <c r="H269" s="1"/>
      <c r="I269" s="1"/>
      <c r="J269" s="1"/>
      <c r="K269" s="1"/>
    </row>
    <row r="270" spans="1:11" ht="27.6" customHeight="1">
      <c r="A270" s="1"/>
      <c r="B270" s="1"/>
      <c r="C270" s="1"/>
      <c r="D270" s="1"/>
      <c r="E270" s="1"/>
      <c r="F270" s="1"/>
      <c r="G270" s="1"/>
      <c r="H270" s="1"/>
      <c r="I270" s="1"/>
      <c r="J270" s="1"/>
      <c r="K270" s="1"/>
    </row>
    <row r="271" spans="1:11" ht="27.6" customHeight="1">
      <c r="A271" s="1"/>
      <c r="B271" s="1"/>
      <c r="C271" s="1"/>
      <c r="D271" s="1"/>
      <c r="E271" s="1"/>
      <c r="F271" s="1"/>
      <c r="G271" s="1"/>
      <c r="H271" s="1"/>
      <c r="I271" s="1"/>
      <c r="J271" s="1"/>
      <c r="K271" s="1"/>
    </row>
    <row r="272" spans="1:11" ht="27.6" customHeight="1">
      <c r="A272" s="1"/>
      <c r="B272" s="1"/>
      <c r="C272" s="1"/>
      <c r="D272" s="1"/>
      <c r="E272" s="1"/>
      <c r="F272" s="1"/>
      <c r="G272" s="1"/>
      <c r="H272" s="1"/>
      <c r="I272" s="1"/>
      <c r="J272" s="1"/>
      <c r="K272" s="1"/>
    </row>
    <row r="273" spans="1:11" ht="27.6" customHeight="1">
      <c r="A273" s="1"/>
      <c r="B273" s="1"/>
      <c r="C273" s="1"/>
      <c r="D273" s="1"/>
      <c r="E273" s="1"/>
      <c r="F273" s="1"/>
      <c r="G273" s="1"/>
      <c r="H273" s="1"/>
      <c r="I273" s="1"/>
      <c r="J273" s="1"/>
      <c r="K273" s="1"/>
    </row>
    <row r="274" spans="1:11" ht="27.6" customHeight="1">
      <c r="A274" s="1"/>
      <c r="B274" s="1"/>
      <c r="C274" s="1"/>
      <c r="D274" s="1"/>
      <c r="E274" s="1"/>
      <c r="F274" s="1"/>
      <c r="G274" s="1"/>
      <c r="H274" s="1"/>
      <c r="I274" s="1"/>
      <c r="J274" s="1"/>
      <c r="K274" s="1"/>
    </row>
    <row r="275" spans="1:11" ht="27.6" customHeight="1">
      <c r="A275" s="1"/>
      <c r="B275" s="1"/>
      <c r="C275" s="1"/>
      <c r="D275" s="1"/>
      <c r="E275" s="1"/>
      <c r="F275" s="1"/>
      <c r="G275" s="1"/>
      <c r="H275" s="1"/>
      <c r="I275" s="1"/>
      <c r="J275" s="1"/>
      <c r="K275" s="1"/>
    </row>
    <row r="276" spans="1:11" ht="27.6" customHeight="1">
      <c r="A276" s="1"/>
      <c r="B276" s="1"/>
      <c r="C276" s="1"/>
      <c r="D276" s="1"/>
      <c r="E276" s="1"/>
      <c r="F276" s="1"/>
      <c r="G276" s="1"/>
      <c r="H276" s="1"/>
      <c r="I276" s="1"/>
      <c r="J276" s="1"/>
      <c r="K276" s="1"/>
    </row>
    <row r="277" spans="1:11" ht="27.6" customHeight="1">
      <c r="A277" s="1"/>
      <c r="B277" s="1"/>
      <c r="C277" s="1"/>
      <c r="D277" s="1"/>
      <c r="E277" s="1"/>
      <c r="F277" s="1"/>
      <c r="G277" s="1"/>
      <c r="H277" s="1"/>
      <c r="I277" s="1"/>
      <c r="J277" s="1"/>
      <c r="K277" s="1"/>
    </row>
    <row r="278" spans="1:11" ht="27.6" customHeight="1">
      <c r="A278" s="1"/>
      <c r="B278" s="1"/>
      <c r="C278" s="1"/>
      <c r="D278" s="1"/>
      <c r="E278" s="1"/>
      <c r="F278" s="1"/>
      <c r="G278" s="1"/>
      <c r="H278" s="1"/>
      <c r="I278" s="1"/>
      <c r="J278" s="1"/>
      <c r="K278" s="1"/>
    </row>
    <row r="279" spans="1:11" ht="27.6" customHeight="1">
      <c r="A279" s="1"/>
      <c r="B279" s="1"/>
      <c r="C279" s="1"/>
      <c r="D279" s="1"/>
      <c r="E279" s="1"/>
      <c r="F279" s="1"/>
      <c r="G279" s="1"/>
      <c r="H279" s="1"/>
      <c r="I279" s="1"/>
      <c r="J279" s="1"/>
      <c r="K279" s="1"/>
    </row>
    <row r="280" spans="1:11" ht="27.6" customHeight="1">
      <c r="A280" s="1"/>
      <c r="B280" s="1"/>
      <c r="C280" s="1"/>
      <c r="D280" s="1"/>
      <c r="E280" s="1"/>
      <c r="F280" s="1"/>
      <c r="G280" s="1"/>
      <c r="H280" s="1"/>
      <c r="I280" s="1"/>
      <c r="J280" s="1"/>
      <c r="K280" s="1"/>
    </row>
    <row r="281" spans="1:11" ht="27.6" customHeight="1">
      <c r="A281" s="1"/>
      <c r="B281" s="1"/>
      <c r="C281" s="1"/>
      <c r="D281" s="1"/>
      <c r="E281" s="1"/>
      <c r="F281" s="1"/>
      <c r="G281" s="1"/>
      <c r="H281" s="1"/>
      <c r="I281" s="1"/>
      <c r="J281" s="1"/>
      <c r="K281" s="1"/>
    </row>
    <row r="282" spans="1:11" ht="27.6" customHeight="1">
      <c r="A282" s="1"/>
      <c r="B282" s="1"/>
      <c r="C282" s="1"/>
      <c r="D282" s="1"/>
      <c r="E282" s="1"/>
      <c r="F282" s="1"/>
      <c r="G282" s="1"/>
      <c r="H282" s="1"/>
      <c r="I282" s="1"/>
      <c r="J282" s="1"/>
      <c r="K282" s="1"/>
    </row>
    <row r="283" spans="1:11" ht="27.6" customHeight="1">
      <c r="A283" s="1"/>
      <c r="B283" s="1"/>
      <c r="C283" s="1"/>
      <c r="D283" s="1"/>
      <c r="E283" s="1"/>
      <c r="F283" s="1"/>
      <c r="G283" s="1"/>
      <c r="H283" s="1"/>
      <c r="I283" s="1"/>
      <c r="J283" s="1"/>
      <c r="K283" s="1"/>
    </row>
    <row r="284" spans="1:11" ht="27.6" customHeight="1">
      <c r="A284" s="1"/>
      <c r="B284" s="1"/>
      <c r="C284" s="1"/>
      <c r="D284" s="1"/>
      <c r="E284" s="1"/>
      <c r="F284" s="1"/>
      <c r="G284" s="1"/>
      <c r="H284" s="1"/>
      <c r="I284" s="1"/>
      <c r="J284" s="1"/>
      <c r="K284" s="1"/>
    </row>
    <row r="285" spans="1:11" ht="27.6" customHeight="1">
      <c r="A285" s="1"/>
      <c r="B285" s="1"/>
      <c r="C285" s="1"/>
      <c r="D285" s="1"/>
      <c r="E285" s="1"/>
      <c r="F285" s="1"/>
      <c r="G285" s="1"/>
      <c r="H285" s="1"/>
      <c r="I285" s="1"/>
      <c r="J285" s="1"/>
      <c r="K285" s="1"/>
    </row>
    <row r="286" spans="1:11" ht="27.6" customHeight="1">
      <c r="A286" s="1"/>
      <c r="B286" s="1"/>
      <c r="C286" s="1"/>
      <c r="D286" s="1"/>
      <c r="E286" s="1"/>
      <c r="F286" s="1"/>
      <c r="G286" s="1"/>
      <c r="H286" s="1"/>
      <c r="I286" s="1"/>
      <c r="J286" s="1"/>
      <c r="K286" s="1"/>
    </row>
    <row r="287" spans="1:11" ht="27.6" customHeight="1">
      <c r="A287" s="1"/>
      <c r="B287" s="1"/>
      <c r="C287" s="1"/>
      <c r="D287" s="1"/>
      <c r="E287" s="1"/>
      <c r="F287" s="1"/>
      <c r="G287" s="1"/>
      <c r="H287" s="1"/>
      <c r="I287" s="1"/>
      <c r="J287" s="1"/>
      <c r="K287" s="1"/>
    </row>
    <row r="288" spans="1:11" ht="27.6" customHeight="1">
      <c r="A288" s="1"/>
      <c r="B288" s="1"/>
      <c r="C288" s="1"/>
      <c r="D288" s="1"/>
      <c r="E288" s="1"/>
      <c r="F288" s="1"/>
      <c r="G288" s="1"/>
      <c r="H288" s="1"/>
      <c r="I288" s="1"/>
      <c r="J288" s="1"/>
      <c r="K288" s="1"/>
    </row>
    <row r="289" spans="1:11" ht="27.6" customHeight="1">
      <c r="A289" s="1"/>
      <c r="B289" s="1"/>
      <c r="C289" s="1"/>
      <c r="D289" s="1"/>
      <c r="E289" s="1"/>
      <c r="F289" s="1"/>
      <c r="G289" s="1"/>
      <c r="H289" s="1"/>
      <c r="I289" s="1"/>
      <c r="J289" s="1"/>
      <c r="K289" s="1"/>
    </row>
    <row r="290" spans="1:11" ht="27.6" customHeight="1">
      <c r="A290" s="1"/>
      <c r="B290" s="1"/>
      <c r="C290" s="1"/>
      <c r="D290" s="1"/>
      <c r="E290" s="1"/>
      <c r="F290" s="1"/>
      <c r="G290" s="1"/>
      <c r="H290" s="1"/>
      <c r="I290" s="1"/>
      <c r="J290" s="1"/>
      <c r="K290" s="1"/>
    </row>
    <row r="291" spans="1:11" ht="27.6" customHeight="1">
      <c r="A291" s="1"/>
      <c r="B291" s="1"/>
      <c r="C291" s="1"/>
      <c r="D291" s="1"/>
      <c r="E291" s="1"/>
      <c r="F291" s="1"/>
      <c r="G291" s="1"/>
      <c r="H291" s="1"/>
      <c r="I291" s="1"/>
      <c r="J291" s="1"/>
      <c r="K291" s="1"/>
    </row>
    <row r="292" spans="1:11" ht="27.6" customHeight="1">
      <c r="A292" s="1"/>
      <c r="B292" s="1"/>
      <c r="C292" s="1"/>
      <c r="D292" s="1"/>
      <c r="E292" s="1"/>
      <c r="F292" s="1"/>
      <c r="G292" s="1"/>
      <c r="H292" s="1"/>
      <c r="I292" s="1"/>
      <c r="J292" s="1"/>
      <c r="K292" s="1"/>
    </row>
    <row r="293" spans="1:11" ht="27.6" customHeight="1">
      <c r="A293" s="1"/>
      <c r="B293" s="1"/>
      <c r="C293" s="1"/>
      <c r="D293" s="1"/>
      <c r="E293" s="1"/>
      <c r="F293" s="1"/>
      <c r="G293" s="1"/>
      <c r="H293" s="1"/>
      <c r="I293" s="1"/>
      <c r="J293" s="1"/>
      <c r="K293" s="1"/>
    </row>
    <row r="294" spans="1:11" ht="27.6" customHeight="1">
      <c r="A294" s="1"/>
      <c r="B294" s="1"/>
      <c r="C294" s="1"/>
      <c r="D294" s="1"/>
      <c r="E294" s="1"/>
      <c r="F294" s="1"/>
      <c r="G294" s="1"/>
      <c r="H294" s="1"/>
      <c r="I294" s="1"/>
      <c r="J294" s="1"/>
      <c r="K294" s="1"/>
    </row>
    <row r="295" spans="1:11" ht="27.6" customHeight="1">
      <c r="A295" s="1"/>
      <c r="B295" s="1"/>
      <c r="C295" s="1"/>
      <c r="D295" s="1"/>
      <c r="E295" s="1"/>
      <c r="F295" s="1"/>
      <c r="G295" s="1"/>
      <c r="H295" s="1"/>
      <c r="I295" s="1"/>
      <c r="J295" s="1"/>
      <c r="K295" s="1"/>
    </row>
    <row r="296" spans="1:11" ht="27.6" customHeight="1">
      <c r="A296" s="1"/>
      <c r="B296" s="1"/>
      <c r="C296" s="1"/>
      <c r="D296" s="1"/>
      <c r="E296" s="1"/>
      <c r="F296" s="1"/>
      <c r="G296" s="1"/>
      <c r="H296" s="1"/>
      <c r="I296" s="1"/>
      <c r="J296" s="1"/>
      <c r="K296" s="1"/>
    </row>
    <row r="297" spans="1:11" ht="27.6" customHeight="1">
      <c r="A297" s="1"/>
      <c r="B297" s="1"/>
      <c r="C297" s="1"/>
      <c r="D297" s="1"/>
      <c r="E297" s="1"/>
      <c r="F297" s="1"/>
      <c r="G297" s="1"/>
      <c r="H297" s="1"/>
      <c r="I297" s="1"/>
      <c r="J297" s="1"/>
      <c r="K297" s="1"/>
    </row>
    <row r="298" spans="1:11" ht="27.6" customHeight="1">
      <c r="A298" s="1"/>
      <c r="B298" s="1"/>
      <c r="C298" s="1"/>
      <c r="D298" s="1"/>
      <c r="E298" s="1"/>
      <c r="F298" s="1"/>
      <c r="G298" s="1"/>
      <c r="H298" s="1"/>
      <c r="I298" s="1"/>
      <c r="J298" s="1"/>
      <c r="K298" s="1"/>
    </row>
    <row r="299" spans="1:11" ht="27.6" customHeight="1">
      <c r="A299" s="1"/>
      <c r="B299" s="1"/>
      <c r="C299" s="1"/>
      <c r="D299" s="1"/>
      <c r="E299" s="1"/>
      <c r="F299" s="1"/>
      <c r="G299" s="1"/>
      <c r="H299" s="1"/>
      <c r="I299" s="1"/>
      <c r="J299" s="1"/>
      <c r="K299" s="1"/>
    </row>
    <row r="300" spans="1:11" ht="27.6" customHeight="1">
      <c r="A300" s="1"/>
      <c r="B300" s="1"/>
      <c r="C300" s="1"/>
      <c r="D300" s="1"/>
      <c r="E300" s="1"/>
      <c r="F300" s="1"/>
      <c r="G300" s="1"/>
      <c r="H300" s="1"/>
      <c r="I300" s="1"/>
      <c r="J300" s="1"/>
      <c r="K300" s="1"/>
    </row>
  </sheetData>
  <mergeCells count="4">
    <mergeCell ref="A1:K1"/>
    <mergeCell ref="A2:K2"/>
    <mergeCell ref="A3:K3"/>
    <mergeCell ref="A4:K4"/>
  </mergeCells>
  <dataValidations count="4">
    <dataValidation type="textLength" operator="lessThanOrEqual" allowBlank="1" showInputMessage="1" showErrorMessage="1" error="la descrizione non può superare i 250 caratteri_x000a_" sqref="F6:G161 F163:G189 F266:G266 F191:G263" xr:uid="{90B35F80-9A77-463E-A790-6A81484D474F}">
      <formula1>250</formula1>
    </dataValidation>
    <dataValidation type="list" allowBlank="1" showInputMessage="1" showErrorMessage="1" error="valore non consentito - selezionare valore da menu a tendina" sqref="E266 E6:E263" xr:uid="{300245F6-24B5-4F9A-BC48-7E448D75734C}">
      <formula1>$F$9984:$F$10019</formula1>
    </dataValidation>
    <dataValidation type="textLength" operator="lessThanOrEqual" allowBlank="1" showInputMessage="1" showErrorMessage="1" error="descrizione troppo lunga (max 250 car)" sqref="D125:D134 D6:D41 D43:D123 D153:D165 D136:D151 D167:D219 D266 D222:D263" xr:uid="{E694398F-8BC0-449E-B352-E8DC1EC4D250}">
      <formula1>250</formula1>
    </dataValidation>
    <dataValidation type="textLength" operator="equal" allowBlank="1" showInputMessage="1" showErrorMessage="1" error="è previsto un codice di 10 caratteri" sqref="A6:A219 A266 A222:A263" xr:uid="{F62247B8-A5B9-4681-BD8F-6D4CAD56B069}">
      <formula1>10</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8AE0B-371D-4163-A579-499BB595B9E7}">
  <dimension ref="A1:K320"/>
  <sheetViews>
    <sheetView workbookViewId="0">
      <selection activeCell="C6" sqref="C6"/>
    </sheetView>
  </sheetViews>
  <sheetFormatPr defaultRowHeight="15"/>
  <cols>
    <col min="1" max="1" width="12" style="288" customWidth="1"/>
    <col min="2" max="2" width="17.42578125" style="289" customWidth="1"/>
    <col min="3" max="3" width="57" style="288" customWidth="1"/>
    <col min="4" max="4" width="22.28515625" style="291" customWidth="1"/>
    <col min="5" max="5" width="21.5703125" style="291" customWidth="1"/>
    <col min="6" max="6" width="25.140625" style="291" customWidth="1"/>
    <col min="7" max="7" width="18.28515625" style="291" customWidth="1"/>
    <col min="8" max="8" width="13.5703125" style="291" customWidth="1"/>
    <col min="9" max="9" width="13.28515625" style="299" customWidth="1"/>
    <col min="10" max="10" width="10.7109375" style="290" customWidth="1"/>
    <col min="11" max="11" width="12.7109375" style="292" customWidth="1"/>
  </cols>
  <sheetData>
    <row r="1" spans="1:11" ht="43.15" customHeight="1">
      <c r="A1" s="614" t="s">
        <v>5674</v>
      </c>
      <c r="B1" s="614"/>
      <c r="C1" s="614"/>
      <c r="D1" s="614"/>
      <c r="E1" s="614"/>
      <c r="F1" s="614"/>
      <c r="G1" s="614"/>
      <c r="H1" s="614"/>
      <c r="I1" s="614"/>
      <c r="J1" s="614"/>
      <c r="K1" s="614"/>
    </row>
    <row r="2" spans="1:11" ht="100.9" customHeight="1">
      <c r="A2" s="615" t="s">
        <v>5675</v>
      </c>
      <c r="B2" s="615"/>
      <c r="C2" s="615"/>
      <c r="D2" s="615"/>
      <c r="E2" s="615"/>
      <c r="F2" s="615"/>
      <c r="G2" s="615"/>
      <c r="H2" s="615"/>
      <c r="I2" s="615"/>
      <c r="J2" s="615"/>
      <c r="K2" s="615"/>
    </row>
    <row r="3" spans="1:11" s="307" customFormat="1" ht="94.5">
      <c r="A3" s="300" t="s">
        <v>0</v>
      </c>
      <c r="B3" s="300" t="s">
        <v>1</v>
      </c>
      <c r="C3" s="301" t="s">
        <v>2</v>
      </c>
      <c r="D3" s="302" t="s">
        <v>3</v>
      </c>
      <c r="E3" s="303" t="s">
        <v>4</v>
      </c>
      <c r="F3" s="302" t="s">
        <v>5</v>
      </c>
      <c r="G3" s="302" t="s">
        <v>6</v>
      </c>
      <c r="H3" s="304" t="s">
        <v>7</v>
      </c>
      <c r="I3" s="305" t="s">
        <v>8</v>
      </c>
      <c r="J3" s="306" t="s">
        <v>9</v>
      </c>
      <c r="K3" s="304" t="s">
        <v>10</v>
      </c>
    </row>
    <row r="4" spans="1:11" s="313" customFormat="1" ht="26.45" customHeight="1">
      <c r="A4" s="308" t="s">
        <v>5676</v>
      </c>
      <c r="B4" s="507" t="s">
        <v>6238</v>
      </c>
      <c r="C4" s="367" t="s">
        <v>6240</v>
      </c>
      <c r="D4" s="309" t="s">
        <v>5677</v>
      </c>
      <c r="E4" s="309" t="s">
        <v>5678</v>
      </c>
      <c r="F4" s="308"/>
      <c r="G4" s="308" t="s">
        <v>5679</v>
      </c>
      <c r="H4" s="310">
        <v>22500</v>
      </c>
      <c r="I4" s="311">
        <v>44928</v>
      </c>
      <c r="J4" s="312" t="s">
        <v>5680</v>
      </c>
      <c r="K4" s="310">
        <v>19738.259999999998</v>
      </c>
    </row>
    <row r="5" spans="1:11" s="313" customFormat="1" ht="25.15" customHeight="1">
      <c r="A5" s="308" t="s">
        <v>5681</v>
      </c>
      <c r="B5" s="507" t="s">
        <v>6238</v>
      </c>
      <c r="C5" s="367" t="s">
        <v>6240</v>
      </c>
      <c r="D5" s="309" t="s">
        <v>5683</v>
      </c>
      <c r="E5" s="309" t="s">
        <v>5684</v>
      </c>
      <c r="F5" s="308"/>
      <c r="G5" s="308" t="s">
        <v>5682</v>
      </c>
      <c r="H5" s="310">
        <v>3000</v>
      </c>
      <c r="I5" s="314">
        <v>44935</v>
      </c>
      <c r="J5" s="312"/>
      <c r="K5" s="310">
        <v>2640</v>
      </c>
    </row>
    <row r="6" spans="1:11" s="313" customFormat="1" ht="105">
      <c r="A6" s="315" t="s">
        <v>5685</v>
      </c>
      <c r="B6" s="507" t="s">
        <v>6238</v>
      </c>
      <c r="C6" s="367" t="s">
        <v>6240</v>
      </c>
      <c r="D6" s="316" t="s">
        <v>5687</v>
      </c>
      <c r="E6" s="309" t="s">
        <v>2859</v>
      </c>
      <c r="F6" s="308"/>
      <c r="G6" s="309" t="s">
        <v>5688</v>
      </c>
      <c r="H6" s="317">
        <v>4500</v>
      </c>
      <c r="I6" s="311">
        <v>44936</v>
      </c>
      <c r="J6" s="318">
        <v>44951</v>
      </c>
      <c r="K6" s="310">
        <v>4070</v>
      </c>
    </row>
    <row r="7" spans="1:11" s="313" customFormat="1" ht="60">
      <c r="A7" s="315" t="s">
        <v>5689</v>
      </c>
      <c r="B7" s="507" t="s">
        <v>6238</v>
      </c>
      <c r="C7" s="367" t="s">
        <v>6240</v>
      </c>
      <c r="D7" s="316" t="s">
        <v>5691</v>
      </c>
      <c r="E7" s="309" t="s">
        <v>2859</v>
      </c>
      <c r="F7" s="308"/>
      <c r="G7" s="308" t="s">
        <v>5690</v>
      </c>
      <c r="H7" s="317">
        <v>100</v>
      </c>
      <c r="I7" s="311">
        <v>44946</v>
      </c>
      <c r="J7" s="312"/>
      <c r="K7" s="317">
        <v>100</v>
      </c>
    </row>
    <row r="8" spans="1:11" s="313" customFormat="1" ht="60">
      <c r="A8" s="315" t="s">
        <v>5692</v>
      </c>
      <c r="B8" s="507" t="s">
        <v>6238</v>
      </c>
      <c r="C8" s="367" t="s">
        <v>6240</v>
      </c>
      <c r="D8" s="316" t="s">
        <v>5694</v>
      </c>
      <c r="E8" s="309" t="s">
        <v>2859</v>
      </c>
      <c r="F8" s="308"/>
      <c r="G8" s="309" t="s">
        <v>5693</v>
      </c>
      <c r="H8" s="308">
        <v>541.71</v>
      </c>
      <c r="I8" s="311">
        <v>44946</v>
      </c>
      <c r="J8" s="318">
        <v>44946</v>
      </c>
      <c r="K8" s="308">
        <v>541.71</v>
      </c>
    </row>
    <row r="9" spans="1:11" s="313" customFormat="1" ht="48" customHeight="1">
      <c r="A9" s="315" t="s">
        <v>5695</v>
      </c>
      <c r="B9" s="507" t="s">
        <v>6238</v>
      </c>
      <c r="C9" s="367" t="s">
        <v>6240</v>
      </c>
      <c r="D9" s="309" t="s">
        <v>5697</v>
      </c>
      <c r="E9" s="309" t="s">
        <v>5698</v>
      </c>
      <c r="F9" s="308"/>
      <c r="G9" s="309" t="s">
        <v>5696</v>
      </c>
      <c r="H9" s="310">
        <v>1200</v>
      </c>
      <c r="I9" s="311">
        <v>44949</v>
      </c>
      <c r="J9" s="312"/>
      <c r="K9" s="317">
        <v>600</v>
      </c>
    </row>
    <row r="10" spans="1:11" s="313" customFormat="1" ht="45">
      <c r="A10" s="315" t="s">
        <v>5699</v>
      </c>
      <c r="B10" s="507" t="s">
        <v>6238</v>
      </c>
      <c r="C10" s="367" t="s">
        <v>6240</v>
      </c>
      <c r="D10" s="309" t="s">
        <v>5701</v>
      </c>
      <c r="E10" s="309" t="s">
        <v>2859</v>
      </c>
      <c r="F10" s="308"/>
      <c r="G10" s="309" t="s">
        <v>5700</v>
      </c>
      <c r="H10" s="317">
        <v>200</v>
      </c>
      <c r="I10" s="311">
        <v>44950</v>
      </c>
      <c r="J10" s="318">
        <v>44950</v>
      </c>
      <c r="K10" s="308">
        <v>116.88</v>
      </c>
    </row>
    <row r="11" spans="1:11" s="313" customFormat="1" ht="45">
      <c r="A11" s="319" t="s">
        <v>5702</v>
      </c>
      <c r="B11" s="507" t="s">
        <v>6238</v>
      </c>
      <c r="C11" s="367" t="s">
        <v>6240</v>
      </c>
      <c r="D11" s="316" t="s">
        <v>5704</v>
      </c>
      <c r="E11" s="309" t="s">
        <v>2859</v>
      </c>
      <c r="F11" s="308"/>
      <c r="G11" s="308" t="s">
        <v>5703</v>
      </c>
      <c r="H11" s="310">
        <v>2320</v>
      </c>
      <c r="I11" s="311">
        <v>44951</v>
      </c>
      <c r="J11" s="318">
        <v>44963</v>
      </c>
      <c r="K11" s="310">
        <v>2320</v>
      </c>
    </row>
    <row r="12" spans="1:11" s="313" customFormat="1" ht="60">
      <c r="A12" s="308" t="s">
        <v>5705</v>
      </c>
      <c r="B12" s="507" t="s">
        <v>6238</v>
      </c>
      <c r="C12" s="367" t="s">
        <v>6240</v>
      </c>
      <c r="D12" s="316" t="s">
        <v>5707</v>
      </c>
      <c r="E12" s="309" t="s">
        <v>2859</v>
      </c>
      <c r="F12" s="308"/>
      <c r="G12" s="308" t="s">
        <v>5706</v>
      </c>
      <c r="H12" s="317">
        <v>200</v>
      </c>
      <c r="I12" s="311">
        <v>44952</v>
      </c>
      <c r="J12" s="318">
        <v>44965</v>
      </c>
      <c r="K12" s="317">
        <v>149</v>
      </c>
    </row>
    <row r="13" spans="1:11" s="313" customFormat="1" ht="90">
      <c r="A13" s="315" t="s">
        <v>5708</v>
      </c>
      <c r="B13" s="507" t="s">
        <v>6238</v>
      </c>
      <c r="C13" s="367" t="s">
        <v>6240</v>
      </c>
      <c r="D13" s="316" t="s">
        <v>5710</v>
      </c>
      <c r="E13" s="309" t="s">
        <v>2859</v>
      </c>
      <c r="F13" s="308"/>
      <c r="G13" s="308" t="s">
        <v>5709</v>
      </c>
      <c r="H13" s="308">
        <v>810.24</v>
      </c>
      <c r="I13" s="311">
        <v>44952</v>
      </c>
      <c r="J13" s="318">
        <v>44972</v>
      </c>
      <c r="K13" s="308">
        <v>810.24</v>
      </c>
    </row>
    <row r="14" spans="1:11" s="313" customFormat="1" ht="75">
      <c r="A14" s="320" t="s">
        <v>5711</v>
      </c>
      <c r="B14" s="507" t="s">
        <v>6238</v>
      </c>
      <c r="C14" s="367" t="s">
        <v>6240</v>
      </c>
      <c r="D14" s="309" t="s">
        <v>5712</v>
      </c>
      <c r="E14" s="309" t="s">
        <v>5698</v>
      </c>
      <c r="F14" s="308"/>
      <c r="G14" s="308" t="s">
        <v>1138</v>
      </c>
      <c r="H14" s="310">
        <v>8000</v>
      </c>
      <c r="I14" s="311">
        <v>44958</v>
      </c>
      <c r="J14" s="318">
        <v>44981</v>
      </c>
      <c r="K14" s="310">
        <v>7697.8</v>
      </c>
    </row>
    <row r="15" spans="1:11" s="313" customFormat="1" ht="40.15" customHeight="1">
      <c r="A15" s="315" t="s">
        <v>5713</v>
      </c>
      <c r="B15" s="507" t="s">
        <v>6238</v>
      </c>
      <c r="C15" s="367" t="s">
        <v>6240</v>
      </c>
      <c r="D15" s="316" t="s">
        <v>5714</v>
      </c>
      <c r="E15" s="309" t="s">
        <v>2859</v>
      </c>
      <c r="F15" s="308"/>
      <c r="G15" s="308" t="s">
        <v>155</v>
      </c>
      <c r="H15" s="310">
        <v>1565</v>
      </c>
      <c r="I15" s="311">
        <v>44959</v>
      </c>
      <c r="J15" s="318">
        <v>44970</v>
      </c>
      <c r="K15" s="310">
        <v>1565</v>
      </c>
    </row>
    <row r="16" spans="1:11" s="313" customFormat="1" ht="90">
      <c r="A16" s="315" t="s">
        <v>5715</v>
      </c>
      <c r="B16" s="507" t="s">
        <v>6238</v>
      </c>
      <c r="C16" s="367" t="s">
        <v>6240</v>
      </c>
      <c r="D16" s="321" t="s">
        <v>5717</v>
      </c>
      <c r="E16" s="309" t="s">
        <v>2859</v>
      </c>
      <c r="F16" s="322"/>
      <c r="G16" s="308" t="s">
        <v>5716</v>
      </c>
      <c r="H16" s="323">
        <v>4100</v>
      </c>
      <c r="I16" s="324">
        <v>44959</v>
      </c>
      <c r="J16" s="318">
        <v>45093</v>
      </c>
      <c r="K16" s="325" t="s">
        <v>5718</v>
      </c>
    </row>
    <row r="17" spans="1:11" s="313" customFormat="1" ht="75">
      <c r="A17" s="308" t="s">
        <v>5719</v>
      </c>
      <c r="B17" s="507" t="s">
        <v>6238</v>
      </c>
      <c r="C17" s="367" t="s">
        <v>6240</v>
      </c>
      <c r="D17" s="309" t="s">
        <v>5721</v>
      </c>
      <c r="E17" s="309" t="s">
        <v>2859</v>
      </c>
      <c r="F17" s="322"/>
      <c r="G17" s="308" t="s">
        <v>5720</v>
      </c>
      <c r="H17" s="326">
        <v>330</v>
      </c>
      <c r="I17" s="324">
        <v>44963</v>
      </c>
      <c r="J17" s="318">
        <v>44988</v>
      </c>
      <c r="K17" s="326">
        <v>330</v>
      </c>
    </row>
    <row r="18" spans="1:11" s="313" customFormat="1" ht="60">
      <c r="A18" s="315" t="s">
        <v>5722</v>
      </c>
      <c r="B18" s="507" t="s">
        <v>6238</v>
      </c>
      <c r="C18" s="367" t="s">
        <v>6240</v>
      </c>
      <c r="D18" s="309" t="s">
        <v>5724</v>
      </c>
      <c r="E18" s="309" t="s">
        <v>2859</v>
      </c>
      <c r="F18" s="322"/>
      <c r="G18" s="308" t="s">
        <v>5723</v>
      </c>
      <c r="H18" s="326">
        <v>463.5</v>
      </c>
      <c r="I18" s="324">
        <v>44963</v>
      </c>
      <c r="J18" s="318">
        <v>44973</v>
      </c>
      <c r="K18" s="326">
        <v>463.5</v>
      </c>
    </row>
    <row r="19" spans="1:11" s="313" customFormat="1" ht="23.45" customHeight="1">
      <c r="A19" s="315" t="s">
        <v>5725</v>
      </c>
      <c r="B19" s="507" t="s">
        <v>6238</v>
      </c>
      <c r="C19" s="367" t="s">
        <v>6240</v>
      </c>
      <c r="D19" s="327" t="s">
        <v>2347</v>
      </c>
      <c r="E19" s="309" t="s">
        <v>2859</v>
      </c>
      <c r="F19" s="322"/>
      <c r="G19" s="308" t="s">
        <v>514</v>
      </c>
      <c r="H19" s="326">
        <v>400</v>
      </c>
      <c r="I19" s="324">
        <v>44965</v>
      </c>
      <c r="J19" s="312"/>
      <c r="K19" s="322">
        <v>366.41</v>
      </c>
    </row>
    <row r="20" spans="1:11" s="313" customFormat="1" ht="75">
      <c r="A20" s="315" t="s">
        <v>5726</v>
      </c>
      <c r="B20" s="507" t="s">
        <v>6238</v>
      </c>
      <c r="C20" s="367" t="s">
        <v>6240</v>
      </c>
      <c r="D20" s="316" t="s">
        <v>5727</v>
      </c>
      <c r="E20" s="308" t="s">
        <v>5728</v>
      </c>
      <c r="F20" s="322"/>
      <c r="G20" s="308" t="s">
        <v>439</v>
      </c>
      <c r="H20" s="323">
        <v>1800</v>
      </c>
      <c r="I20" s="324">
        <v>44965</v>
      </c>
      <c r="J20" s="318">
        <v>44978</v>
      </c>
      <c r="K20" s="323">
        <v>1689.5</v>
      </c>
    </row>
    <row r="21" spans="1:11" s="313" customFormat="1" ht="90">
      <c r="A21" s="315" t="s">
        <v>5729</v>
      </c>
      <c r="B21" s="507" t="s">
        <v>6238</v>
      </c>
      <c r="C21" s="367" t="s">
        <v>6240</v>
      </c>
      <c r="D21" s="316" t="s">
        <v>5731</v>
      </c>
      <c r="E21" s="308" t="s">
        <v>5728</v>
      </c>
      <c r="F21" s="322"/>
      <c r="G21" s="308" t="s">
        <v>5730</v>
      </c>
      <c r="H21" s="323">
        <v>2700</v>
      </c>
      <c r="I21" s="324">
        <v>44965</v>
      </c>
      <c r="J21" s="318">
        <v>44985</v>
      </c>
      <c r="K21" s="323">
        <v>2085.5</v>
      </c>
    </row>
    <row r="22" spans="1:11" s="313" customFormat="1" ht="60">
      <c r="A22" s="315" t="s">
        <v>5732</v>
      </c>
      <c r="B22" s="507" t="s">
        <v>6238</v>
      </c>
      <c r="C22" s="367" t="s">
        <v>6240</v>
      </c>
      <c r="D22" s="316" t="s">
        <v>5734</v>
      </c>
      <c r="E22" s="309" t="s">
        <v>5698</v>
      </c>
      <c r="F22" s="322"/>
      <c r="G22" s="309" t="s">
        <v>5733</v>
      </c>
      <c r="H22" s="323">
        <v>1200</v>
      </c>
      <c r="I22" s="324">
        <v>44967</v>
      </c>
      <c r="J22" s="312" t="s">
        <v>5735</v>
      </c>
      <c r="K22" s="323">
        <v>1200</v>
      </c>
    </row>
    <row r="23" spans="1:11" s="313" customFormat="1" ht="75">
      <c r="A23" s="315" t="s">
        <v>5736</v>
      </c>
      <c r="B23" s="507" t="s">
        <v>6238</v>
      </c>
      <c r="C23" s="367" t="s">
        <v>6240</v>
      </c>
      <c r="D23" s="309" t="s">
        <v>5737</v>
      </c>
      <c r="E23" s="309" t="s">
        <v>2859</v>
      </c>
      <c r="F23" s="322"/>
      <c r="G23" s="308" t="s">
        <v>2808</v>
      </c>
      <c r="H23" s="323">
        <v>4694.62</v>
      </c>
      <c r="I23" s="324">
        <v>44970</v>
      </c>
      <c r="J23" s="318">
        <v>45002</v>
      </c>
      <c r="K23" s="323">
        <v>4694.62</v>
      </c>
    </row>
    <row r="24" spans="1:11" s="313" customFormat="1" ht="90">
      <c r="A24" s="315" t="s">
        <v>5738</v>
      </c>
      <c r="B24" s="507" t="s">
        <v>6238</v>
      </c>
      <c r="C24" s="367" t="s">
        <v>6240</v>
      </c>
      <c r="D24" s="316" t="s">
        <v>6239</v>
      </c>
      <c r="E24" s="309" t="s">
        <v>2859</v>
      </c>
      <c r="F24" s="322"/>
      <c r="G24" s="309" t="s">
        <v>5739</v>
      </c>
      <c r="H24" s="323">
        <v>5100</v>
      </c>
      <c r="I24" s="324">
        <v>44970</v>
      </c>
      <c r="J24" s="318">
        <v>45033</v>
      </c>
      <c r="K24" s="323">
        <v>5100</v>
      </c>
    </row>
    <row r="25" spans="1:11" s="313" customFormat="1" ht="60">
      <c r="A25" s="315" t="s">
        <v>5740</v>
      </c>
      <c r="B25" s="507" t="s">
        <v>6238</v>
      </c>
      <c r="C25" s="367" t="s">
        <v>6240</v>
      </c>
      <c r="D25" s="328" t="s">
        <v>5741</v>
      </c>
      <c r="E25" s="309" t="s">
        <v>2859</v>
      </c>
      <c r="F25" s="322"/>
      <c r="G25" s="308" t="s">
        <v>155</v>
      </c>
      <c r="H25" s="326">
        <v>123</v>
      </c>
      <c r="I25" s="324">
        <v>44970</v>
      </c>
      <c r="J25" s="318">
        <v>44980</v>
      </c>
      <c r="K25" s="326">
        <v>123</v>
      </c>
    </row>
    <row r="26" spans="1:11" s="313" customFormat="1" ht="37.15" customHeight="1">
      <c r="A26" s="315" t="s">
        <v>5742</v>
      </c>
      <c r="B26" s="507" t="s">
        <v>6238</v>
      </c>
      <c r="C26" s="367" t="s">
        <v>6240</v>
      </c>
      <c r="D26" s="309" t="s">
        <v>5744</v>
      </c>
      <c r="E26" s="309" t="s">
        <v>2859</v>
      </c>
      <c r="F26" s="322"/>
      <c r="G26" s="308" t="s">
        <v>5743</v>
      </c>
      <c r="H26" s="323">
        <v>2100</v>
      </c>
      <c r="I26" s="324">
        <v>44970</v>
      </c>
      <c r="J26" s="318">
        <v>44972</v>
      </c>
      <c r="K26" s="323">
        <v>2100</v>
      </c>
    </row>
    <row r="27" spans="1:11" s="313" customFormat="1" ht="75">
      <c r="A27" s="315" t="s">
        <v>5745</v>
      </c>
      <c r="B27" s="507" t="s">
        <v>6238</v>
      </c>
      <c r="C27" s="367" t="s">
        <v>6240</v>
      </c>
      <c r="D27" s="309" t="s">
        <v>5747</v>
      </c>
      <c r="E27" s="309" t="s">
        <v>2859</v>
      </c>
      <c r="F27" s="322"/>
      <c r="G27" s="308" t="s">
        <v>5746</v>
      </c>
      <c r="H27" s="326">
        <v>550</v>
      </c>
      <c r="I27" s="324">
        <v>44971</v>
      </c>
      <c r="J27" s="318">
        <v>44972</v>
      </c>
      <c r="K27" s="326">
        <v>550</v>
      </c>
    </row>
    <row r="28" spans="1:11" s="313" customFormat="1" ht="75">
      <c r="A28" s="315" t="s">
        <v>5748</v>
      </c>
      <c r="B28" s="507" t="s">
        <v>6238</v>
      </c>
      <c r="C28" s="367" t="s">
        <v>6240</v>
      </c>
      <c r="D28" s="316" t="s">
        <v>5750</v>
      </c>
      <c r="E28" s="308" t="s">
        <v>5728</v>
      </c>
      <c r="F28" s="322"/>
      <c r="G28" s="308" t="s">
        <v>5749</v>
      </c>
      <c r="H28" s="323">
        <v>4400</v>
      </c>
      <c r="I28" s="324">
        <v>44972</v>
      </c>
      <c r="J28" s="318">
        <v>44981</v>
      </c>
      <c r="K28" s="323">
        <v>4300.6099999999997</v>
      </c>
    </row>
    <row r="29" spans="1:11" s="313" customFormat="1" ht="45">
      <c r="A29" s="319" t="s">
        <v>5751</v>
      </c>
      <c r="B29" s="507" t="s">
        <v>6238</v>
      </c>
      <c r="C29" s="367" t="s">
        <v>6240</v>
      </c>
      <c r="D29" s="329" t="s">
        <v>5753</v>
      </c>
      <c r="E29" s="309" t="s">
        <v>2859</v>
      </c>
      <c r="F29" s="322"/>
      <c r="G29" s="309" t="s">
        <v>5752</v>
      </c>
      <c r="H29" s="326">
        <v>750</v>
      </c>
      <c r="I29" s="324">
        <v>44977</v>
      </c>
      <c r="J29" s="318">
        <v>44991</v>
      </c>
      <c r="K29" s="326">
        <v>442.5</v>
      </c>
    </row>
    <row r="30" spans="1:11" s="313" customFormat="1" ht="45">
      <c r="A30" s="315" t="s">
        <v>5754</v>
      </c>
      <c r="B30" s="507" t="s">
        <v>6238</v>
      </c>
      <c r="C30" s="367" t="s">
        <v>6240</v>
      </c>
      <c r="D30" s="309" t="s">
        <v>5756</v>
      </c>
      <c r="E30" s="309" t="s">
        <v>2859</v>
      </c>
      <c r="F30" s="322"/>
      <c r="G30" s="308" t="s">
        <v>5755</v>
      </c>
      <c r="H30" s="326">
        <v>450</v>
      </c>
      <c r="I30" s="324">
        <v>44977</v>
      </c>
      <c r="J30" s="318">
        <v>44980</v>
      </c>
      <c r="K30" s="326">
        <v>450</v>
      </c>
    </row>
    <row r="31" spans="1:11" s="313" customFormat="1" ht="90">
      <c r="A31" s="315" t="s">
        <v>5757</v>
      </c>
      <c r="B31" s="507" t="s">
        <v>6238</v>
      </c>
      <c r="C31" s="367" t="s">
        <v>6240</v>
      </c>
      <c r="D31" s="309" t="s">
        <v>5759</v>
      </c>
      <c r="E31" s="309" t="s">
        <v>2859</v>
      </c>
      <c r="F31" s="322"/>
      <c r="G31" s="308" t="s">
        <v>5758</v>
      </c>
      <c r="H31" s="326">
        <v>155</v>
      </c>
      <c r="I31" s="324">
        <v>44977</v>
      </c>
      <c r="J31" s="318">
        <v>44977</v>
      </c>
      <c r="K31" s="326">
        <v>155</v>
      </c>
    </row>
    <row r="32" spans="1:11" s="313" customFormat="1" ht="34.9" customHeight="1">
      <c r="A32" s="308" t="s">
        <v>5760</v>
      </c>
      <c r="B32" s="507" t="s">
        <v>6238</v>
      </c>
      <c r="C32" s="367" t="s">
        <v>6240</v>
      </c>
      <c r="D32" s="309" t="s">
        <v>5761</v>
      </c>
      <c r="E32" s="309" t="s">
        <v>2859</v>
      </c>
      <c r="F32" s="322"/>
      <c r="G32" s="308" t="s">
        <v>5758</v>
      </c>
      <c r="H32" s="322">
        <v>939.68</v>
      </c>
      <c r="I32" s="324">
        <v>44979</v>
      </c>
      <c r="J32" s="318">
        <v>45027</v>
      </c>
      <c r="K32" s="322">
        <v>939.68</v>
      </c>
    </row>
    <row r="33" spans="1:11" s="313" customFormat="1" ht="45">
      <c r="A33" s="315" t="s">
        <v>5762</v>
      </c>
      <c r="B33" s="507" t="s">
        <v>6238</v>
      </c>
      <c r="C33" s="367" t="s">
        <v>6240</v>
      </c>
      <c r="D33" s="316" t="s">
        <v>5764</v>
      </c>
      <c r="E33" s="309" t="s">
        <v>2859</v>
      </c>
      <c r="F33" s="322"/>
      <c r="G33" s="309" t="s">
        <v>5763</v>
      </c>
      <c r="H33" s="322">
        <v>509.22</v>
      </c>
      <c r="I33" s="324">
        <v>44979</v>
      </c>
      <c r="J33" s="318">
        <v>44979</v>
      </c>
      <c r="K33" s="322">
        <v>509.22</v>
      </c>
    </row>
    <row r="34" spans="1:11" s="337" customFormat="1" ht="45">
      <c r="A34" s="330" t="s">
        <v>5765</v>
      </c>
      <c r="B34" s="507" t="s">
        <v>6238</v>
      </c>
      <c r="C34" s="367" t="s">
        <v>6240</v>
      </c>
      <c r="D34" s="332" t="s">
        <v>5766</v>
      </c>
      <c r="E34" s="331" t="s">
        <v>5728</v>
      </c>
      <c r="F34" s="333"/>
      <c r="G34" s="331" t="s">
        <v>2256</v>
      </c>
      <c r="H34" s="334">
        <v>2100</v>
      </c>
      <c r="I34" s="335">
        <v>44979</v>
      </c>
      <c r="J34" s="336"/>
      <c r="K34" s="334">
        <v>2100</v>
      </c>
    </row>
    <row r="35" spans="1:11" s="313" customFormat="1" ht="60">
      <c r="A35" s="308" t="s">
        <v>5767</v>
      </c>
      <c r="B35" s="507" t="s">
        <v>6238</v>
      </c>
      <c r="C35" s="367" t="s">
        <v>6240</v>
      </c>
      <c r="D35" s="316" t="s">
        <v>5769</v>
      </c>
      <c r="E35" s="309" t="s">
        <v>5698</v>
      </c>
      <c r="F35" s="322"/>
      <c r="G35" s="308" t="s">
        <v>5768</v>
      </c>
      <c r="H35" s="326">
        <v>798</v>
      </c>
      <c r="I35" s="324">
        <v>44980</v>
      </c>
      <c r="J35" s="318">
        <v>44986</v>
      </c>
      <c r="K35" s="326">
        <v>798</v>
      </c>
    </row>
    <row r="36" spans="1:11" s="313" customFormat="1" ht="45">
      <c r="A36" s="315" t="s">
        <v>5770</v>
      </c>
      <c r="B36" s="507" t="s">
        <v>6238</v>
      </c>
      <c r="C36" s="367" t="s">
        <v>6240</v>
      </c>
      <c r="D36" s="316" t="s">
        <v>5772</v>
      </c>
      <c r="E36" s="309" t="s">
        <v>5698</v>
      </c>
      <c r="F36" s="322"/>
      <c r="G36" s="308" t="s">
        <v>5771</v>
      </c>
      <c r="H36" s="323">
        <v>1080</v>
      </c>
      <c r="I36" s="324">
        <v>44984</v>
      </c>
      <c r="J36" s="318">
        <v>45013</v>
      </c>
      <c r="K36" s="323">
        <v>1080</v>
      </c>
    </row>
    <row r="37" spans="1:11" s="313" customFormat="1" ht="30">
      <c r="A37" s="315" t="s">
        <v>5773</v>
      </c>
      <c r="B37" s="507" t="s">
        <v>6238</v>
      </c>
      <c r="C37" s="367" t="s">
        <v>6240</v>
      </c>
      <c r="D37" s="316" t="s">
        <v>470</v>
      </c>
      <c r="E37" s="309" t="s">
        <v>5698</v>
      </c>
      <c r="F37" s="322"/>
      <c r="G37" s="309" t="s">
        <v>5774</v>
      </c>
      <c r="H37" s="323">
        <v>10030</v>
      </c>
      <c r="I37" s="324">
        <v>44985</v>
      </c>
      <c r="J37" s="312"/>
      <c r="K37" s="323">
        <v>7429.42</v>
      </c>
    </row>
    <row r="38" spans="1:11" s="313" customFormat="1" ht="75">
      <c r="A38" s="330" t="s">
        <v>5775</v>
      </c>
      <c r="B38" s="507" t="s">
        <v>6238</v>
      </c>
      <c r="C38" s="367" t="s">
        <v>6240</v>
      </c>
      <c r="D38" s="329" t="s">
        <v>5776</v>
      </c>
      <c r="E38" s="309" t="s">
        <v>2859</v>
      </c>
      <c r="F38" s="322"/>
      <c r="G38" s="308" t="s">
        <v>5706</v>
      </c>
      <c r="H38" s="326">
        <v>650</v>
      </c>
      <c r="I38" s="324">
        <v>44985</v>
      </c>
      <c r="J38" s="318">
        <v>45000</v>
      </c>
      <c r="K38" s="326">
        <v>630</v>
      </c>
    </row>
    <row r="39" spans="1:11" s="313" customFormat="1" ht="105">
      <c r="A39" s="315" t="s">
        <v>5777</v>
      </c>
      <c r="B39" s="507" t="s">
        <v>6238</v>
      </c>
      <c r="C39" s="367" t="s">
        <v>6240</v>
      </c>
      <c r="D39" s="316" t="s">
        <v>5778</v>
      </c>
      <c r="E39" s="309" t="s">
        <v>5684</v>
      </c>
      <c r="F39" s="322"/>
      <c r="G39" s="308" t="s">
        <v>5682</v>
      </c>
      <c r="H39" s="323">
        <v>6000</v>
      </c>
      <c r="I39" s="324">
        <v>44986</v>
      </c>
      <c r="J39" s="318">
        <v>45169</v>
      </c>
      <c r="K39" s="323">
        <v>2640</v>
      </c>
    </row>
    <row r="40" spans="1:11" s="313" customFormat="1" ht="25.9" customHeight="1">
      <c r="A40" s="338" t="s">
        <v>5779</v>
      </c>
      <c r="B40" s="507" t="s">
        <v>6238</v>
      </c>
      <c r="C40" s="367" t="s">
        <v>6240</v>
      </c>
      <c r="D40" s="339" t="s">
        <v>5781</v>
      </c>
      <c r="E40" s="309" t="s">
        <v>5698</v>
      </c>
      <c r="F40" s="322"/>
      <c r="G40" s="308" t="s">
        <v>5780</v>
      </c>
      <c r="H40" s="323">
        <v>3368</v>
      </c>
      <c r="I40" s="324">
        <v>44987</v>
      </c>
      <c r="J40" s="318">
        <v>45028</v>
      </c>
      <c r="K40" s="323">
        <v>3368</v>
      </c>
    </row>
    <row r="41" spans="1:11" s="313" customFormat="1" ht="60">
      <c r="A41" s="315" t="s">
        <v>5782</v>
      </c>
      <c r="B41" s="507" t="s">
        <v>6238</v>
      </c>
      <c r="C41" s="367" t="s">
        <v>6240</v>
      </c>
      <c r="D41" s="329" t="s">
        <v>5784</v>
      </c>
      <c r="E41" s="308" t="s">
        <v>5728</v>
      </c>
      <c r="F41" s="322"/>
      <c r="G41" s="308" t="s">
        <v>5783</v>
      </c>
      <c r="H41" s="323">
        <v>6000</v>
      </c>
      <c r="I41" s="324">
        <v>44987</v>
      </c>
      <c r="J41" s="318">
        <v>45013</v>
      </c>
      <c r="K41" s="323">
        <v>5685.3</v>
      </c>
    </row>
    <row r="42" spans="1:11" s="313" customFormat="1" ht="90">
      <c r="A42" s="315" t="s">
        <v>5785</v>
      </c>
      <c r="B42" s="507" t="s">
        <v>6238</v>
      </c>
      <c r="C42" s="367" t="s">
        <v>6240</v>
      </c>
      <c r="D42" s="328" t="s">
        <v>5787</v>
      </c>
      <c r="E42" s="308" t="s">
        <v>5728</v>
      </c>
      <c r="F42" s="322"/>
      <c r="G42" s="309" t="s">
        <v>5786</v>
      </c>
      <c r="H42" s="323">
        <v>27500</v>
      </c>
      <c r="I42" s="324">
        <v>44988</v>
      </c>
      <c r="J42" s="318">
        <v>45177</v>
      </c>
      <c r="K42" s="323">
        <v>27500</v>
      </c>
    </row>
    <row r="43" spans="1:11" s="313" customFormat="1" ht="60">
      <c r="A43" s="315" t="s">
        <v>5788</v>
      </c>
      <c r="B43" s="507" t="s">
        <v>6238</v>
      </c>
      <c r="C43" s="367" t="s">
        <v>6240</v>
      </c>
      <c r="D43" s="329" t="s">
        <v>5790</v>
      </c>
      <c r="E43" s="308" t="s">
        <v>5728</v>
      </c>
      <c r="F43" s="322"/>
      <c r="G43" s="308" t="s">
        <v>5789</v>
      </c>
      <c r="H43" s="323">
        <v>4300</v>
      </c>
      <c r="I43" s="324">
        <v>44992</v>
      </c>
      <c r="J43" s="318">
        <v>45007</v>
      </c>
      <c r="K43" s="323">
        <v>4032.85</v>
      </c>
    </row>
    <row r="44" spans="1:11" s="313" customFormat="1" ht="45">
      <c r="A44" s="315" t="s">
        <v>5791</v>
      </c>
      <c r="B44" s="507" t="s">
        <v>6238</v>
      </c>
      <c r="C44" s="367" t="s">
        <v>6240</v>
      </c>
      <c r="D44" s="316" t="s">
        <v>5701</v>
      </c>
      <c r="E44" s="309" t="s">
        <v>2859</v>
      </c>
      <c r="F44" s="322"/>
      <c r="G44" s="308" t="s">
        <v>5700</v>
      </c>
      <c r="H44" s="326">
        <v>200</v>
      </c>
      <c r="I44" s="324">
        <v>44995</v>
      </c>
      <c r="J44" s="318">
        <v>44996</v>
      </c>
      <c r="K44" s="322">
        <v>159.96</v>
      </c>
    </row>
    <row r="45" spans="1:11" s="313" customFormat="1" ht="45">
      <c r="A45" s="319" t="s">
        <v>5792</v>
      </c>
      <c r="B45" s="507" t="s">
        <v>6238</v>
      </c>
      <c r="C45" s="367" t="s">
        <v>6240</v>
      </c>
      <c r="D45" s="309" t="s">
        <v>5793</v>
      </c>
      <c r="E45" s="309" t="s">
        <v>2859</v>
      </c>
      <c r="F45" s="322"/>
      <c r="G45" s="322"/>
      <c r="H45" s="326">
        <v>800</v>
      </c>
      <c r="I45" s="324">
        <v>44995</v>
      </c>
      <c r="J45" s="318">
        <v>45015</v>
      </c>
      <c r="K45" s="326">
        <v>800</v>
      </c>
    </row>
    <row r="46" spans="1:11" s="313" customFormat="1" ht="90">
      <c r="A46" s="315" t="s">
        <v>5794</v>
      </c>
      <c r="B46" s="507" t="s">
        <v>6238</v>
      </c>
      <c r="C46" s="367" t="s">
        <v>6240</v>
      </c>
      <c r="D46" s="316" t="s">
        <v>5796</v>
      </c>
      <c r="E46" s="309" t="s">
        <v>5797</v>
      </c>
      <c r="F46" s="322"/>
      <c r="G46" s="308" t="s">
        <v>5795</v>
      </c>
      <c r="H46" s="326">
        <v>371</v>
      </c>
      <c r="I46" s="324">
        <v>44998</v>
      </c>
      <c r="J46" s="324">
        <v>44998</v>
      </c>
      <c r="K46" s="326">
        <v>371</v>
      </c>
    </row>
    <row r="47" spans="1:11" s="313" customFormat="1" ht="42" customHeight="1">
      <c r="A47" s="315" t="s">
        <v>5798</v>
      </c>
      <c r="B47" s="507" t="s">
        <v>6238</v>
      </c>
      <c r="C47" s="367" t="s">
        <v>6240</v>
      </c>
      <c r="D47" s="329" t="s">
        <v>5800</v>
      </c>
      <c r="E47" s="309" t="s">
        <v>5797</v>
      </c>
      <c r="F47" s="322"/>
      <c r="G47" s="308" t="s">
        <v>5799</v>
      </c>
      <c r="H47" s="323">
        <v>11000</v>
      </c>
      <c r="I47" s="324">
        <v>44998</v>
      </c>
      <c r="J47" s="318">
        <v>45093</v>
      </c>
      <c r="K47" s="323">
        <v>10600</v>
      </c>
    </row>
    <row r="48" spans="1:11" s="313" customFormat="1" ht="52.9" customHeight="1">
      <c r="A48" s="315" t="s">
        <v>5801</v>
      </c>
      <c r="B48" s="507" t="s">
        <v>6238</v>
      </c>
      <c r="C48" s="367" t="s">
        <v>6240</v>
      </c>
      <c r="D48" s="329" t="s">
        <v>5803</v>
      </c>
      <c r="E48" s="308" t="s">
        <v>5728</v>
      </c>
      <c r="F48" s="322"/>
      <c r="G48" s="308" t="s">
        <v>5802</v>
      </c>
      <c r="H48" s="323">
        <v>3200</v>
      </c>
      <c r="I48" s="324">
        <v>44999</v>
      </c>
      <c r="J48" s="318">
        <v>45009</v>
      </c>
      <c r="K48" s="323">
        <v>3100</v>
      </c>
    </row>
    <row r="49" spans="1:11" s="313" customFormat="1" ht="60">
      <c r="A49" s="315" t="s">
        <v>5804</v>
      </c>
      <c r="B49" s="507" t="s">
        <v>6238</v>
      </c>
      <c r="C49" s="367" t="s">
        <v>6240</v>
      </c>
      <c r="D49" s="329" t="s">
        <v>5806</v>
      </c>
      <c r="E49" s="309" t="s">
        <v>5698</v>
      </c>
      <c r="F49" s="322"/>
      <c r="G49" s="309" t="s">
        <v>5805</v>
      </c>
      <c r="H49" s="323">
        <v>4800</v>
      </c>
      <c r="I49" s="324">
        <v>45000</v>
      </c>
      <c r="J49" s="318">
        <v>45008</v>
      </c>
      <c r="K49" s="323">
        <v>4759.5</v>
      </c>
    </row>
    <row r="50" spans="1:11" s="313" customFormat="1" ht="75">
      <c r="A50" s="315" t="s">
        <v>5807</v>
      </c>
      <c r="B50" s="507" t="s">
        <v>6238</v>
      </c>
      <c r="C50" s="367" t="s">
        <v>6240</v>
      </c>
      <c r="D50" s="329" t="s">
        <v>5809</v>
      </c>
      <c r="E50" s="309" t="s">
        <v>5698</v>
      </c>
      <c r="F50" s="322"/>
      <c r="G50" s="308" t="s">
        <v>5808</v>
      </c>
      <c r="H50" s="326">
        <v>400</v>
      </c>
      <c r="I50" s="324">
        <v>45000</v>
      </c>
      <c r="J50" s="318">
        <v>45068</v>
      </c>
      <c r="K50" s="326">
        <v>392.7</v>
      </c>
    </row>
    <row r="51" spans="1:11" s="313" customFormat="1" ht="45">
      <c r="A51" s="308" t="s">
        <v>5810</v>
      </c>
      <c r="B51" s="507" t="s">
        <v>6238</v>
      </c>
      <c r="C51" s="367" t="s">
        <v>6240</v>
      </c>
      <c r="D51" s="328" t="s">
        <v>5701</v>
      </c>
      <c r="E51" s="309" t="s">
        <v>5811</v>
      </c>
      <c r="F51" s="322"/>
      <c r="G51" s="308" t="s">
        <v>5700</v>
      </c>
      <c r="H51" s="326">
        <v>200</v>
      </c>
      <c r="I51" s="324">
        <v>45001</v>
      </c>
      <c r="J51" s="318">
        <v>45002</v>
      </c>
      <c r="K51" s="322">
        <v>186.16</v>
      </c>
    </row>
    <row r="52" spans="1:11" s="313" customFormat="1" ht="60">
      <c r="A52" s="315" t="s">
        <v>5812</v>
      </c>
      <c r="B52" s="507" t="s">
        <v>6238</v>
      </c>
      <c r="C52" s="367" t="s">
        <v>6240</v>
      </c>
      <c r="D52" s="328" t="s">
        <v>5814</v>
      </c>
      <c r="E52" s="308" t="s">
        <v>5728</v>
      </c>
      <c r="F52" s="322"/>
      <c r="G52" s="309" t="s">
        <v>5813</v>
      </c>
      <c r="H52" s="323">
        <v>2000</v>
      </c>
      <c r="I52" s="324">
        <v>45001</v>
      </c>
      <c r="J52" s="318">
        <v>45054</v>
      </c>
      <c r="K52" s="323">
        <v>2000</v>
      </c>
    </row>
    <row r="53" spans="1:11" s="313" customFormat="1" ht="45">
      <c r="A53" s="319" t="s">
        <v>5815</v>
      </c>
      <c r="B53" s="507" t="s">
        <v>6238</v>
      </c>
      <c r="C53" s="367" t="s">
        <v>6240</v>
      </c>
      <c r="D53" s="316" t="s">
        <v>5817</v>
      </c>
      <c r="E53" s="308" t="s">
        <v>5728</v>
      </c>
      <c r="F53" s="322"/>
      <c r="G53" s="308" t="s">
        <v>5816</v>
      </c>
      <c r="H53" s="326">
        <v>800</v>
      </c>
      <c r="I53" s="324">
        <v>45001</v>
      </c>
      <c r="J53" s="318">
        <v>45071</v>
      </c>
      <c r="K53" s="322">
        <v>741.99</v>
      </c>
    </row>
    <row r="54" spans="1:11" s="313" customFormat="1" ht="75">
      <c r="A54" s="315" t="s">
        <v>5818</v>
      </c>
      <c r="B54" s="507" t="s">
        <v>6238</v>
      </c>
      <c r="C54" s="367" t="s">
        <v>6240</v>
      </c>
      <c r="D54" s="340" t="s">
        <v>5820</v>
      </c>
      <c r="E54" s="309" t="s">
        <v>5811</v>
      </c>
      <c r="F54" s="322"/>
      <c r="G54" s="308" t="s">
        <v>5819</v>
      </c>
      <c r="H54" s="326">
        <v>750</v>
      </c>
      <c r="I54" s="324">
        <v>45002</v>
      </c>
      <c r="J54" s="318">
        <v>45007</v>
      </c>
      <c r="K54" s="326">
        <v>750</v>
      </c>
    </row>
    <row r="55" spans="1:11" s="313" customFormat="1" ht="26.45" customHeight="1">
      <c r="A55" s="308" t="s">
        <v>5821</v>
      </c>
      <c r="B55" s="507" t="s">
        <v>6238</v>
      </c>
      <c r="C55" s="367" t="s">
        <v>6240</v>
      </c>
      <c r="D55" s="316" t="s">
        <v>5823</v>
      </c>
      <c r="E55" s="308" t="s">
        <v>5728</v>
      </c>
      <c r="F55" s="322"/>
      <c r="G55" s="308" t="s">
        <v>5822</v>
      </c>
      <c r="H55" s="323">
        <v>3200</v>
      </c>
      <c r="I55" s="324">
        <v>45005</v>
      </c>
      <c r="J55" s="318">
        <v>45016</v>
      </c>
      <c r="K55" s="323">
        <v>3084.5</v>
      </c>
    </row>
    <row r="56" spans="1:11" s="313" customFormat="1" ht="45">
      <c r="A56" s="315" t="s">
        <v>5824</v>
      </c>
      <c r="B56" s="507" t="s">
        <v>6238</v>
      </c>
      <c r="C56" s="367" t="s">
        <v>6240</v>
      </c>
      <c r="D56" s="316" t="s">
        <v>5825</v>
      </c>
      <c r="E56" s="308" t="s">
        <v>5728</v>
      </c>
      <c r="F56" s="322"/>
      <c r="G56" s="308" t="s">
        <v>439</v>
      </c>
      <c r="H56" s="323">
        <v>2000</v>
      </c>
      <c r="I56" s="324">
        <v>45005</v>
      </c>
      <c r="J56" s="318">
        <v>45014</v>
      </c>
      <c r="K56" s="323">
        <v>1829</v>
      </c>
    </row>
    <row r="57" spans="1:11" s="313" customFormat="1" ht="45">
      <c r="A57" s="315" t="s">
        <v>5826</v>
      </c>
      <c r="B57" s="507" t="s">
        <v>6238</v>
      </c>
      <c r="C57" s="367" t="s">
        <v>6240</v>
      </c>
      <c r="D57" s="320" t="s">
        <v>5828</v>
      </c>
      <c r="E57" s="309" t="s">
        <v>5698</v>
      </c>
      <c r="F57" s="322"/>
      <c r="G57" s="309" t="s">
        <v>5827</v>
      </c>
      <c r="H57" s="323">
        <v>1920</v>
      </c>
      <c r="I57" s="324">
        <v>45005</v>
      </c>
      <c r="J57" s="318">
        <v>45016</v>
      </c>
      <c r="K57" s="323">
        <v>1920</v>
      </c>
    </row>
    <row r="58" spans="1:11" s="313" customFormat="1" ht="90">
      <c r="A58" s="315" t="s">
        <v>5829</v>
      </c>
      <c r="B58" s="507" t="s">
        <v>6238</v>
      </c>
      <c r="C58" s="367" t="s">
        <v>6240</v>
      </c>
      <c r="D58" s="316" t="s">
        <v>5830</v>
      </c>
      <c r="E58" s="309" t="s">
        <v>5811</v>
      </c>
      <c r="F58" s="322"/>
      <c r="G58" s="308" t="s">
        <v>5706</v>
      </c>
      <c r="H58" s="326">
        <v>542</v>
      </c>
      <c r="I58" s="324">
        <v>45007</v>
      </c>
      <c r="J58" s="318">
        <v>45020</v>
      </c>
      <c r="K58" s="326">
        <v>542</v>
      </c>
    </row>
    <row r="59" spans="1:11" s="313" customFormat="1" ht="34.15" customHeight="1">
      <c r="A59" s="315" t="s">
        <v>5831</v>
      </c>
      <c r="B59" s="507" t="s">
        <v>6238</v>
      </c>
      <c r="C59" s="367" t="s">
        <v>6240</v>
      </c>
      <c r="D59" s="316" t="s">
        <v>5833</v>
      </c>
      <c r="E59" s="309" t="s">
        <v>5811</v>
      </c>
      <c r="F59" s="322"/>
      <c r="G59" s="309" t="s">
        <v>5832</v>
      </c>
      <c r="H59" s="323">
        <v>7000</v>
      </c>
      <c r="I59" s="324">
        <v>45013</v>
      </c>
      <c r="J59" s="318">
        <v>45045</v>
      </c>
      <c r="K59" s="323">
        <v>7000</v>
      </c>
    </row>
    <row r="60" spans="1:11" s="313" customFormat="1" ht="27" customHeight="1">
      <c r="A60" s="315" t="s">
        <v>5834</v>
      </c>
      <c r="B60" s="507" t="s">
        <v>6238</v>
      </c>
      <c r="C60" s="367" t="s">
        <v>6240</v>
      </c>
      <c r="D60" s="329" t="s">
        <v>5836</v>
      </c>
      <c r="E60" s="309" t="s">
        <v>5698</v>
      </c>
      <c r="F60" s="322"/>
      <c r="G60" s="308" t="s">
        <v>5835</v>
      </c>
      <c r="H60" s="326">
        <v>395</v>
      </c>
      <c r="I60" s="324">
        <v>45013</v>
      </c>
      <c r="J60" s="318">
        <v>45015</v>
      </c>
      <c r="K60" s="326">
        <v>395</v>
      </c>
    </row>
    <row r="61" spans="1:11" s="313" customFormat="1" ht="30">
      <c r="A61" s="315" t="s">
        <v>5837</v>
      </c>
      <c r="B61" s="507" t="s">
        <v>6238</v>
      </c>
      <c r="C61" s="367" t="s">
        <v>6240</v>
      </c>
      <c r="D61" s="329" t="s">
        <v>5839</v>
      </c>
      <c r="E61" s="308" t="s">
        <v>5728</v>
      </c>
      <c r="F61" s="322"/>
      <c r="G61" s="308" t="s">
        <v>5838</v>
      </c>
      <c r="H61" s="323">
        <v>15600</v>
      </c>
      <c r="I61" s="324">
        <v>45015</v>
      </c>
      <c r="J61" s="318">
        <v>45035</v>
      </c>
      <c r="K61" s="323">
        <v>15587</v>
      </c>
    </row>
    <row r="62" spans="1:11" s="313" customFormat="1" ht="60">
      <c r="A62" s="315" t="s">
        <v>5840</v>
      </c>
      <c r="B62" s="507" t="s">
        <v>6238</v>
      </c>
      <c r="C62" s="367" t="s">
        <v>6240</v>
      </c>
      <c r="D62" s="329" t="s">
        <v>5842</v>
      </c>
      <c r="E62" s="308" t="s">
        <v>5728</v>
      </c>
      <c r="F62" s="322"/>
      <c r="G62" s="309" t="s">
        <v>5841</v>
      </c>
      <c r="H62" s="323">
        <v>14500</v>
      </c>
      <c r="I62" s="324">
        <v>45015</v>
      </c>
      <c r="J62" s="318">
        <v>45049</v>
      </c>
      <c r="K62" s="323">
        <v>14325</v>
      </c>
    </row>
    <row r="63" spans="1:11" s="313" customFormat="1" ht="75">
      <c r="A63" s="315" t="s">
        <v>5843</v>
      </c>
      <c r="B63" s="507" t="s">
        <v>6238</v>
      </c>
      <c r="C63" s="367" t="s">
        <v>6240</v>
      </c>
      <c r="D63" s="316" t="s">
        <v>5845</v>
      </c>
      <c r="E63" s="309" t="s">
        <v>5811</v>
      </c>
      <c r="F63" s="322"/>
      <c r="G63" s="308" t="s">
        <v>5844</v>
      </c>
      <c r="H63" s="322">
        <v>397.67</v>
      </c>
      <c r="I63" s="324">
        <v>45015</v>
      </c>
      <c r="J63" s="318">
        <v>45044</v>
      </c>
      <c r="K63" s="322">
        <v>397.67</v>
      </c>
    </row>
    <row r="64" spans="1:11" s="313" customFormat="1" ht="105">
      <c r="A64" s="315" t="s">
        <v>5846</v>
      </c>
      <c r="B64" s="507" t="s">
        <v>6238</v>
      </c>
      <c r="C64" s="367" t="s">
        <v>6240</v>
      </c>
      <c r="D64" s="341" t="s">
        <v>5847</v>
      </c>
      <c r="E64" s="309" t="s">
        <v>5811</v>
      </c>
      <c r="F64" s="322"/>
      <c r="G64" s="308" t="s">
        <v>5746</v>
      </c>
      <c r="H64" s="323">
        <v>5744.84</v>
      </c>
      <c r="I64" s="324">
        <v>45015</v>
      </c>
      <c r="J64" s="318">
        <v>45016</v>
      </c>
      <c r="K64" s="323">
        <v>5744.84</v>
      </c>
    </row>
    <row r="65" spans="1:11" s="313" customFormat="1" ht="75">
      <c r="A65" s="308" t="s">
        <v>5848</v>
      </c>
      <c r="B65" s="507" t="s">
        <v>6238</v>
      </c>
      <c r="C65" s="367" t="s">
        <v>6240</v>
      </c>
      <c r="D65" s="316" t="s">
        <v>5849</v>
      </c>
      <c r="E65" s="309" t="s">
        <v>5811</v>
      </c>
      <c r="F65" s="322"/>
      <c r="G65" s="308" t="s">
        <v>5746</v>
      </c>
      <c r="H65" s="323">
        <v>2448.25</v>
      </c>
      <c r="I65" s="324">
        <v>45016</v>
      </c>
      <c r="J65" s="318">
        <v>45030</v>
      </c>
      <c r="K65" s="323">
        <v>2448.25</v>
      </c>
    </row>
    <row r="66" spans="1:11" s="313" customFormat="1" ht="45">
      <c r="A66" s="319" t="s">
        <v>5850</v>
      </c>
      <c r="B66" s="507" t="s">
        <v>6238</v>
      </c>
      <c r="C66" s="367" t="s">
        <v>6240</v>
      </c>
      <c r="D66" s="329" t="s">
        <v>303</v>
      </c>
      <c r="E66" s="309" t="s">
        <v>5698</v>
      </c>
      <c r="F66" s="322"/>
      <c r="G66" s="308" t="s">
        <v>1138</v>
      </c>
      <c r="H66" s="323">
        <v>4319.5</v>
      </c>
      <c r="I66" s="324">
        <v>45016</v>
      </c>
      <c r="J66" s="318">
        <v>45036</v>
      </c>
      <c r="K66" s="323">
        <v>4319.5</v>
      </c>
    </row>
    <row r="67" spans="1:11" s="313" customFormat="1" ht="60">
      <c r="A67" s="315" t="s">
        <v>5851</v>
      </c>
      <c r="B67" s="507" t="s">
        <v>6238</v>
      </c>
      <c r="C67" s="367" t="s">
        <v>6240</v>
      </c>
      <c r="D67" s="321" t="s">
        <v>5853</v>
      </c>
      <c r="E67" s="309" t="s">
        <v>5698</v>
      </c>
      <c r="F67" s="322"/>
      <c r="G67" s="308" t="s">
        <v>5852</v>
      </c>
      <c r="H67" s="323">
        <v>2160</v>
      </c>
      <c r="I67" s="324">
        <v>45016</v>
      </c>
      <c r="J67" s="318">
        <v>45033</v>
      </c>
      <c r="K67" s="323">
        <v>2160</v>
      </c>
    </row>
    <row r="68" spans="1:11" s="313" customFormat="1" ht="30">
      <c r="A68" s="315" t="s">
        <v>5854</v>
      </c>
      <c r="B68" s="507" t="s">
        <v>6238</v>
      </c>
      <c r="C68" s="367" t="s">
        <v>6240</v>
      </c>
      <c r="D68" s="309" t="s">
        <v>5856</v>
      </c>
      <c r="E68" s="309" t="s">
        <v>5811</v>
      </c>
      <c r="F68" s="322"/>
      <c r="G68" s="309" t="s">
        <v>5855</v>
      </c>
      <c r="H68" s="323">
        <v>3916.98</v>
      </c>
      <c r="I68" s="324">
        <v>45016</v>
      </c>
      <c r="J68" s="318">
        <v>45091</v>
      </c>
      <c r="K68" s="323">
        <v>3916.98</v>
      </c>
    </row>
    <row r="69" spans="1:11" s="313" customFormat="1" ht="45">
      <c r="A69" s="315" t="s">
        <v>5857</v>
      </c>
      <c r="B69" s="507" t="s">
        <v>6238</v>
      </c>
      <c r="C69" s="367" t="s">
        <v>6240</v>
      </c>
      <c r="D69" s="329" t="s">
        <v>5858</v>
      </c>
      <c r="E69" s="308" t="s">
        <v>5728</v>
      </c>
      <c r="F69" s="322"/>
      <c r="G69" s="308" t="s">
        <v>439</v>
      </c>
      <c r="H69" s="323">
        <v>1600</v>
      </c>
      <c r="I69" s="324">
        <v>45016</v>
      </c>
      <c r="J69" s="318">
        <v>45023</v>
      </c>
      <c r="K69" s="323">
        <v>1584</v>
      </c>
    </row>
    <row r="70" spans="1:11" s="313" customFormat="1" ht="75">
      <c r="A70" s="315" t="s">
        <v>5859</v>
      </c>
      <c r="B70" s="507" t="s">
        <v>6238</v>
      </c>
      <c r="C70" s="367" t="s">
        <v>6240</v>
      </c>
      <c r="D70" s="321" t="s">
        <v>5861</v>
      </c>
      <c r="E70" s="309" t="s">
        <v>5698</v>
      </c>
      <c r="F70" s="322"/>
      <c r="G70" s="309" t="s">
        <v>5860</v>
      </c>
      <c r="H70" s="323">
        <v>3535</v>
      </c>
      <c r="I70" s="324">
        <v>45019</v>
      </c>
      <c r="J70" s="318">
        <v>45029</v>
      </c>
      <c r="K70" s="323">
        <v>3535</v>
      </c>
    </row>
    <row r="71" spans="1:11" s="313" customFormat="1" ht="60">
      <c r="A71" s="315" t="s">
        <v>5862</v>
      </c>
      <c r="B71" s="507" t="s">
        <v>6238</v>
      </c>
      <c r="C71" s="367" t="s">
        <v>6240</v>
      </c>
      <c r="D71" s="329" t="s">
        <v>5864</v>
      </c>
      <c r="E71" s="309" t="s">
        <v>5698</v>
      </c>
      <c r="F71" s="322"/>
      <c r="G71" s="308" t="s">
        <v>5863</v>
      </c>
      <c r="H71" s="323">
        <v>4200</v>
      </c>
      <c r="I71" s="324">
        <v>45019</v>
      </c>
      <c r="J71" s="318">
        <v>45023</v>
      </c>
      <c r="K71" s="323">
        <v>4169.5</v>
      </c>
    </row>
    <row r="72" spans="1:11" s="313" customFormat="1" ht="30">
      <c r="A72" s="315" t="s">
        <v>5865</v>
      </c>
      <c r="B72" s="507" t="s">
        <v>6238</v>
      </c>
      <c r="C72" s="367" t="s">
        <v>6240</v>
      </c>
      <c r="D72" s="341" t="s">
        <v>5867</v>
      </c>
      <c r="E72" s="309" t="s">
        <v>5698</v>
      </c>
      <c r="F72" s="322"/>
      <c r="G72" s="308" t="s">
        <v>5866</v>
      </c>
      <c r="H72" s="323">
        <v>1850</v>
      </c>
      <c r="I72" s="324">
        <v>45019</v>
      </c>
      <c r="J72" s="312" t="s">
        <v>5868</v>
      </c>
      <c r="K72" s="323">
        <v>1850</v>
      </c>
    </row>
    <row r="73" spans="1:11" s="313" customFormat="1" ht="45">
      <c r="A73" s="319" t="s">
        <v>5869</v>
      </c>
      <c r="B73" s="507" t="s">
        <v>6238</v>
      </c>
      <c r="C73" s="367" t="s">
        <v>6240</v>
      </c>
      <c r="D73" s="329" t="s">
        <v>5871</v>
      </c>
      <c r="E73" s="309" t="s">
        <v>5698</v>
      </c>
      <c r="F73" s="322"/>
      <c r="G73" s="308" t="s">
        <v>5870</v>
      </c>
      <c r="H73" s="323">
        <v>6000</v>
      </c>
      <c r="I73" s="324">
        <v>45019</v>
      </c>
      <c r="J73" s="318">
        <v>45058</v>
      </c>
      <c r="K73" s="323">
        <v>5836.24</v>
      </c>
    </row>
    <row r="74" spans="1:11" s="313" customFormat="1" ht="60">
      <c r="A74" s="319" t="s">
        <v>5872</v>
      </c>
      <c r="B74" s="507" t="s">
        <v>6238</v>
      </c>
      <c r="C74" s="367" t="s">
        <v>6240</v>
      </c>
      <c r="D74" s="329" t="s">
        <v>5873</v>
      </c>
      <c r="E74" s="309" t="s">
        <v>5698</v>
      </c>
      <c r="F74" s="322"/>
      <c r="G74" s="308" t="s">
        <v>1101</v>
      </c>
      <c r="H74" s="326">
        <v>900</v>
      </c>
      <c r="I74" s="324">
        <v>45019</v>
      </c>
      <c r="J74" s="318">
        <v>45020</v>
      </c>
      <c r="K74" s="326">
        <v>900</v>
      </c>
    </row>
    <row r="75" spans="1:11" s="313" customFormat="1" ht="45">
      <c r="A75" s="315" t="s">
        <v>5874</v>
      </c>
      <c r="B75" s="507" t="s">
        <v>6238</v>
      </c>
      <c r="C75" s="367" t="s">
        <v>6240</v>
      </c>
      <c r="D75" s="329" t="s">
        <v>5876</v>
      </c>
      <c r="E75" s="309" t="s">
        <v>5698</v>
      </c>
      <c r="F75" s="322"/>
      <c r="G75" s="308" t="s">
        <v>5875</v>
      </c>
      <c r="H75" s="323">
        <v>2940</v>
      </c>
      <c r="I75" s="324">
        <v>45019</v>
      </c>
      <c r="J75" s="318">
        <v>45033</v>
      </c>
      <c r="K75" s="323">
        <v>2940</v>
      </c>
    </row>
    <row r="76" spans="1:11" s="313" customFormat="1" ht="75">
      <c r="A76" s="315" t="s">
        <v>5877</v>
      </c>
      <c r="B76" s="507" t="s">
        <v>6238</v>
      </c>
      <c r="C76" s="367" t="s">
        <v>6240</v>
      </c>
      <c r="D76" s="329" t="s">
        <v>5712</v>
      </c>
      <c r="E76" s="309" t="s">
        <v>5698</v>
      </c>
      <c r="F76" s="322"/>
      <c r="G76" s="309" t="s">
        <v>5878</v>
      </c>
      <c r="H76" s="323">
        <v>2389</v>
      </c>
      <c r="I76" s="324">
        <v>45019</v>
      </c>
      <c r="J76" s="318">
        <v>45019</v>
      </c>
      <c r="K76" s="323">
        <v>2389</v>
      </c>
    </row>
    <row r="77" spans="1:11" s="313" customFormat="1" ht="30">
      <c r="A77" s="315" t="s">
        <v>5879</v>
      </c>
      <c r="B77" s="507" t="s">
        <v>6238</v>
      </c>
      <c r="C77" s="367" t="s">
        <v>6240</v>
      </c>
      <c r="D77" s="316" t="s">
        <v>5856</v>
      </c>
      <c r="E77" s="309" t="s">
        <v>2859</v>
      </c>
      <c r="F77" s="322"/>
      <c r="G77" s="309" t="s">
        <v>5855</v>
      </c>
      <c r="H77" s="323">
        <v>2764.45</v>
      </c>
      <c r="I77" s="324">
        <v>45019</v>
      </c>
      <c r="J77" s="318">
        <v>45035</v>
      </c>
      <c r="K77" s="323">
        <v>2764.45</v>
      </c>
    </row>
    <row r="78" spans="1:11" s="313" customFormat="1" ht="75">
      <c r="A78" s="315" t="s">
        <v>5880</v>
      </c>
      <c r="B78" s="507" t="s">
        <v>6238</v>
      </c>
      <c r="C78" s="367" t="s">
        <v>6240</v>
      </c>
      <c r="D78" s="329" t="s">
        <v>5882</v>
      </c>
      <c r="E78" s="309" t="s">
        <v>2859</v>
      </c>
      <c r="F78" s="322"/>
      <c r="G78" s="309" t="s">
        <v>5881</v>
      </c>
      <c r="H78" s="323">
        <v>3000</v>
      </c>
      <c r="I78" s="324">
        <v>45019</v>
      </c>
      <c r="J78" s="318">
        <v>45036</v>
      </c>
      <c r="K78" s="323">
        <v>2550</v>
      </c>
    </row>
    <row r="79" spans="1:11" s="313" customFormat="1" ht="45">
      <c r="A79" s="315" t="s">
        <v>5883</v>
      </c>
      <c r="B79" s="507" t="s">
        <v>6238</v>
      </c>
      <c r="C79" s="367" t="s">
        <v>6240</v>
      </c>
      <c r="D79" s="329" t="s">
        <v>5884</v>
      </c>
      <c r="E79" s="309" t="s">
        <v>2859</v>
      </c>
      <c r="F79" s="322"/>
      <c r="G79" s="309" t="s">
        <v>5855</v>
      </c>
      <c r="H79" s="323">
        <v>2162</v>
      </c>
      <c r="I79" s="324">
        <v>45044</v>
      </c>
      <c r="J79" s="318">
        <v>45091</v>
      </c>
      <c r="K79" s="323">
        <v>2162</v>
      </c>
    </row>
    <row r="80" spans="1:11" s="313" customFormat="1" ht="45">
      <c r="A80" s="315" t="s">
        <v>5885</v>
      </c>
      <c r="B80" s="507" t="s">
        <v>6238</v>
      </c>
      <c r="C80" s="367" t="s">
        <v>6240</v>
      </c>
      <c r="D80" s="321" t="s">
        <v>5887</v>
      </c>
      <c r="E80" s="309" t="s">
        <v>2859</v>
      </c>
      <c r="F80" s="322"/>
      <c r="G80" s="308" t="s">
        <v>5886</v>
      </c>
      <c r="H80" s="326">
        <v>624</v>
      </c>
      <c r="I80" s="324">
        <v>45044</v>
      </c>
      <c r="J80" s="318">
        <v>45048</v>
      </c>
      <c r="K80" s="326">
        <v>624</v>
      </c>
    </row>
    <row r="81" spans="1:11" s="313" customFormat="1" ht="36.6" customHeight="1">
      <c r="A81" s="315" t="s">
        <v>5888</v>
      </c>
      <c r="B81" s="507" t="s">
        <v>6238</v>
      </c>
      <c r="C81" s="367" t="s">
        <v>6240</v>
      </c>
      <c r="D81" s="321" t="s">
        <v>5889</v>
      </c>
      <c r="E81" s="309" t="s">
        <v>2859</v>
      </c>
      <c r="F81" s="322"/>
      <c r="G81" s="308" t="s">
        <v>5706</v>
      </c>
      <c r="H81" s="326">
        <v>463</v>
      </c>
      <c r="I81" s="324">
        <v>45044</v>
      </c>
      <c r="J81" s="318">
        <v>45044</v>
      </c>
      <c r="K81" s="326">
        <v>463</v>
      </c>
    </row>
    <row r="82" spans="1:11" s="313" customFormat="1" ht="25.9" customHeight="1">
      <c r="A82" s="315" t="s">
        <v>5890</v>
      </c>
      <c r="B82" s="507" t="s">
        <v>6238</v>
      </c>
      <c r="C82" s="367" t="s">
        <v>6240</v>
      </c>
      <c r="D82" s="329" t="s">
        <v>5892</v>
      </c>
      <c r="E82" s="309" t="s">
        <v>2859</v>
      </c>
      <c r="F82" s="322"/>
      <c r="G82" s="308" t="s">
        <v>5891</v>
      </c>
      <c r="H82" s="326">
        <v>400</v>
      </c>
      <c r="I82" s="324">
        <v>45044</v>
      </c>
      <c r="J82" s="324">
        <v>45044</v>
      </c>
      <c r="K82" s="322">
        <v>338.45</v>
      </c>
    </row>
    <row r="83" spans="1:11" s="313" customFormat="1" ht="30">
      <c r="A83" s="315" t="s">
        <v>5893</v>
      </c>
      <c r="B83" s="507" t="s">
        <v>6238</v>
      </c>
      <c r="C83" s="367" t="s">
        <v>6240</v>
      </c>
      <c r="D83" s="329" t="s">
        <v>5856</v>
      </c>
      <c r="E83" s="309" t="s">
        <v>2859</v>
      </c>
      <c r="F83" s="322"/>
      <c r="G83" s="308" t="s">
        <v>5720</v>
      </c>
      <c r="H83" s="322">
        <v>901.64</v>
      </c>
      <c r="I83" s="324">
        <v>45044</v>
      </c>
      <c r="J83" s="318">
        <v>45062</v>
      </c>
      <c r="K83" s="322">
        <v>901.64</v>
      </c>
    </row>
    <row r="84" spans="1:11" s="313" customFormat="1" ht="45">
      <c r="A84" s="330" t="s">
        <v>5894</v>
      </c>
      <c r="B84" s="507" t="s">
        <v>6238</v>
      </c>
      <c r="C84" s="367" t="s">
        <v>6240</v>
      </c>
      <c r="D84" s="329" t="s">
        <v>5895</v>
      </c>
      <c r="E84" s="309" t="s">
        <v>2859</v>
      </c>
      <c r="F84" s="322"/>
      <c r="G84" s="309" t="s">
        <v>5752</v>
      </c>
      <c r="H84" s="326">
        <v>300</v>
      </c>
      <c r="I84" s="324">
        <v>45044</v>
      </c>
      <c r="J84" s="318">
        <v>45063</v>
      </c>
      <c r="K84" s="326">
        <v>300</v>
      </c>
    </row>
    <row r="85" spans="1:11" s="313" customFormat="1" ht="60">
      <c r="A85" s="315" t="s">
        <v>5896</v>
      </c>
      <c r="B85" s="507" t="s">
        <v>6238</v>
      </c>
      <c r="C85" s="367" t="s">
        <v>6240</v>
      </c>
      <c r="D85" s="321" t="s">
        <v>5898</v>
      </c>
      <c r="E85" s="309" t="s">
        <v>2859</v>
      </c>
      <c r="F85" s="322"/>
      <c r="G85" s="308" t="s">
        <v>5897</v>
      </c>
      <c r="H85" s="326">
        <v>300</v>
      </c>
      <c r="I85" s="324">
        <v>45049</v>
      </c>
      <c r="J85" s="318">
        <v>45052</v>
      </c>
      <c r="K85" s="326">
        <v>130</v>
      </c>
    </row>
    <row r="86" spans="1:11" s="313" customFormat="1" ht="25.9" customHeight="1">
      <c r="A86" s="315" t="s">
        <v>5899</v>
      </c>
      <c r="B86" s="507" t="s">
        <v>6238</v>
      </c>
      <c r="C86" s="367" t="s">
        <v>6240</v>
      </c>
      <c r="D86" s="321" t="s">
        <v>5900</v>
      </c>
      <c r="E86" s="309" t="s">
        <v>2859</v>
      </c>
      <c r="F86" s="322"/>
      <c r="G86" s="308" t="s">
        <v>5844</v>
      </c>
      <c r="H86" s="322">
        <v>520.04</v>
      </c>
      <c r="I86" s="324">
        <v>45055</v>
      </c>
      <c r="J86" s="318">
        <v>45107</v>
      </c>
      <c r="K86" s="322">
        <v>520.04</v>
      </c>
    </row>
    <row r="87" spans="1:11" s="313" customFormat="1" ht="33.6" customHeight="1">
      <c r="A87" s="315" t="s">
        <v>5901</v>
      </c>
      <c r="B87" s="507" t="s">
        <v>6238</v>
      </c>
      <c r="C87" s="367" t="s">
        <v>6240</v>
      </c>
      <c r="D87" s="321" t="s">
        <v>5903</v>
      </c>
      <c r="E87" s="309" t="s">
        <v>2859</v>
      </c>
      <c r="F87" s="322"/>
      <c r="G87" s="308" t="s">
        <v>5902</v>
      </c>
      <c r="H87" s="326">
        <v>200</v>
      </c>
      <c r="I87" s="324">
        <v>45056</v>
      </c>
      <c r="J87" s="318">
        <v>45056</v>
      </c>
      <c r="K87" s="326">
        <v>100</v>
      </c>
    </row>
    <row r="88" spans="1:11" s="313" customFormat="1" ht="45">
      <c r="A88" s="315" t="s">
        <v>5904</v>
      </c>
      <c r="B88" s="507" t="s">
        <v>6238</v>
      </c>
      <c r="C88" s="367" t="s">
        <v>6240</v>
      </c>
      <c r="D88" s="329" t="s">
        <v>5905</v>
      </c>
      <c r="E88" s="309" t="s">
        <v>2859</v>
      </c>
      <c r="F88" s="322"/>
      <c r="G88" s="308" t="s">
        <v>155</v>
      </c>
      <c r="H88" s="326">
        <v>148</v>
      </c>
      <c r="I88" s="324">
        <v>45056</v>
      </c>
      <c r="J88" s="318">
        <v>45056</v>
      </c>
      <c r="K88" s="326">
        <v>148</v>
      </c>
    </row>
    <row r="89" spans="1:11" s="313" customFormat="1" ht="30" customHeight="1">
      <c r="A89" s="308" t="s">
        <v>5906</v>
      </c>
      <c r="B89" s="507" t="s">
        <v>6238</v>
      </c>
      <c r="C89" s="367" t="s">
        <v>6240</v>
      </c>
      <c r="D89" s="329" t="s">
        <v>5907</v>
      </c>
      <c r="E89" s="309" t="s">
        <v>2859</v>
      </c>
      <c r="F89" s="322"/>
      <c r="G89" s="308" t="s">
        <v>5902</v>
      </c>
      <c r="H89" s="326">
        <v>100</v>
      </c>
      <c r="I89" s="324">
        <v>45056</v>
      </c>
      <c r="J89" s="318">
        <v>45056</v>
      </c>
      <c r="K89" s="326">
        <v>100</v>
      </c>
    </row>
    <row r="90" spans="1:11" s="313" customFormat="1" ht="45">
      <c r="A90" s="315" t="s">
        <v>5908</v>
      </c>
      <c r="B90" s="507" t="s">
        <v>6238</v>
      </c>
      <c r="C90" s="367" t="s">
        <v>6240</v>
      </c>
      <c r="D90" s="321" t="s">
        <v>5909</v>
      </c>
      <c r="E90" s="309" t="s">
        <v>2859</v>
      </c>
      <c r="F90" s="322"/>
      <c r="G90" s="308" t="s">
        <v>5700</v>
      </c>
      <c r="H90" s="322">
        <v>614.79</v>
      </c>
      <c r="I90" s="324">
        <v>45070</v>
      </c>
      <c r="J90" s="318">
        <v>45071</v>
      </c>
      <c r="K90" s="322">
        <v>633.91999999999996</v>
      </c>
    </row>
    <row r="91" spans="1:11" s="313" customFormat="1" ht="60">
      <c r="A91" s="315" t="s">
        <v>5910</v>
      </c>
      <c r="B91" s="507" t="s">
        <v>6238</v>
      </c>
      <c r="C91" s="367" t="s">
        <v>6240</v>
      </c>
      <c r="D91" s="316" t="s">
        <v>5911</v>
      </c>
      <c r="E91" s="309" t="s">
        <v>2859</v>
      </c>
      <c r="F91" s="322"/>
      <c r="G91" s="308" t="s">
        <v>5816</v>
      </c>
      <c r="H91" s="322">
        <v>832.04</v>
      </c>
      <c r="I91" s="324">
        <v>45077</v>
      </c>
      <c r="J91" s="318">
        <v>45127</v>
      </c>
      <c r="K91" s="322">
        <v>832.04</v>
      </c>
    </row>
    <row r="92" spans="1:11" s="313" customFormat="1" ht="60">
      <c r="A92" s="315" t="s">
        <v>5912</v>
      </c>
      <c r="B92" s="507" t="s">
        <v>6238</v>
      </c>
      <c r="C92" s="367" t="s">
        <v>6240</v>
      </c>
      <c r="D92" s="329" t="s">
        <v>5913</v>
      </c>
      <c r="E92" s="308" t="s">
        <v>5728</v>
      </c>
      <c r="F92" s="322"/>
      <c r="G92" s="308" t="s">
        <v>2808</v>
      </c>
      <c r="H92" s="323">
        <v>6590.22</v>
      </c>
      <c r="I92" s="324">
        <v>45082</v>
      </c>
      <c r="J92" s="318">
        <v>45133</v>
      </c>
      <c r="K92" s="323">
        <v>6590.22</v>
      </c>
    </row>
    <row r="93" spans="1:11" s="313" customFormat="1" ht="45">
      <c r="A93" s="315" t="s">
        <v>5914</v>
      </c>
      <c r="B93" s="507" t="s">
        <v>6238</v>
      </c>
      <c r="C93" s="367" t="s">
        <v>6240</v>
      </c>
      <c r="D93" s="321" t="s">
        <v>5916</v>
      </c>
      <c r="E93" s="309" t="s">
        <v>2859</v>
      </c>
      <c r="F93" s="322"/>
      <c r="G93" s="308" t="s">
        <v>5915</v>
      </c>
      <c r="H93" s="323">
        <v>2586.4499999999998</v>
      </c>
      <c r="I93" s="324">
        <v>45082</v>
      </c>
      <c r="J93" s="318">
        <v>45107</v>
      </c>
      <c r="K93" s="323">
        <v>2586.4499999999998</v>
      </c>
    </row>
    <row r="94" spans="1:11" s="313" customFormat="1" ht="45">
      <c r="A94" s="315" t="s">
        <v>5917</v>
      </c>
      <c r="B94" s="507" t="s">
        <v>6238</v>
      </c>
      <c r="C94" s="367" t="s">
        <v>6240</v>
      </c>
      <c r="D94" s="321" t="s">
        <v>5918</v>
      </c>
      <c r="E94" s="309" t="s">
        <v>5698</v>
      </c>
      <c r="F94" s="322"/>
      <c r="G94" s="308" t="s">
        <v>2256</v>
      </c>
      <c r="H94" s="323">
        <v>2200</v>
      </c>
      <c r="I94" s="324">
        <v>45082</v>
      </c>
      <c r="J94" s="318">
        <v>45086</v>
      </c>
      <c r="K94" s="323">
        <v>2200</v>
      </c>
    </row>
    <row r="95" spans="1:11" s="313" customFormat="1" ht="45">
      <c r="A95" s="315" t="s">
        <v>5919</v>
      </c>
      <c r="B95" s="507" t="s">
        <v>6238</v>
      </c>
      <c r="C95" s="367" t="s">
        <v>6240</v>
      </c>
      <c r="D95" s="329" t="s">
        <v>5920</v>
      </c>
      <c r="E95" s="308" t="s">
        <v>5728</v>
      </c>
      <c r="F95" s="322"/>
      <c r="G95" s="308" t="s">
        <v>5816</v>
      </c>
      <c r="H95" s="323">
        <v>2253.39</v>
      </c>
      <c r="I95" s="324">
        <v>45082</v>
      </c>
      <c r="J95" s="318">
        <v>45099</v>
      </c>
      <c r="K95" s="323">
        <v>2253.39</v>
      </c>
    </row>
    <row r="96" spans="1:11" s="313" customFormat="1" ht="60">
      <c r="A96" s="315" t="s">
        <v>5921</v>
      </c>
      <c r="B96" s="507" t="s">
        <v>6238</v>
      </c>
      <c r="C96" s="367" t="s">
        <v>6240</v>
      </c>
      <c r="D96" s="329" t="s">
        <v>5923</v>
      </c>
      <c r="E96" s="308" t="s">
        <v>5728</v>
      </c>
      <c r="F96" s="322"/>
      <c r="G96" s="308" t="s">
        <v>5922</v>
      </c>
      <c r="H96" s="323">
        <v>5400</v>
      </c>
      <c r="I96" s="324">
        <v>45082</v>
      </c>
      <c r="J96" s="318">
        <v>45118</v>
      </c>
      <c r="K96" s="323">
        <v>5400</v>
      </c>
    </row>
    <row r="97" spans="1:11" s="313" customFormat="1" ht="45">
      <c r="A97" s="315" t="s">
        <v>5924</v>
      </c>
      <c r="B97" s="507" t="s">
        <v>6238</v>
      </c>
      <c r="C97" s="367" t="s">
        <v>6240</v>
      </c>
      <c r="D97" s="329" t="s">
        <v>5926</v>
      </c>
      <c r="E97" s="309" t="s">
        <v>5698</v>
      </c>
      <c r="F97" s="322"/>
      <c r="G97" s="309" t="s">
        <v>5925</v>
      </c>
      <c r="H97" s="326">
        <v>800</v>
      </c>
      <c r="I97" s="324">
        <v>45082</v>
      </c>
      <c r="J97" s="318">
        <v>45093</v>
      </c>
      <c r="K97" s="326">
        <v>800</v>
      </c>
    </row>
    <row r="98" spans="1:11" s="313" customFormat="1" ht="30">
      <c r="A98" s="315" t="s">
        <v>5927</v>
      </c>
      <c r="B98" s="507" t="s">
        <v>6238</v>
      </c>
      <c r="C98" s="367" t="s">
        <v>6240</v>
      </c>
      <c r="D98" s="316" t="s">
        <v>5856</v>
      </c>
      <c r="E98" s="309" t="s">
        <v>2859</v>
      </c>
      <c r="F98" s="322"/>
      <c r="G98" s="308" t="s">
        <v>5783</v>
      </c>
      <c r="H98" s="322">
        <v>305.83999999999997</v>
      </c>
      <c r="I98" s="324">
        <v>45082</v>
      </c>
      <c r="J98" s="318">
        <v>45091</v>
      </c>
      <c r="K98" s="322">
        <v>305.83999999999997</v>
      </c>
    </row>
    <row r="99" spans="1:11" s="313" customFormat="1" ht="75">
      <c r="A99" s="308" t="s">
        <v>5928</v>
      </c>
      <c r="B99" s="507" t="s">
        <v>6238</v>
      </c>
      <c r="C99" s="367" t="s">
        <v>6240</v>
      </c>
      <c r="D99" s="329" t="s">
        <v>5930</v>
      </c>
      <c r="E99" s="309" t="s">
        <v>5698</v>
      </c>
      <c r="F99" s="322"/>
      <c r="G99" s="308" t="s">
        <v>5929</v>
      </c>
      <c r="H99" s="323">
        <v>4375.5</v>
      </c>
      <c r="I99" s="324">
        <v>45082</v>
      </c>
      <c r="J99" s="318">
        <v>45100</v>
      </c>
      <c r="K99" s="323">
        <v>4375.5</v>
      </c>
    </row>
    <row r="100" spans="1:11" s="313" customFormat="1" ht="45">
      <c r="A100" s="308" t="s">
        <v>5931</v>
      </c>
      <c r="B100" s="507" t="s">
        <v>6238</v>
      </c>
      <c r="C100" s="367" t="s">
        <v>6240</v>
      </c>
      <c r="D100" s="329" t="s">
        <v>5933</v>
      </c>
      <c r="E100" s="309" t="s">
        <v>2859</v>
      </c>
      <c r="F100" s="322"/>
      <c r="G100" s="309" t="s">
        <v>5932</v>
      </c>
      <c r="H100" s="326">
        <v>186</v>
      </c>
      <c r="I100" s="324">
        <v>45085</v>
      </c>
      <c r="J100" s="318">
        <v>45089</v>
      </c>
      <c r="K100" s="326">
        <v>186</v>
      </c>
    </row>
    <row r="101" spans="1:11" s="313" customFormat="1" ht="45">
      <c r="A101" s="315" t="s">
        <v>5934</v>
      </c>
      <c r="B101" s="507" t="s">
        <v>6238</v>
      </c>
      <c r="C101" s="367" t="s">
        <v>6240</v>
      </c>
      <c r="D101" s="329" t="s">
        <v>5701</v>
      </c>
      <c r="E101" s="309" t="s">
        <v>2859</v>
      </c>
      <c r="F101" s="322"/>
      <c r="G101" s="308" t="s">
        <v>5700</v>
      </c>
      <c r="H101" s="322">
        <v>157.47</v>
      </c>
      <c r="I101" s="324">
        <v>45085</v>
      </c>
      <c r="J101" s="318">
        <v>45089</v>
      </c>
      <c r="K101" s="326">
        <v>175.5</v>
      </c>
    </row>
    <row r="102" spans="1:11" s="313" customFormat="1" ht="49.15" customHeight="1">
      <c r="A102" s="315" t="s">
        <v>5935</v>
      </c>
      <c r="B102" s="507" t="s">
        <v>6238</v>
      </c>
      <c r="C102" s="367" t="s">
        <v>6240</v>
      </c>
      <c r="D102" s="321" t="s">
        <v>5937</v>
      </c>
      <c r="E102" s="308" t="s">
        <v>5728</v>
      </c>
      <c r="F102" s="322"/>
      <c r="G102" s="309" t="s">
        <v>5936</v>
      </c>
      <c r="H102" s="323">
        <v>7700</v>
      </c>
      <c r="I102" s="324">
        <v>45090</v>
      </c>
      <c r="J102" s="318">
        <v>45120</v>
      </c>
      <c r="K102" s="323">
        <v>7700</v>
      </c>
    </row>
    <row r="103" spans="1:11" s="313" customFormat="1" ht="45">
      <c r="A103" s="315" t="s">
        <v>5938</v>
      </c>
      <c r="B103" s="507" t="s">
        <v>6238</v>
      </c>
      <c r="C103" s="367" t="s">
        <v>6240</v>
      </c>
      <c r="D103" s="329" t="s">
        <v>5939</v>
      </c>
      <c r="E103" s="309" t="s">
        <v>5698</v>
      </c>
      <c r="F103" s="322"/>
      <c r="G103" s="308" t="s">
        <v>2256</v>
      </c>
      <c r="H103" s="323">
        <v>4621.05</v>
      </c>
      <c r="I103" s="324">
        <v>45090</v>
      </c>
      <c r="J103" s="318">
        <v>45124</v>
      </c>
      <c r="K103" s="323">
        <v>4620</v>
      </c>
    </row>
    <row r="104" spans="1:11" s="313" customFormat="1" ht="60">
      <c r="A104" s="308" t="s">
        <v>5940</v>
      </c>
      <c r="B104" s="507" t="s">
        <v>6238</v>
      </c>
      <c r="C104" s="367" t="s">
        <v>6240</v>
      </c>
      <c r="D104" s="321" t="s">
        <v>5942</v>
      </c>
      <c r="E104" s="309" t="s">
        <v>5698</v>
      </c>
      <c r="F104" s="322"/>
      <c r="G104" s="309" t="s">
        <v>5941</v>
      </c>
      <c r="H104" s="322">
        <v>530.91999999999996</v>
      </c>
      <c r="I104" s="324">
        <v>45090</v>
      </c>
      <c r="J104" s="318">
        <v>45121</v>
      </c>
      <c r="K104" s="322">
        <v>530.91999999999996</v>
      </c>
    </row>
    <row r="105" spans="1:11" s="313" customFormat="1" ht="60">
      <c r="A105" s="315" t="s">
        <v>5943</v>
      </c>
      <c r="B105" s="507" t="s">
        <v>6238</v>
      </c>
      <c r="C105" s="367" t="s">
        <v>6240</v>
      </c>
      <c r="D105" s="329" t="s">
        <v>5945</v>
      </c>
      <c r="E105" s="309" t="s">
        <v>2859</v>
      </c>
      <c r="F105" s="322"/>
      <c r="G105" s="309" t="s">
        <v>5944</v>
      </c>
      <c r="H105" s="326">
        <v>235</v>
      </c>
      <c r="I105" s="324">
        <v>45090</v>
      </c>
      <c r="J105" s="318">
        <v>45127</v>
      </c>
      <c r="K105" s="326">
        <v>235</v>
      </c>
    </row>
    <row r="106" spans="1:11" s="313" customFormat="1" ht="19.149999999999999" customHeight="1">
      <c r="A106" s="315" t="s">
        <v>5946</v>
      </c>
      <c r="B106" s="507" t="s">
        <v>6238</v>
      </c>
      <c r="C106" s="367" t="s">
        <v>6240</v>
      </c>
      <c r="D106" s="329" t="s">
        <v>5948</v>
      </c>
      <c r="E106" s="309" t="s">
        <v>2859</v>
      </c>
      <c r="F106" s="322"/>
      <c r="G106" s="308" t="s">
        <v>5947</v>
      </c>
      <c r="H106" s="326">
        <v>286.39999999999998</v>
      </c>
      <c r="I106" s="324">
        <v>45091</v>
      </c>
      <c r="J106" s="318">
        <v>45111</v>
      </c>
      <c r="K106" s="326">
        <v>286.39999999999998</v>
      </c>
    </row>
    <row r="107" spans="1:11" s="313" customFormat="1" ht="33" customHeight="1">
      <c r="A107" s="315" t="s">
        <v>5949</v>
      </c>
      <c r="B107" s="507" t="s">
        <v>6238</v>
      </c>
      <c r="C107" s="367" t="s">
        <v>6240</v>
      </c>
      <c r="D107" s="329" t="s">
        <v>5950</v>
      </c>
      <c r="E107" s="309" t="s">
        <v>2859</v>
      </c>
      <c r="F107" s="322"/>
      <c r="G107" s="308" t="s">
        <v>439</v>
      </c>
      <c r="H107" s="326">
        <v>751.8</v>
      </c>
      <c r="I107" s="324">
        <v>45092</v>
      </c>
      <c r="J107" s="318">
        <v>45113</v>
      </c>
      <c r="K107" s="326">
        <v>751.8</v>
      </c>
    </row>
    <row r="108" spans="1:11" s="313" customFormat="1" ht="60">
      <c r="A108" s="319" t="s">
        <v>5951</v>
      </c>
      <c r="B108" s="507" t="s">
        <v>6238</v>
      </c>
      <c r="C108" s="367" t="s">
        <v>6240</v>
      </c>
      <c r="D108" s="329" t="s">
        <v>5953</v>
      </c>
      <c r="E108" s="309" t="s">
        <v>2859</v>
      </c>
      <c r="F108" s="322"/>
      <c r="G108" s="309" t="s">
        <v>5952</v>
      </c>
      <c r="H108" s="323">
        <v>3820</v>
      </c>
      <c r="I108" s="324">
        <v>45092</v>
      </c>
      <c r="J108" s="318">
        <v>45127</v>
      </c>
      <c r="K108" s="323">
        <v>3820</v>
      </c>
    </row>
    <row r="109" spans="1:11" s="313" customFormat="1" ht="45">
      <c r="A109" s="319" t="s">
        <v>5954</v>
      </c>
      <c r="B109" s="507" t="s">
        <v>6238</v>
      </c>
      <c r="C109" s="367" t="s">
        <v>6240</v>
      </c>
      <c r="D109" s="329" t="s">
        <v>5956</v>
      </c>
      <c r="E109" s="309" t="s">
        <v>2859</v>
      </c>
      <c r="F109" s="322"/>
      <c r="G109" s="309" t="s">
        <v>5955</v>
      </c>
      <c r="H109" s="326">
        <v>800</v>
      </c>
      <c r="I109" s="324">
        <v>45093</v>
      </c>
      <c r="J109" s="312"/>
      <c r="K109" s="342" t="s">
        <v>5957</v>
      </c>
    </row>
    <row r="110" spans="1:11" s="313" customFormat="1" ht="45">
      <c r="A110" s="315" t="s">
        <v>5958</v>
      </c>
      <c r="B110" s="507" t="s">
        <v>6238</v>
      </c>
      <c r="C110" s="367" t="s">
        <v>6240</v>
      </c>
      <c r="D110" s="316" t="s">
        <v>5959</v>
      </c>
      <c r="E110" s="309" t="s">
        <v>2859</v>
      </c>
      <c r="F110" s="322"/>
      <c r="G110" s="309" t="s">
        <v>5686</v>
      </c>
      <c r="H110" s="323">
        <v>6697.24</v>
      </c>
      <c r="I110" s="324">
        <v>45097</v>
      </c>
      <c r="J110" s="318">
        <v>45107</v>
      </c>
      <c r="K110" s="323">
        <v>6697.24</v>
      </c>
    </row>
    <row r="111" spans="1:11" s="313" customFormat="1" ht="60">
      <c r="A111" s="319" t="s">
        <v>5960</v>
      </c>
      <c r="B111" s="507" t="s">
        <v>6238</v>
      </c>
      <c r="C111" s="367" t="s">
        <v>6240</v>
      </c>
      <c r="D111" s="329" t="s">
        <v>5961</v>
      </c>
      <c r="E111" s="309" t="s">
        <v>2859</v>
      </c>
      <c r="F111" s="322"/>
      <c r="G111" s="309" t="s">
        <v>5944</v>
      </c>
      <c r="H111" s="326">
        <v>400</v>
      </c>
      <c r="I111" s="324">
        <v>45100</v>
      </c>
      <c r="J111" s="318">
        <v>45104</v>
      </c>
      <c r="K111" s="343">
        <v>158</v>
      </c>
    </row>
    <row r="112" spans="1:11" s="313" customFormat="1" ht="60">
      <c r="A112" s="315" t="s">
        <v>5962</v>
      </c>
      <c r="B112" s="507" t="s">
        <v>6238</v>
      </c>
      <c r="C112" s="367" t="s">
        <v>6240</v>
      </c>
      <c r="D112" s="329" t="s">
        <v>5964</v>
      </c>
      <c r="E112" s="309" t="s">
        <v>2859</v>
      </c>
      <c r="F112" s="322"/>
      <c r="G112" s="308" t="s">
        <v>5963</v>
      </c>
      <c r="H112" s="326">
        <v>510</v>
      </c>
      <c r="I112" s="324">
        <v>45110</v>
      </c>
      <c r="J112" s="318">
        <v>45112</v>
      </c>
      <c r="K112" s="326">
        <v>510</v>
      </c>
    </row>
    <row r="113" spans="1:11" s="313" customFormat="1" ht="39.6" customHeight="1">
      <c r="A113" s="315" t="s">
        <v>5965</v>
      </c>
      <c r="B113" s="507" t="s">
        <v>6238</v>
      </c>
      <c r="C113" s="367" t="s">
        <v>6240</v>
      </c>
      <c r="D113" s="321" t="s">
        <v>5967</v>
      </c>
      <c r="E113" s="309" t="s">
        <v>5968</v>
      </c>
      <c r="F113" s="309" t="s">
        <v>5969</v>
      </c>
      <c r="G113" s="309" t="s">
        <v>5966</v>
      </c>
      <c r="H113" s="323">
        <v>98950</v>
      </c>
      <c r="I113" s="324">
        <v>45111</v>
      </c>
      <c r="J113" s="318"/>
      <c r="K113" s="344" t="s">
        <v>5957</v>
      </c>
    </row>
    <row r="114" spans="1:11" s="313" customFormat="1" ht="60">
      <c r="A114" s="315" t="s">
        <v>5970</v>
      </c>
      <c r="B114" s="507" t="s">
        <v>6238</v>
      </c>
      <c r="C114" s="367" t="s">
        <v>6240</v>
      </c>
      <c r="D114" s="329" t="s">
        <v>5972</v>
      </c>
      <c r="E114" s="309" t="s">
        <v>2859</v>
      </c>
      <c r="F114" s="322"/>
      <c r="G114" s="308" t="s">
        <v>5971</v>
      </c>
      <c r="H114" s="323">
        <v>2747.42</v>
      </c>
      <c r="I114" s="324">
        <v>45111</v>
      </c>
      <c r="J114" s="318">
        <v>45128</v>
      </c>
      <c r="K114" s="323">
        <v>2747.42</v>
      </c>
    </row>
    <row r="115" spans="1:11" s="313" customFormat="1" ht="60">
      <c r="A115" s="315" t="s">
        <v>5973</v>
      </c>
      <c r="B115" s="507" t="s">
        <v>6238</v>
      </c>
      <c r="C115" s="367" t="s">
        <v>6240</v>
      </c>
      <c r="D115" s="329" t="s">
        <v>5974</v>
      </c>
      <c r="E115" s="309" t="s">
        <v>2859</v>
      </c>
      <c r="F115" s="322"/>
      <c r="G115" s="309" t="s">
        <v>5952</v>
      </c>
      <c r="H115" s="323">
        <v>3820</v>
      </c>
      <c r="I115" s="324">
        <v>45111</v>
      </c>
      <c r="J115" s="318">
        <v>45135</v>
      </c>
      <c r="K115" s="323">
        <v>3820</v>
      </c>
    </row>
    <row r="116" spans="1:11" s="313" customFormat="1" ht="35.450000000000003" customHeight="1">
      <c r="A116" s="315" t="s">
        <v>5975</v>
      </c>
      <c r="B116" s="507" t="s">
        <v>6238</v>
      </c>
      <c r="C116" s="367" t="s">
        <v>6240</v>
      </c>
      <c r="D116" s="321" t="s">
        <v>5977</v>
      </c>
      <c r="E116" s="309" t="s">
        <v>2859</v>
      </c>
      <c r="F116" s="322"/>
      <c r="G116" s="309" t="s">
        <v>5976</v>
      </c>
      <c r="H116" s="323">
        <v>2145</v>
      </c>
      <c r="I116" s="324">
        <v>45112</v>
      </c>
      <c r="J116" s="318">
        <v>45128</v>
      </c>
      <c r="K116" s="323">
        <v>2145</v>
      </c>
    </row>
    <row r="117" spans="1:11" s="313" customFormat="1" ht="75">
      <c r="A117" s="308" t="s">
        <v>5978</v>
      </c>
      <c r="B117" s="507" t="s">
        <v>6238</v>
      </c>
      <c r="C117" s="367" t="s">
        <v>6240</v>
      </c>
      <c r="D117" s="329" t="s">
        <v>5979</v>
      </c>
      <c r="E117" s="309" t="s">
        <v>5698</v>
      </c>
      <c r="F117" s="322"/>
      <c r="G117" s="308" t="s">
        <v>1138</v>
      </c>
      <c r="H117" s="323">
        <v>9338</v>
      </c>
      <c r="I117" s="324">
        <v>45112</v>
      </c>
      <c r="J117" s="318">
        <v>45135</v>
      </c>
      <c r="K117" s="323">
        <v>9338</v>
      </c>
    </row>
    <row r="118" spans="1:11" s="313" customFormat="1" ht="75">
      <c r="A118" s="315" t="s">
        <v>5980</v>
      </c>
      <c r="B118" s="507" t="s">
        <v>6238</v>
      </c>
      <c r="C118" s="367" t="s">
        <v>6240</v>
      </c>
      <c r="D118" s="329" t="s">
        <v>5982</v>
      </c>
      <c r="E118" s="309" t="s">
        <v>2859</v>
      </c>
      <c r="F118" s="322"/>
      <c r="G118" s="309" t="s">
        <v>5981</v>
      </c>
      <c r="H118" s="326">
        <v>540</v>
      </c>
      <c r="I118" s="324">
        <v>45112</v>
      </c>
      <c r="J118" s="318">
        <v>45120</v>
      </c>
      <c r="K118" s="326">
        <v>540</v>
      </c>
    </row>
    <row r="119" spans="1:11" s="313" customFormat="1" ht="45">
      <c r="A119" s="315" t="s">
        <v>5983</v>
      </c>
      <c r="B119" s="507" t="s">
        <v>6238</v>
      </c>
      <c r="C119" s="367" t="s">
        <v>6240</v>
      </c>
      <c r="D119" s="329" t="s">
        <v>5701</v>
      </c>
      <c r="E119" s="309" t="s">
        <v>2859</v>
      </c>
      <c r="F119" s="322"/>
      <c r="G119" s="308" t="s">
        <v>5700</v>
      </c>
      <c r="H119" s="322">
        <v>168.25</v>
      </c>
      <c r="I119" s="324">
        <v>45112</v>
      </c>
      <c r="J119" s="318">
        <v>45114</v>
      </c>
      <c r="K119" s="322">
        <v>168.25</v>
      </c>
    </row>
    <row r="120" spans="1:11" s="313" customFormat="1" ht="60">
      <c r="A120" s="315" t="s">
        <v>5984</v>
      </c>
      <c r="B120" s="507" t="s">
        <v>6238</v>
      </c>
      <c r="C120" s="367" t="s">
        <v>6240</v>
      </c>
      <c r="D120" s="329" t="s">
        <v>5961</v>
      </c>
      <c r="E120" s="309" t="s">
        <v>2859</v>
      </c>
      <c r="F120" s="322"/>
      <c r="G120" s="309" t="s">
        <v>5944</v>
      </c>
      <c r="H120" s="326">
        <v>150</v>
      </c>
      <c r="I120" s="324">
        <v>45113</v>
      </c>
      <c r="J120" s="318">
        <v>45118</v>
      </c>
      <c r="K120" s="326">
        <v>150</v>
      </c>
    </row>
    <row r="121" spans="1:11" s="313" customFormat="1" ht="33" customHeight="1">
      <c r="A121" s="315" t="s">
        <v>5985</v>
      </c>
      <c r="B121" s="507" t="s">
        <v>6238</v>
      </c>
      <c r="C121" s="367" t="s">
        <v>6240</v>
      </c>
      <c r="D121" s="329" t="s">
        <v>5986</v>
      </c>
      <c r="E121" s="309" t="s">
        <v>2859</v>
      </c>
      <c r="F121" s="322"/>
      <c r="G121" s="308" t="s">
        <v>155</v>
      </c>
      <c r="H121" s="326">
        <v>230</v>
      </c>
      <c r="I121" s="324">
        <v>45113</v>
      </c>
      <c r="J121" s="318">
        <v>45121</v>
      </c>
      <c r="K121" s="326">
        <v>230</v>
      </c>
    </row>
    <row r="122" spans="1:11" s="313" customFormat="1" ht="60">
      <c r="A122" s="315" t="s">
        <v>5987</v>
      </c>
      <c r="B122" s="507" t="s">
        <v>6238</v>
      </c>
      <c r="C122" s="367" t="s">
        <v>6240</v>
      </c>
      <c r="D122" s="329" t="s">
        <v>5989</v>
      </c>
      <c r="E122" s="309" t="s">
        <v>2859</v>
      </c>
      <c r="F122" s="322"/>
      <c r="G122" s="309" t="s">
        <v>5988</v>
      </c>
      <c r="H122" s="323">
        <v>3970</v>
      </c>
      <c r="I122" s="324">
        <v>45114</v>
      </c>
      <c r="J122" s="318">
        <v>45119</v>
      </c>
      <c r="K122" s="323">
        <v>3970</v>
      </c>
    </row>
    <row r="123" spans="1:11" s="313" customFormat="1" ht="75">
      <c r="A123" s="308" t="s">
        <v>5990</v>
      </c>
      <c r="B123" s="507" t="s">
        <v>6238</v>
      </c>
      <c r="C123" s="367" t="s">
        <v>6240</v>
      </c>
      <c r="D123" s="329" t="s">
        <v>5992</v>
      </c>
      <c r="E123" s="309" t="s">
        <v>2859</v>
      </c>
      <c r="F123" s="322"/>
      <c r="G123" s="309" t="s">
        <v>5991</v>
      </c>
      <c r="H123" s="323">
        <v>3569</v>
      </c>
      <c r="I123" s="324">
        <v>45114</v>
      </c>
      <c r="J123" s="318">
        <v>45126</v>
      </c>
      <c r="K123" s="323">
        <v>3569</v>
      </c>
    </row>
    <row r="124" spans="1:11" s="313" customFormat="1" ht="45">
      <c r="A124" s="319" t="s">
        <v>5993</v>
      </c>
      <c r="B124" s="507" t="s">
        <v>6238</v>
      </c>
      <c r="C124" s="367" t="s">
        <v>6240</v>
      </c>
      <c r="D124" s="329" t="s">
        <v>5994</v>
      </c>
      <c r="E124" s="309" t="s">
        <v>2859</v>
      </c>
      <c r="F124" s="322"/>
      <c r="G124" s="308" t="s">
        <v>5819</v>
      </c>
      <c r="H124" s="326">
        <v>330</v>
      </c>
      <c r="I124" s="324">
        <v>45124</v>
      </c>
      <c r="J124" s="318">
        <v>45135</v>
      </c>
      <c r="K124" s="326">
        <v>330</v>
      </c>
    </row>
    <row r="125" spans="1:11" s="313" customFormat="1" ht="60">
      <c r="A125" s="315" t="s">
        <v>5995</v>
      </c>
      <c r="B125" s="507" t="s">
        <v>6238</v>
      </c>
      <c r="C125" s="367" t="s">
        <v>6240</v>
      </c>
      <c r="D125" s="329" t="s">
        <v>5997</v>
      </c>
      <c r="E125" s="309" t="s">
        <v>5698</v>
      </c>
      <c r="F125" s="322"/>
      <c r="G125" s="309" t="s">
        <v>5996</v>
      </c>
      <c r="H125" s="323">
        <v>2025</v>
      </c>
      <c r="I125" s="324">
        <v>45124</v>
      </c>
      <c r="J125" s="318">
        <v>45132</v>
      </c>
      <c r="K125" s="323">
        <v>2025</v>
      </c>
    </row>
    <row r="126" spans="1:11" s="313" customFormat="1" ht="30.6" customHeight="1">
      <c r="A126" s="315" t="s">
        <v>5998</v>
      </c>
      <c r="B126" s="507" t="s">
        <v>6238</v>
      </c>
      <c r="C126" s="367" t="s">
        <v>6240</v>
      </c>
      <c r="D126" s="321" t="s">
        <v>2886</v>
      </c>
      <c r="E126" s="309" t="s">
        <v>5698</v>
      </c>
      <c r="F126" s="322"/>
      <c r="G126" s="309" t="s">
        <v>5999</v>
      </c>
      <c r="H126" s="323">
        <v>1460</v>
      </c>
      <c r="I126" s="324">
        <v>45124</v>
      </c>
      <c r="J126" s="318">
        <v>45135</v>
      </c>
      <c r="K126" s="323">
        <v>1460</v>
      </c>
    </row>
    <row r="127" spans="1:11" s="313" customFormat="1" ht="45">
      <c r="A127" s="315" t="s">
        <v>6000</v>
      </c>
      <c r="B127" s="507" t="s">
        <v>6238</v>
      </c>
      <c r="C127" s="367" t="s">
        <v>6240</v>
      </c>
      <c r="D127" s="329" t="s">
        <v>6002</v>
      </c>
      <c r="E127" s="309" t="s">
        <v>2859</v>
      </c>
      <c r="F127" s="322"/>
      <c r="G127" s="309" t="s">
        <v>6001</v>
      </c>
      <c r="H127" s="326">
        <v>256.8</v>
      </c>
      <c r="I127" s="324">
        <v>45124</v>
      </c>
      <c r="J127" s="318">
        <v>45139</v>
      </c>
      <c r="K127" s="326">
        <v>256.8</v>
      </c>
    </row>
    <row r="128" spans="1:11" s="313" customFormat="1" ht="45">
      <c r="A128" s="315" t="s">
        <v>6003</v>
      </c>
      <c r="B128" s="507" t="s">
        <v>6238</v>
      </c>
      <c r="C128" s="367" t="s">
        <v>6240</v>
      </c>
      <c r="D128" s="329" t="s">
        <v>5701</v>
      </c>
      <c r="E128" s="309" t="s">
        <v>2859</v>
      </c>
      <c r="F128" s="322"/>
      <c r="G128" s="309" t="s">
        <v>6001</v>
      </c>
      <c r="H128" s="323">
        <v>1331.23</v>
      </c>
      <c r="I128" s="324">
        <v>45125</v>
      </c>
      <c r="J128" s="318">
        <v>45139</v>
      </c>
      <c r="K128" s="323">
        <v>1331.23</v>
      </c>
    </row>
    <row r="129" spans="1:11" s="313" customFormat="1" ht="75">
      <c r="A129" s="315" t="s">
        <v>6004</v>
      </c>
      <c r="B129" s="507" t="s">
        <v>6238</v>
      </c>
      <c r="C129" s="367" t="s">
        <v>6240</v>
      </c>
      <c r="D129" s="329" t="s">
        <v>6005</v>
      </c>
      <c r="E129" s="309" t="s">
        <v>5698</v>
      </c>
      <c r="F129" s="322"/>
      <c r="G129" s="308" t="s">
        <v>1101</v>
      </c>
      <c r="H129" s="323">
        <v>5292</v>
      </c>
      <c r="I129" s="324">
        <v>45125</v>
      </c>
      <c r="J129" s="318">
        <v>45133</v>
      </c>
      <c r="K129" s="323">
        <v>5292</v>
      </c>
    </row>
    <row r="130" spans="1:11" s="313" customFormat="1" ht="33" customHeight="1">
      <c r="A130" s="315" t="s">
        <v>6006</v>
      </c>
      <c r="B130" s="507" t="s">
        <v>6238</v>
      </c>
      <c r="C130" s="367" t="s">
        <v>6240</v>
      </c>
      <c r="D130" s="321" t="s">
        <v>6007</v>
      </c>
      <c r="E130" s="309" t="s">
        <v>5698</v>
      </c>
      <c r="F130" s="322"/>
      <c r="G130" s="309" t="s">
        <v>5860</v>
      </c>
      <c r="H130" s="323">
        <v>2160</v>
      </c>
      <c r="I130" s="324">
        <v>45125</v>
      </c>
      <c r="J130" s="318">
        <v>45159</v>
      </c>
      <c r="K130" s="323">
        <v>2160</v>
      </c>
    </row>
    <row r="131" spans="1:11" s="313" customFormat="1" ht="60">
      <c r="A131" s="315" t="s">
        <v>6008</v>
      </c>
      <c r="B131" s="507" t="s">
        <v>6238</v>
      </c>
      <c r="C131" s="367" t="s">
        <v>6240</v>
      </c>
      <c r="D131" s="329" t="s">
        <v>6010</v>
      </c>
      <c r="E131" s="309" t="s">
        <v>5698</v>
      </c>
      <c r="F131" s="322"/>
      <c r="G131" s="309" t="s">
        <v>6009</v>
      </c>
      <c r="H131" s="323">
        <v>8022.4</v>
      </c>
      <c r="I131" s="324">
        <v>45125</v>
      </c>
      <c r="J131" s="318">
        <v>45133</v>
      </c>
      <c r="K131" s="323">
        <v>8022.4</v>
      </c>
    </row>
    <row r="132" spans="1:11" s="313" customFormat="1" ht="60">
      <c r="A132" s="308" t="s">
        <v>6011</v>
      </c>
      <c r="B132" s="507" t="s">
        <v>6238</v>
      </c>
      <c r="C132" s="367" t="s">
        <v>6240</v>
      </c>
      <c r="D132" s="321" t="s">
        <v>6013</v>
      </c>
      <c r="E132" s="309" t="s">
        <v>5698</v>
      </c>
      <c r="F132" s="322"/>
      <c r="G132" s="308" t="s">
        <v>6012</v>
      </c>
      <c r="H132" s="323">
        <v>5489</v>
      </c>
      <c r="I132" s="324">
        <v>45125</v>
      </c>
      <c r="J132" s="318">
        <v>45132</v>
      </c>
      <c r="K132" s="323">
        <v>5489</v>
      </c>
    </row>
    <row r="133" spans="1:11" s="313" customFormat="1" ht="45">
      <c r="A133" s="315" t="s">
        <v>6014</v>
      </c>
      <c r="B133" s="507" t="s">
        <v>6238</v>
      </c>
      <c r="C133" s="367" t="s">
        <v>6240</v>
      </c>
      <c r="D133" s="329" t="s">
        <v>6015</v>
      </c>
      <c r="E133" s="309" t="s">
        <v>5811</v>
      </c>
      <c r="F133" s="322"/>
      <c r="G133" s="308" t="s">
        <v>5703</v>
      </c>
      <c r="H133" s="323">
        <v>2320</v>
      </c>
      <c r="I133" s="324">
        <v>45125</v>
      </c>
      <c r="J133" s="318">
        <v>45127</v>
      </c>
      <c r="K133" s="323">
        <v>2320</v>
      </c>
    </row>
    <row r="134" spans="1:11" s="313" customFormat="1" ht="90">
      <c r="A134" s="315" t="s">
        <v>6016</v>
      </c>
      <c r="B134" s="507" t="s">
        <v>6238</v>
      </c>
      <c r="C134" s="367" t="s">
        <v>6240</v>
      </c>
      <c r="D134" s="329" t="s">
        <v>6017</v>
      </c>
      <c r="E134" s="309" t="s">
        <v>5811</v>
      </c>
      <c r="F134" s="322"/>
      <c r="G134" s="308" t="s">
        <v>5902</v>
      </c>
      <c r="H134" s="326">
        <v>300</v>
      </c>
      <c r="I134" s="324">
        <v>45128</v>
      </c>
      <c r="J134" s="324">
        <v>45128</v>
      </c>
      <c r="K134" s="326">
        <v>300</v>
      </c>
    </row>
    <row r="135" spans="1:11" s="313" customFormat="1" ht="90">
      <c r="A135" s="315" t="s">
        <v>6018</v>
      </c>
      <c r="B135" s="507" t="s">
        <v>6238</v>
      </c>
      <c r="C135" s="367" t="s">
        <v>6240</v>
      </c>
      <c r="D135" s="329" t="s">
        <v>6019</v>
      </c>
      <c r="E135" s="309" t="s">
        <v>5811</v>
      </c>
      <c r="F135" s="322"/>
      <c r="G135" s="308" t="s">
        <v>5816</v>
      </c>
      <c r="H135" s="323">
        <v>1811.42</v>
      </c>
      <c r="I135" s="324">
        <v>45128</v>
      </c>
      <c r="J135" s="318">
        <v>45135</v>
      </c>
      <c r="K135" s="323">
        <v>1811.42</v>
      </c>
    </row>
    <row r="136" spans="1:11" s="313" customFormat="1" ht="37.9" customHeight="1">
      <c r="A136" s="315" t="s">
        <v>6020</v>
      </c>
      <c r="B136" s="507" t="s">
        <v>6238</v>
      </c>
      <c r="C136" s="367" t="s">
        <v>6240</v>
      </c>
      <c r="D136" s="329" t="s">
        <v>6021</v>
      </c>
      <c r="E136" s="309" t="s">
        <v>5811</v>
      </c>
      <c r="F136" s="322"/>
      <c r="G136" s="309" t="s">
        <v>5976</v>
      </c>
      <c r="H136" s="323">
        <v>4200</v>
      </c>
      <c r="I136" s="324">
        <v>45128</v>
      </c>
      <c r="J136" s="345">
        <v>45135</v>
      </c>
      <c r="K136" s="346">
        <v>4200</v>
      </c>
    </row>
    <row r="137" spans="1:11" s="313" customFormat="1" ht="45">
      <c r="A137" s="315" t="s">
        <v>6022</v>
      </c>
      <c r="B137" s="507" t="s">
        <v>6238</v>
      </c>
      <c r="C137" s="367" t="s">
        <v>6240</v>
      </c>
      <c r="D137" s="321" t="s">
        <v>6023</v>
      </c>
      <c r="E137" s="309" t="s">
        <v>5811</v>
      </c>
      <c r="F137" s="322"/>
      <c r="G137" s="308" t="s">
        <v>5819</v>
      </c>
      <c r="H137" s="323">
        <v>1440</v>
      </c>
      <c r="I137" s="324">
        <v>45133</v>
      </c>
      <c r="J137" s="318">
        <v>45505</v>
      </c>
      <c r="K137" s="323">
        <v>1440</v>
      </c>
    </row>
    <row r="138" spans="1:11" s="313" customFormat="1" ht="45">
      <c r="A138" s="315" t="s">
        <v>6024</v>
      </c>
      <c r="B138" s="507" t="s">
        <v>6238</v>
      </c>
      <c r="C138" s="367" t="s">
        <v>6240</v>
      </c>
      <c r="D138" s="329" t="s">
        <v>6026</v>
      </c>
      <c r="E138" s="309" t="s">
        <v>5811</v>
      </c>
      <c r="F138" s="322"/>
      <c r="G138" s="309" t="s">
        <v>6025</v>
      </c>
      <c r="H138" s="323">
        <v>1089</v>
      </c>
      <c r="I138" s="324">
        <v>45133</v>
      </c>
      <c r="J138" s="318">
        <v>45141</v>
      </c>
      <c r="K138" s="323">
        <v>1089</v>
      </c>
    </row>
    <row r="139" spans="1:11" s="313" customFormat="1" ht="60">
      <c r="A139" s="315" t="s">
        <v>6027</v>
      </c>
      <c r="B139" s="507" t="s">
        <v>6238</v>
      </c>
      <c r="C139" s="367" t="s">
        <v>6240</v>
      </c>
      <c r="D139" s="329" t="s">
        <v>6028</v>
      </c>
      <c r="E139" s="309" t="s">
        <v>5811</v>
      </c>
      <c r="F139" s="322"/>
      <c r="G139" s="309" t="s">
        <v>5720</v>
      </c>
      <c r="H139" s="322">
        <v>286.89</v>
      </c>
      <c r="I139" s="324">
        <v>45133</v>
      </c>
      <c r="J139" s="318">
        <v>45139</v>
      </c>
      <c r="K139" s="322">
        <v>286.89</v>
      </c>
    </row>
    <row r="140" spans="1:11" s="313" customFormat="1" ht="25.9" customHeight="1">
      <c r="A140" s="328" t="s">
        <v>6029</v>
      </c>
      <c r="B140" s="507" t="s">
        <v>6238</v>
      </c>
      <c r="C140" s="367" t="s">
        <v>6240</v>
      </c>
      <c r="D140" s="321" t="s">
        <v>6030</v>
      </c>
      <c r="E140" s="309" t="s">
        <v>5811</v>
      </c>
      <c r="F140" s="322"/>
      <c r="G140" s="309" t="s">
        <v>5976</v>
      </c>
      <c r="H140" s="323">
        <v>1400</v>
      </c>
      <c r="I140" s="324">
        <v>45135</v>
      </c>
      <c r="J140" s="318">
        <v>45146</v>
      </c>
      <c r="K140" s="323">
        <v>1400</v>
      </c>
    </row>
    <row r="141" spans="1:11" s="313" customFormat="1" ht="60">
      <c r="A141" s="308" t="s">
        <v>6031</v>
      </c>
      <c r="B141" s="507" t="s">
        <v>6238</v>
      </c>
      <c r="C141" s="367" t="s">
        <v>6240</v>
      </c>
      <c r="D141" s="329" t="s">
        <v>6032</v>
      </c>
      <c r="E141" s="309" t="s">
        <v>5811</v>
      </c>
      <c r="F141" s="322"/>
      <c r="G141" s="308" t="s">
        <v>5795</v>
      </c>
      <c r="H141" s="326">
        <v>262.5</v>
      </c>
      <c r="I141" s="324">
        <v>45138</v>
      </c>
      <c r="J141" s="318">
        <v>45138</v>
      </c>
      <c r="K141" s="326">
        <v>262.5</v>
      </c>
    </row>
    <row r="142" spans="1:11" s="313" customFormat="1" ht="45">
      <c r="A142" s="315" t="s">
        <v>6033</v>
      </c>
      <c r="B142" s="507" t="s">
        <v>6238</v>
      </c>
      <c r="C142" s="367" t="s">
        <v>6240</v>
      </c>
      <c r="D142" s="329" t="s">
        <v>6034</v>
      </c>
      <c r="E142" s="309" t="s">
        <v>5811</v>
      </c>
      <c r="F142" s="322"/>
      <c r="G142" s="308" t="s">
        <v>5816</v>
      </c>
      <c r="H142" s="323">
        <v>2996.95</v>
      </c>
      <c r="I142" s="324">
        <v>45139</v>
      </c>
      <c r="J142" s="318">
        <v>45182</v>
      </c>
      <c r="K142" s="323">
        <v>2996.95</v>
      </c>
    </row>
    <row r="143" spans="1:11" s="313" customFormat="1" ht="75">
      <c r="A143" s="315" t="s">
        <v>6035</v>
      </c>
      <c r="B143" s="507" t="s">
        <v>6238</v>
      </c>
      <c r="C143" s="367" t="s">
        <v>6240</v>
      </c>
      <c r="D143" s="329" t="s">
        <v>6036</v>
      </c>
      <c r="E143" s="309" t="s">
        <v>5811</v>
      </c>
      <c r="F143" s="322"/>
      <c r="G143" s="308" t="s">
        <v>5795</v>
      </c>
      <c r="H143" s="326">
        <v>455</v>
      </c>
      <c r="I143" s="324">
        <v>45141</v>
      </c>
      <c r="J143" s="318">
        <v>45141</v>
      </c>
      <c r="K143" s="326">
        <v>455</v>
      </c>
    </row>
    <row r="144" spans="1:11" s="313" customFormat="1" ht="45">
      <c r="A144" s="315" t="s">
        <v>6037</v>
      </c>
      <c r="B144" s="507" t="s">
        <v>6238</v>
      </c>
      <c r="C144" s="367" t="s">
        <v>6240</v>
      </c>
      <c r="D144" s="329" t="s">
        <v>6038</v>
      </c>
      <c r="E144" s="309" t="s">
        <v>5811</v>
      </c>
      <c r="F144" s="322"/>
      <c r="G144" s="308" t="s">
        <v>5844</v>
      </c>
      <c r="H144" s="326">
        <v>80</v>
      </c>
      <c r="I144" s="324">
        <v>45141</v>
      </c>
      <c r="J144" s="318">
        <v>45141</v>
      </c>
      <c r="K144" s="326">
        <v>80</v>
      </c>
    </row>
    <row r="145" spans="1:11" s="313" customFormat="1" ht="33.6" customHeight="1">
      <c r="A145" s="315" t="s">
        <v>6039</v>
      </c>
      <c r="B145" s="507" t="s">
        <v>6238</v>
      </c>
      <c r="C145" s="367" t="s">
        <v>6240</v>
      </c>
      <c r="D145" s="329" t="s">
        <v>6040</v>
      </c>
      <c r="E145" s="309" t="s">
        <v>5811</v>
      </c>
      <c r="F145" s="322"/>
      <c r="G145" s="309" t="s">
        <v>3793</v>
      </c>
      <c r="H145" s="323">
        <v>1400</v>
      </c>
      <c r="I145" s="324">
        <v>45147</v>
      </c>
      <c r="J145" s="324">
        <v>45147</v>
      </c>
      <c r="K145" s="323">
        <v>1400</v>
      </c>
    </row>
    <row r="146" spans="1:11" s="313" customFormat="1" ht="75">
      <c r="A146" s="315" t="s">
        <v>6041</v>
      </c>
      <c r="B146" s="507" t="s">
        <v>6238</v>
      </c>
      <c r="C146" s="367" t="s">
        <v>6240</v>
      </c>
      <c r="D146" s="329" t="s">
        <v>6043</v>
      </c>
      <c r="E146" s="309" t="s">
        <v>5811</v>
      </c>
      <c r="F146" s="322"/>
      <c r="G146" s="309" t="s">
        <v>6042</v>
      </c>
      <c r="H146" s="323">
        <v>4500</v>
      </c>
      <c r="I146" s="324">
        <v>45149</v>
      </c>
      <c r="J146" s="312"/>
      <c r="K146" s="342" t="s">
        <v>5957</v>
      </c>
    </row>
    <row r="147" spans="1:11" s="313" customFormat="1" ht="75">
      <c r="A147" s="315" t="s">
        <v>6044</v>
      </c>
      <c r="B147" s="507" t="s">
        <v>6238</v>
      </c>
      <c r="C147" s="367" t="s">
        <v>6240</v>
      </c>
      <c r="D147" s="329" t="s">
        <v>6046</v>
      </c>
      <c r="E147" s="309" t="s">
        <v>5811</v>
      </c>
      <c r="F147" s="322"/>
      <c r="G147" s="309" t="s">
        <v>6045</v>
      </c>
      <c r="H147" s="323">
        <v>10800</v>
      </c>
      <c r="I147" s="324">
        <v>45167</v>
      </c>
      <c r="J147" s="318">
        <v>45229</v>
      </c>
      <c r="K147" s="323">
        <v>10800</v>
      </c>
    </row>
    <row r="148" spans="1:11" s="313" customFormat="1" ht="45">
      <c r="A148" s="315" t="s">
        <v>6047</v>
      </c>
      <c r="B148" s="507" t="s">
        <v>6238</v>
      </c>
      <c r="C148" s="367" t="s">
        <v>6240</v>
      </c>
      <c r="D148" s="329" t="s">
        <v>6049</v>
      </c>
      <c r="E148" s="309" t="s">
        <v>5811</v>
      </c>
      <c r="F148" s="322"/>
      <c r="G148" s="309" t="s">
        <v>6048</v>
      </c>
      <c r="H148" s="326">
        <v>350.6</v>
      </c>
      <c r="I148" s="324">
        <v>45175</v>
      </c>
      <c r="J148" s="324">
        <v>45175</v>
      </c>
      <c r="K148" s="326">
        <v>350.6</v>
      </c>
    </row>
    <row r="149" spans="1:11" s="313" customFormat="1" ht="60">
      <c r="A149" s="315" t="s">
        <v>6050</v>
      </c>
      <c r="B149" s="507" t="s">
        <v>6238</v>
      </c>
      <c r="C149" s="367" t="s">
        <v>6240</v>
      </c>
      <c r="D149" s="329" t="s">
        <v>6051</v>
      </c>
      <c r="E149" s="309" t="s">
        <v>5811</v>
      </c>
      <c r="F149" s="322"/>
      <c r="G149" s="308" t="s">
        <v>5700</v>
      </c>
      <c r="H149" s="322">
        <v>117.15</v>
      </c>
      <c r="I149" s="324">
        <v>45176</v>
      </c>
      <c r="J149" s="324">
        <v>45176</v>
      </c>
      <c r="K149" s="322">
        <v>117.15</v>
      </c>
    </row>
    <row r="150" spans="1:11" s="313" customFormat="1" ht="60">
      <c r="A150" s="308" t="s">
        <v>6052</v>
      </c>
      <c r="B150" s="507" t="s">
        <v>6238</v>
      </c>
      <c r="C150" s="367" t="s">
        <v>6240</v>
      </c>
      <c r="D150" s="329" t="s">
        <v>6053</v>
      </c>
      <c r="E150" s="309" t="s">
        <v>5811</v>
      </c>
      <c r="F150" s="322"/>
      <c r="G150" s="308" t="s">
        <v>5730</v>
      </c>
      <c r="H150" s="326">
        <v>709.9</v>
      </c>
      <c r="I150" s="324">
        <v>45177</v>
      </c>
      <c r="J150" s="318">
        <v>45180</v>
      </c>
      <c r="K150" s="326">
        <v>709.9</v>
      </c>
    </row>
    <row r="151" spans="1:11" s="313" customFormat="1" ht="90">
      <c r="A151" s="330" t="s">
        <v>6054</v>
      </c>
      <c r="B151" s="507" t="s">
        <v>6238</v>
      </c>
      <c r="C151" s="367" t="s">
        <v>6240</v>
      </c>
      <c r="D151" s="309" t="s">
        <v>6056</v>
      </c>
      <c r="E151" s="309" t="s">
        <v>5728</v>
      </c>
      <c r="F151" s="309" t="s">
        <v>6057</v>
      </c>
      <c r="G151" s="309" t="s">
        <v>6055</v>
      </c>
      <c r="H151" s="323">
        <v>48796</v>
      </c>
      <c r="I151" s="324">
        <v>45177</v>
      </c>
      <c r="J151" s="312"/>
      <c r="K151" s="342" t="s">
        <v>5957</v>
      </c>
    </row>
    <row r="152" spans="1:11" s="313" customFormat="1" ht="30">
      <c r="A152" s="315" t="s">
        <v>6058</v>
      </c>
      <c r="B152" s="507" t="s">
        <v>6238</v>
      </c>
      <c r="C152" s="367" t="s">
        <v>6240</v>
      </c>
      <c r="D152" s="338" t="s">
        <v>6060</v>
      </c>
      <c r="E152" s="309" t="s">
        <v>6061</v>
      </c>
      <c r="F152" s="322"/>
      <c r="G152" s="308" t="s">
        <v>6059</v>
      </c>
      <c r="H152" s="326">
        <v>397</v>
      </c>
      <c r="I152" s="324">
        <v>45180</v>
      </c>
      <c r="J152" s="318">
        <v>45184</v>
      </c>
      <c r="K152" s="326">
        <v>397</v>
      </c>
    </row>
    <row r="153" spans="1:11" s="313" customFormat="1" ht="45">
      <c r="A153" s="315" t="s">
        <v>6062</v>
      </c>
      <c r="B153" s="507" t="s">
        <v>6238</v>
      </c>
      <c r="C153" s="367" t="s">
        <v>6240</v>
      </c>
      <c r="D153" s="316" t="s">
        <v>6063</v>
      </c>
      <c r="E153" s="309" t="s">
        <v>6061</v>
      </c>
      <c r="F153" s="322"/>
      <c r="G153" s="309" t="s">
        <v>1201</v>
      </c>
      <c r="H153" s="323">
        <v>5250</v>
      </c>
      <c r="I153" s="324">
        <v>45183</v>
      </c>
      <c r="J153" s="318">
        <v>45224</v>
      </c>
      <c r="K153" s="323">
        <v>5250</v>
      </c>
    </row>
    <row r="154" spans="1:11" s="313" customFormat="1" ht="60">
      <c r="A154" s="315" t="s">
        <v>6064</v>
      </c>
      <c r="B154" s="507" t="s">
        <v>6238</v>
      </c>
      <c r="C154" s="367" t="s">
        <v>6240</v>
      </c>
      <c r="D154" s="316" t="s">
        <v>6066</v>
      </c>
      <c r="E154" s="309" t="s">
        <v>6061</v>
      </c>
      <c r="F154" s="322"/>
      <c r="G154" s="309" t="s">
        <v>6065</v>
      </c>
      <c r="H154" s="323">
        <v>1450</v>
      </c>
      <c r="I154" s="324">
        <v>45187</v>
      </c>
      <c r="J154" s="318">
        <v>45222</v>
      </c>
      <c r="K154" s="323">
        <v>1450</v>
      </c>
    </row>
    <row r="155" spans="1:11" s="313" customFormat="1" ht="43.15" customHeight="1">
      <c r="A155" s="348" t="s">
        <v>6067</v>
      </c>
      <c r="B155" s="507" t="s">
        <v>6238</v>
      </c>
      <c r="C155" s="367" t="s">
        <v>6240</v>
      </c>
      <c r="D155" s="309" t="s">
        <v>6068</v>
      </c>
      <c r="E155" s="309" t="s">
        <v>5728</v>
      </c>
      <c r="F155" s="349" t="s">
        <v>6069</v>
      </c>
      <c r="G155" s="308" t="s">
        <v>2220</v>
      </c>
      <c r="H155" s="323">
        <v>78850</v>
      </c>
      <c r="I155" s="324">
        <v>45187</v>
      </c>
      <c r="J155" s="318"/>
      <c r="K155" s="342" t="s">
        <v>5957</v>
      </c>
    </row>
    <row r="156" spans="1:11" s="313" customFormat="1" ht="33.6" customHeight="1">
      <c r="A156" s="315" t="s">
        <v>6070</v>
      </c>
      <c r="B156" s="507" t="s">
        <v>6238</v>
      </c>
      <c r="C156" s="367" t="s">
        <v>6240</v>
      </c>
      <c r="D156" s="316" t="s">
        <v>6071</v>
      </c>
      <c r="E156" s="309" t="s">
        <v>5811</v>
      </c>
      <c r="F156" s="322"/>
      <c r="G156" s="308" t="s">
        <v>439</v>
      </c>
      <c r="H156" s="323">
        <v>1800</v>
      </c>
      <c r="I156" s="324">
        <v>45194</v>
      </c>
      <c r="J156" s="318">
        <v>45195</v>
      </c>
      <c r="K156" s="323">
        <v>1800</v>
      </c>
    </row>
    <row r="157" spans="1:11" s="313" customFormat="1" ht="45">
      <c r="A157" s="315" t="s">
        <v>6072</v>
      </c>
      <c r="B157" s="507" t="s">
        <v>6238</v>
      </c>
      <c r="C157" s="367" t="s">
        <v>6240</v>
      </c>
      <c r="D157" s="340" t="s">
        <v>6073</v>
      </c>
      <c r="E157" s="309" t="s">
        <v>5811</v>
      </c>
      <c r="F157" s="322"/>
      <c r="G157" s="308" t="s">
        <v>5706</v>
      </c>
      <c r="H157" s="323">
        <v>1692</v>
      </c>
      <c r="I157" s="324">
        <v>45194</v>
      </c>
      <c r="J157" s="324">
        <v>45194</v>
      </c>
      <c r="K157" s="323">
        <v>1692</v>
      </c>
    </row>
    <row r="158" spans="1:11" s="313" customFormat="1" ht="60">
      <c r="A158" s="315" t="s">
        <v>6074</v>
      </c>
      <c r="B158" s="507" t="s">
        <v>6238</v>
      </c>
      <c r="C158" s="367" t="s">
        <v>6240</v>
      </c>
      <c r="D158" s="316" t="s">
        <v>6075</v>
      </c>
      <c r="E158" s="309" t="s">
        <v>5811</v>
      </c>
      <c r="F158" s="322"/>
      <c r="G158" s="308" t="s">
        <v>5816</v>
      </c>
      <c r="H158" s="323">
        <v>5013.32</v>
      </c>
      <c r="I158" s="324">
        <v>45195</v>
      </c>
      <c r="J158" s="318">
        <v>45198</v>
      </c>
      <c r="K158" s="323">
        <v>4440.38</v>
      </c>
    </row>
    <row r="159" spans="1:11" s="313" customFormat="1" ht="33" customHeight="1">
      <c r="A159" s="328" t="s">
        <v>6076</v>
      </c>
      <c r="B159" s="507" t="s">
        <v>6238</v>
      </c>
      <c r="C159" s="367" t="s">
        <v>6240</v>
      </c>
      <c r="D159" s="329" t="s">
        <v>6078</v>
      </c>
      <c r="E159" s="309" t="s">
        <v>5811</v>
      </c>
      <c r="F159" s="322"/>
      <c r="G159" s="309" t="s">
        <v>6077</v>
      </c>
      <c r="H159" s="350">
        <v>1200</v>
      </c>
      <c r="I159" s="324">
        <v>45195</v>
      </c>
      <c r="J159" s="318">
        <v>45229</v>
      </c>
      <c r="K159" s="350">
        <v>1200</v>
      </c>
    </row>
    <row r="160" spans="1:11" s="313" customFormat="1" ht="33" customHeight="1">
      <c r="A160" s="315" t="s">
        <v>6079</v>
      </c>
      <c r="B160" s="507" t="s">
        <v>6238</v>
      </c>
      <c r="C160" s="367" t="s">
        <v>6240</v>
      </c>
      <c r="D160" s="321" t="s">
        <v>6080</v>
      </c>
      <c r="E160" s="309" t="s">
        <v>5811</v>
      </c>
      <c r="F160" s="322"/>
      <c r="G160" s="328" t="s">
        <v>5941</v>
      </c>
      <c r="H160" s="326">
        <v>150</v>
      </c>
      <c r="I160" s="324">
        <v>45195</v>
      </c>
      <c r="J160" s="318">
        <v>45239</v>
      </c>
      <c r="K160" s="326">
        <v>150</v>
      </c>
    </row>
    <row r="161" spans="1:11" s="313" customFormat="1" ht="45">
      <c r="A161" s="308" t="s">
        <v>6081</v>
      </c>
      <c r="B161" s="507" t="s">
        <v>6238</v>
      </c>
      <c r="C161" s="367" t="s">
        <v>6240</v>
      </c>
      <c r="D161" s="309" t="s">
        <v>6083</v>
      </c>
      <c r="E161" s="309" t="s">
        <v>6084</v>
      </c>
      <c r="F161" s="322"/>
      <c r="G161" s="308" t="s">
        <v>6082</v>
      </c>
      <c r="H161" s="322"/>
      <c r="I161" s="324">
        <v>45195</v>
      </c>
      <c r="J161" s="312"/>
      <c r="K161" s="322"/>
    </row>
    <row r="162" spans="1:11" s="313" customFormat="1" ht="60">
      <c r="A162" s="315" t="s">
        <v>6085</v>
      </c>
      <c r="B162" s="507" t="s">
        <v>6238</v>
      </c>
      <c r="C162" s="367" t="s">
        <v>6240</v>
      </c>
      <c r="D162" s="309" t="s">
        <v>6086</v>
      </c>
      <c r="E162" s="309" t="s">
        <v>6087</v>
      </c>
      <c r="F162" s="322"/>
      <c r="G162" s="308" t="s">
        <v>321</v>
      </c>
      <c r="H162" s="322"/>
      <c r="I162" s="324">
        <v>45195</v>
      </c>
      <c r="J162" s="312"/>
      <c r="K162" s="322"/>
    </row>
    <row r="163" spans="1:11" s="313" customFormat="1" ht="45">
      <c r="A163" s="315" t="s">
        <v>6088</v>
      </c>
      <c r="B163" s="507" t="s">
        <v>6238</v>
      </c>
      <c r="C163" s="367" t="s">
        <v>6240</v>
      </c>
      <c r="D163" s="316" t="s">
        <v>6090</v>
      </c>
      <c r="E163" s="309" t="s">
        <v>6061</v>
      </c>
      <c r="F163" s="322"/>
      <c r="G163" s="351" t="s">
        <v>6089</v>
      </c>
      <c r="H163" s="322"/>
      <c r="I163" s="324">
        <v>45196</v>
      </c>
      <c r="J163" s="318">
        <v>45225</v>
      </c>
      <c r="K163" s="326">
        <v>513</v>
      </c>
    </row>
    <row r="164" spans="1:11" s="313" customFormat="1" ht="45">
      <c r="A164" s="315" t="s">
        <v>6091</v>
      </c>
      <c r="B164" s="507" t="s">
        <v>6238</v>
      </c>
      <c r="C164" s="367" t="s">
        <v>6240</v>
      </c>
      <c r="D164" s="309" t="s">
        <v>6093</v>
      </c>
      <c r="E164" s="309" t="s">
        <v>5811</v>
      </c>
      <c r="F164" s="322"/>
      <c r="G164" s="320" t="s">
        <v>6092</v>
      </c>
      <c r="H164" s="323">
        <v>3040.3</v>
      </c>
      <c r="I164" s="324">
        <v>45196</v>
      </c>
      <c r="J164" s="324">
        <v>45216</v>
      </c>
      <c r="K164" s="323">
        <v>3040.3</v>
      </c>
    </row>
    <row r="165" spans="1:11" s="313" customFormat="1" ht="45">
      <c r="A165" s="315" t="s">
        <v>6094</v>
      </c>
      <c r="B165" s="507" t="s">
        <v>6238</v>
      </c>
      <c r="C165" s="367" t="s">
        <v>6240</v>
      </c>
      <c r="D165" s="316" t="s">
        <v>6095</v>
      </c>
      <c r="E165" s="309" t="s">
        <v>5811</v>
      </c>
      <c r="F165" s="322"/>
      <c r="G165" s="308" t="s">
        <v>5758</v>
      </c>
      <c r="H165" s="323">
        <v>1807.9</v>
      </c>
      <c r="I165" s="324">
        <v>45197</v>
      </c>
      <c r="J165" s="336">
        <v>45299</v>
      </c>
      <c r="K165" s="344" t="s">
        <v>5957</v>
      </c>
    </row>
    <row r="166" spans="1:11" s="313" customFormat="1" ht="22.9" customHeight="1">
      <c r="A166" s="315" t="s">
        <v>6096</v>
      </c>
      <c r="B166" s="507" t="s">
        <v>6238</v>
      </c>
      <c r="C166" s="367" t="s">
        <v>6240</v>
      </c>
      <c r="D166" s="309" t="s">
        <v>6098</v>
      </c>
      <c r="E166" s="309" t="s">
        <v>6061</v>
      </c>
      <c r="F166" s="322"/>
      <c r="G166" s="309" t="s">
        <v>6097</v>
      </c>
      <c r="H166" s="323">
        <v>1441.8</v>
      </c>
      <c r="I166" s="324">
        <v>45198</v>
      </c>
      <c r="J166" s="318">
        <v>45225</v>
      </c>
      <c r="K166" s="323">
        <v>1441.8</v>
      </c>
    </row>
    <row r="167" spans="1:11" s="313" customFormat="1" ht="60">
      <c r="A167" s="315" t="s">
        <v>6099</v>
      </c>
      <c r="B167" s="507" t="s">
        <v>6238</v>
      </c>
      <c r="C167" s="367" t="s">
        <v>6240</v>
      </c>
      <c r="D167" s="328" t="s">
        <v>6100</v>
      </c>
      <c r="E167" s="309" t="s">
        <v>5811</v>
      </c>
      <c r="F167" s="322"/>
      <c r="G167" s="308" t="s">
        <v>5693</v>
      </c>
      <c r="H167" s="322">
        <v>244.23</v>
      </c>
      <c r="I167" s="324">
        <v>45201</v>
      </c>
      <c r="J167" s="318">
        <v>45222</v>
      </c>
      <c r="K167" s="322">
        <v>244.23</v>
      </c>
    </row>
    <row r="168" spans="1:11" s="313" customFormat="1" ht="60">
      <c r="A168" s="315" t="s">
        <v>6101</v>
      </c>
      <c r="B168" s="507" t="s">
        <v>6238</v>
      </c>
      <c r="C168" s="367" t="s">
        <v>6240</v>
      </c>
      <c r="D168" s="309" t="s">
        <v>6102</v>
      </c>
      <c r="E168" s="309" t="s">
        <v>5811</v>
      </c>
      <c r="F168" s="322"/>
      <c r="G168" s="308" t="s">
        <v>5963</v>
      </c>
      <c r="H168" s="326">
        <v>400</v>
      </c>
      <c r="I168" s="324">
        <v>45203</v>
      </c>
      <c r="J168" s="318">
        <v>45254</v>
      </c>
      <c r="K168" s="326">
        <v>400</v>
      </c>
    </row>
    <row r="169" spans="1:11" s="313" customFormat="1" ht="30">
      <c r="A169" s="315" t="s">
        <v>6103</v>
      </c>
      <c r="B169" s="507" t="s">
        <v>6238</v>
      </c>
      <c r="C169" s="367" t="s">
        <v>6240</v>
      </c>
      <c r="D169" s="327" t="s">
        <v>5828</v>
      </c>
      <c r="E169" s="309" t="s">
        <v>6061</v>
      </c>
      <c r="F169" s="322"/>
      <c r="G169" s="308" t="s">
        <v>6104</v>
      </c>
      <c r="H169" s="323">
        <v>1518</v>
      </c>
      <c r="I169" s="324">
        <v>45204</v>
      </c>
      <c r="J169" s="318">
        <v>45208</v>
      </c>
      <c r="K169" s="323">
        <v>1518</v>
      </c>
    </row>
    <row r="170" spans="1:11" s="313" customFormat="1" ht="42.6" customHeight="1">
      <c r="A170" s="352" t="s">
        <v>6105</v>
      </c>
      <c r="B170" s="507" t="s">
        <v>6238</v>
      </c>
      <c r="C170" s="367" t="s">
        <v>6240</v>
      </c>
      <c r="D170" s="309" t="s">
        <v>6107</v>
      </c>
      <c r="E170" s="309" t="s">
        <v>6061</v>
      </c>
      <c r="F170" s="322"/>
      <c r="G170" s="309" t="s">
        <v>6106</v>
      </c>
      <c r="H170" s="310">
        <v>6186.5</v>
      </c>
      <c r="I170" s="324">
        <v>45204</v>
      </c>
      <c r="J170" s="318">
        <v>45252</v>
      </c>
      <c r="K170" s="310">
        <v>6186.5</v>
      </c>
    </row>
    <row r="171" spans="1:11" s="313" customFormat="1" ht="60">
      <c r="A171" s="315" t="s">
        <v>6108</v>
      </c>
      <c r="B171" s="507" t="s">
        <v>6238</v>
      </c>
      <c r="C171" s="367" t="s">
        <v>6240</v>
      </c>
      <c r="D171" s="339" t="s">
        <v>6110</v>
      </c>
      <c r="E171" s="309" t="s">
        <v>5811</v>
      </c>
      <c r="F171" s="322"/>
      <c r="G171" s="309" t="s">
        <v>6109</v>
      </c>
      <c r="H171" s="323">
        <v>2500</v>
      </c>
      <c r="I171" s="324">
        <v>45205</v>
      </c>
      <c r="J171" s="318">
        <v>45253</v>
      </c>
      <c r="K171" s="323">
        <v>2500</v>
      </c>
    </row>
    <row r="172" spans="1:11" s="313" customFormat="1" ht="30" customHeight="1">
      <c r="A172" s="315" t="s">
        <v>6111</v>
      </c>
      <c r="B172" s="507" t="s">
        <v>6238</v>
      </c>
      <c r="C172" s="367" t="s">
        <v>6240</v>
      </c>
      <c r="D172" s="329" t="s">
        <v>6112</v>
      </c>
      <c r="E172" s="309" t="s">
        <v>5811</v>
      </c>
      <c r="F172" s="322"/>
      <c r="G172" s="309" t="s">
        <v>6109</v>
      </c>
      <c r="H172" s="326">
        <v>260</v>
      </c>
      <c r="I172" s="324">
        <v>45205</v>
      </c>
      <c r="J172" s="318">
        <v>45253</v>
      </c>
      <c r="K172" s="326">
        <v>260</v>
      </c>
    </row>
    <row r="173" spans="1:11" s="313" customFormat="1" ht="60">
      <c r="A173" s="315" t="s">
        <v>6113</v>
      </c>
      <c r="B173" s="507" t="s">
        <v>6238</v>
      </c>
      <c r="C173" s="367" t="s">
        <v>6240</v>
      </c>
      <c r="D173" s="329" t="s">
        <v>6115</v>
      </c>
      <c r="E173" s="309" t="s">
        <v>5811</v>
      </c>
      <c r="F173" s="322"/>
      <c r="G173" s="309" t="s">
        <v>6114</v>
      </c>
      <c r="H173" s="326">
        <v>889</v>
      </c>
      <c r="I173" s="324">
        <v>45209</v>
      </c>
      <c r="J173" s="318">
        <v>45216</v>
      </c>
      <c r="K173" s="326">
        <v>889</v>
      </c>
    </row>
    <row r="174" spans="1:11" s="313" customFormat="1" ht="28.9" customHeight="1">
      <c r="A174" s="315" t="s">
        <v>6116</v>
      </c>
      <c r="B174" s="507" t="s">
        <v>6238</v>
      </c>
      <c r="C174" s="367" t="s">
        <v>6240</v>
      </c>
      <c r="D174" s="329" t="s">
        <v>6118</v>
      </c>
      <c r="E174" s="309" t="s">
        <v>5811</v>
      </c>
      <c r="F174" s="322"/>
      <c r="G174" s="309" t="s">
        <v>6117</v>
      </c>
      <c r="H174" s="326">
        <v>74</v>
      </c>
      <c r="I174" s="324">
        <v>45209</v>
      </c>
      <c r="J174" s="318">
        <v>45210</v>
      </c>
      <c r="K174" s="326">
        <v>74</v>
      </c>
    </row>
    <row r="175" spans="1:11" s="313" customFormat="1" ht="60">
      <c r="A175" s="315" t="s">
        <v>6119</v>
      </c>
      <c r="B175" s="507" t="s">
        <v>6238</v>
      </c>
      <c r="C175" s="367" t="s">
        <v>6240</v>
      </c>
      <c r="D175" s="329" t="s">
        <v>5945</v>
      </c>
      <c r="E175" s="309" t="s">
        <v>5811</v>
      </c>
      <c r="F175" s="322"/>
      <c r="G175" s="309" t="s">
        <v>5944</v>
      </c>
      <c r="H175" s="326">
        <v>200</v>
      </c>
      <c r="I175" s="324">
        <v>45210</v>
      </c>
      <c r="J175" s="318">
        <v>45210</v>
      </c>
      <c r="K175" s="326">
        <v>130</v>
      </c>
    </row>
    <row r="176" spans="1:11" s="313" customFormat="1" ht="45">
      <c r="A176" s="315" t="s">
        <v>6120</v>
      </c>
      <c r="B176" s="507" t="s">
        <v>6238</v>
      </c>
      <c r="C176" s="367" t="s">
        <v>6240</v>
      </c>
      <c r="D176" s="329" t="s">
        <v>6122</v>
      </c>
      <c r="E176" s="309" t="s">
        <v>5811</v>
      </c>
      <c r="F176" s="322"/>
      <c r="G176" s="308" t="s">
        <v>6121</v>
      </c>
      <c r="H176" s="323">
        <v>2000</v>
      </c>
      <c r="I176" s="324">
        <v>45215</v>
      </c>
      <c r="J176" s="312"/>
      <c r="K176" s="342" t="s">
        <v>5718</v>
      </c>
    </row>
    <row r="177" spans="1:11" s="313" customFormat="1" ht="22.15" customHeight="1">
      <c r="A177" s="315" t="s">
        <v>6123</v>
      </c>
      <c r="B177" s="507" t="s">
        <v>6238</v>
      </c>
      <c r="C177" s="367" t="s">
        <v>6240</v>
      </c>
      <c r="D177" s="329" t="s">
        <v>6124</v>
      </c>
      <c r="E177" s="309" t="s">
        <v>5811</v>
      </c>
      <c r="F177" s="322"/>
      <c r="G177" s="308" t="s">
        <v>6121</v>
      </c>
      <c r="H177" s="323">
        <v>2650</v>
      </c>
      <c r="I177" s="324">
        <v>45215</v>
      </c>
      <c r="J177" s="312"/>
      <c r="K177" s="342" t="s">
        <v>5718</v>
      </c>
    </row>
    <row r="178" spans="1:11" s="313" customFormat="1" ht="60">
      <c r="A178" s="319" t="s">
        <v>6125</v>
      </c>
      <c r="B178" s="507" t="s">
        <v>6238</v>
      </c>
      <c r="C178" s="367" t="s">
        <v>6240</v>
      </c>
      <c r="D178" s="329" t="s">
        <v>6126</v>
      </c>
      <c r="E178" s="309" t="s">
        <v>5811</v>
      </c>
      <c r="F178" s="322"/>
      <c r="G178" s="308" t="s">
        <v>1101</v>
      </c>
      <c r="H178" s="323">
        <v>3990</v>
      </c>
      <c r="I178" s="324">
        <v>45215</v>
      </c>
      <c r="J178" s="318">
        <v>45220</v>
      </c>
      <c r="K178" s="323">
        <v>3990</v>
      </c>
    </row>
    <row r="179" spans="1:11" s="313" customFormat="1" ht="19.899999999999999" customHeight="1">
      <c r="A179" s="319" t="s">
        <v>6127</v>
      </c>
      <c r="B179" s="507" t="s">
        <v>6238</v>
      </c>
      <c r="C179" s="367" t="s">
        <v>6240</v>
      </c>
      <c r="D179" s="354" t="s">
        <v>6128</v>
      </c>
      <c r="E179" s="309" t="s">
        <v>5811</v>
      </c>
      <c r="F179" s="322"/>
      <c r="G179" s="308" t="s">
        <v>5902</v>
      </c>
      <c r="H179" s="326">
        <v>200</v>
      </c>
      <c r="I179" s="324">
        <v>45215</v>
      </c>
      <c r="J179" s="318">
        <v>45243</v>
      </c>
      <c r="K179" s="326">
        <v>122</v>
      </c>
    </row>
    <row r="180" spans="1:11" s="313" customFormat="1" ht="45">
      <c r="A180" s="315" t="s">
        <v>6129</v>
      </c>
      <c r="B180" s="507" t="s">
        <v>6238</v>
      </c>
      <c r="C180" s="367" t="s">
        <v>6240</v>
      </c>
      <c r="D180" s="329" t="s">
        <v>6131</v>
      </c>
      <c r="E180" s="309" t="s">
        <v>5811</v>
      </c>
      <c r="F180" s="322"/>
      <c r="G180" s="308" t="s">
        <v>6130</v>
      </c>
      <c r="H180" s="323">
        <v>4037.5</v>
      </c>
      <c r="I180" s="324">
        <v>45216</v>
      </c>
      <c r="J180" s="318">
        <v>45252</v>
      </c>
      <c r="K180" s="323">
        <v>4037.5</v>
      </c>
    </row>
    <row r="181" spans="1:11" s="313" customFormat="1" ht="60">
      <c r="A181" s="315" t="s">
        <v>6132</v>
      </c>
      <c r="B181" s="507" t="s">
        <v>6238</v>
      </c>
      <c r="C181" s="367" t="s">
        <v>6240</v>
      </c>
      <c r="D181" s="329" t="s">
        <v>6133</v>
      </c>
      <c r="E181" s="309" t="s">
        <v>5811</v>
      </c>
      <c r="F181" s="322"/>
      <c r="G181" s="309" t="s">
        <v>6048</v>
      </c>
      <c r="H181" s="326">
        <v>526</v>
      </c>
      <c r="I181" s="324">
        <v>45217</v>
      </c>
      <c r="J181" s="318">
        <v>45219</v>
      </c>
      <c r="K181" s="326">
        <v>526</v>
      </c>
    </row>
    <row r="182" spans="1:11" s="313" customFormat="1" ht="22.9" customHeight="1">
      <c r="A182" s="315" t="s">
        <v>6134</v>
      </c>
      <c r="B182" s="507" t="s">
        <v>6238</v>
      </c>
      <c r="C182" s="367" t="s">
        <v>6240</v>
      </c>
      <c r="D182" s="309" t="s">
        <v>6135</v>
      </c>
      <c r="E182" s="309" t="s">
        <v>5811</v>
      </c>
      <c r="F182" s="322"/>
      <c r="G182" s="308" t="s">
        <v>5693</v>
      </c>
      <c r="H182" s="322">
        <v>698.78</v>
      </c>
      <c r="I182" s="324">
        <v>45217</v>
      </c>
      <c r="J182" s="324">
        <v>45217</v>
      </c>
      <c r="K182" s="322">
        <v>698.78</v>
      </c>
    </row>
    <row r="183" spans="1:11" s="313" customFormat="1" ht="45">
      <c r="A183" s="308" t="s">
        <v>6136</v>
      </c>
      <c r="B183" s="507" t="s">
        <v>6238</v>
      </c>
      <c r="C183" s="367" t="s">
        <v>6240</v>
      </c>
      <c r="D183" s="329" t="s">
        <v>6137</v>
      </c>
      <c r="E183" s="309" t="s">
        <v>5811</v>
      </c>
      <c r="F183" s="322"/>
      <c r="G183" s="309" t="s">
        <v>6048</v>
      </c>
      <c r="H183" s="326">
        <v>362.2</v>
      </c>
      <c r="I183" s="324">
        <v>45217</v>
      </c>
      <c r="J183" s="324">
        <v>45217</v>
      </c>
      <c r="K183" s="326">
        <v>362.2</v>
      </c>
    </row>
    <row r="184" spans="1:11" s="313" customFormat="1" ht="75">
      <c r="A184" s="315" t="s">
        <v>6138</v>
      </c>
      <c r="B184" s="507" t="s">
        <v>6238</v>
      </c>
      <c r="C184" s="367" t="s">
        <v>6240</v>
      </c>
      <c r="D184" s="316" t="s">
        <v>6139</v>
      </c>
      <c r="E184" s="309" t="s">
        <v>5811</v>
      </c>
      <c r="F184" s="322"/>
      <c r="G184" s="308" t="s">
        <v>439</v>
      </c>
      <c r="H184" s="323">
        <v>1825.7</v>
      </c>
      <c r="I184" s="324">
        <v>45222</v>
      </c>
      <c r="J184" s="318">
        <v>45236</v>
      </c>
      <c r="K184" s="323">
        <v>1825.7</v>
      </c>
    </row>
    <row r="185" spans="1:11" s="313" customFormat="1" ht="27.6" customHeight="1">
      <c r="A185" s="315" t="s">
        <v>6140</v>
      </c>
      <c r="B185" s="507" t="s">
        <v>6238</v>
      </c>
      <c r="C185" s="367" t="s">
        <v>6240</v>
      </c>
      <c r="D185" s="321" t="s">
        <v>5905</v>
      </c>
      <c r="E185" s="309" t="s">
        <v>5811</v>
      </c>
      <c r="F185" s="322"/>
      <c r="G185" s="309" t="s">
        <v>6109</v>
      </c>
      <c r="H185" s="323">
        <v>2626.2</v>
      </c>
      <c r="I185" s="324">
        <v>45223</v>
      </c>
      <c r="J185" s="318">
        <v>45258</v>
      </c>
      <c r="K185" s="323">
        <v>2626.2</v>
      </c>
    </row>
    <row r="186" spans="1:11" s="313" customFormat="1" ht="30">
      <c r="A186" s="320" t="s">
        <v>6141</v>
      </c>
      <c r="B186" s="507" t="s">
        <v>6238</v>
      </c>
      <c r="C186" s="367" t="s">
        <v>6240</v>
      </c>
      <c r="D186" s="329" t="s">
        <v>5856</v>
      </c>
      <c r="E186" s="309" t="s">
        <v>5811</v>
      </c>
      <c r="F186" s="322"/>
      <c r="G186" s="309" t="s">
        <v>5855</v>
      </c>
      <c r="H186" s="323">
        <v>2568.89</v>
      </c>
      <c r="I186" s="324">
        <v>45224</v>
      </c>
      <c r="J186" s="318">
        <v>45280</v>
      </c>
      <c r="K186" s="323">
        <v>2568.89</v>
      </c>
    </row>
    <row r="187" spans="1:11" s="313" customFormat="1" ht="60">
      <c r="A187" s="315" t="s">
        <v>6142</v>
      </c>
      <c r="B187" s="507" t="s">
        <v>6238</v>
      </c>
      <c r="C187" s="367" t="s">
        <v>6240</v>
      </c>
      <c r="D187" s="316" t="s">
        <v>6143</v>
      </c>
      <c r="E187" s="309" t="s">
        <v>5811</v>
      </c>
      <c r="F187" s="322"/>
      <c r="G187" s="308" t="s">
        <v>5706</v>
      </c>
      <c r="H187" s="323">
        <v>4000</v>
      </c>
      <c r="I187" s="324">
        <v>45236</v>
      </c>
      <c r="J187" s="318">
        <v>45250</v>
      </c>
      <c r="K187" s="323">
        <v>4000</v>
      </c>
    </row>
    <row r="188" spans="1:11" s="313" customFormat="1" ht="33.6" customHeight="1">
      <c r="A188" s="315" t="s">
        <v>6144</v>
      </c>
      <c r="B188" s="507" t="s">
        <v>6238</v>
      </c>
      <c r="C188" s="367" t="s">
        <v>6240</v>
      </c>
      <c r="D188" s="329" t="s">
        <v>6145</v>
      </c>
      <c r="E188" s="309" t="s">
        <v>5811</v>
      </c>
      <c r="F188" s="322"/>
      <c r="G188" s="309" t="s">
        <v>5944</v>
      </c>
      <c r="H188" s="326">
        <v>300</v>
      </c>
      <c r="I188" s="324">
        <v>45240</v>
      </c>
      <c r="J188" s="324">
        <v>45240</v>
      </c>
      <c r="K188" s="326">
        <v>100</v>
      </c>
    </row>
    <row r="189" spans="1:11" s="313" customFormat="1" ht="45">
      <c r="A189" s="315" t="s">
        <v>6146</v>
      </c>
      <c r="B189" s="507" t="s">
        <v>6238</v>
      </c>
      <c r="C189" s="367" t="s">
        <v>6240</v>
      </c>
      <c r="D189" s="316" t="s">
        <v>6147</v>
      </c>
      <c r="E189" s="309" t="s">
        <v>5698</v>
      </c>
      <c r="F189" s="322"/>
      <c r="G189" s="309" t="s">
        <v>6097</v>
      </c>
      <c r="H189" s="323">
        <v>1981.8</v>
      </c>
      <c r="I189" s="324">
        <v>45240</v>
      </c>
      <c r="J189" s="318">
        <v>45273</v>
      </c>
      <c r="K189" s="323">
        <v>1981.8</v>
      </c>
    </row>
    <row r="190" spans="1:11" s="313" customFormat="1" ht="60">
      <c r="A190" s="315" t="s">
        <v>6148</v>
      </c>
      <c r="B190" s="507" t="s">
        <v>6238</v>
      </c>
      <c r="C190" s="367" t="s">
        <v>6240</v>
      </c>
      <c r="D190" s="329" t="s">
        <v>6150</v>
      </c>
      <c r="E190" s="309" t="s">
        <v>5811</v>
      </c>
      <c r="F190" s="322"/>
      <c r="G190" s="308" t="s">
        <v>6149</v>
      </c>
      <c r="H190" s="323">
        <v>6790</v>
      </c>
      <c r="I190" s="324">
        <v>45240</v>
      </c>
      <c r="J190" s="336">
        <v>45330</v>
      </c>
      <c r="K190" s="342" t="s">
        <v>5718</v>
      </c>
    </row>
    <row r="191" spans="1:11" s="313" customFormat="1" ht="60">
      <c r="A191" s="308" t="s">
        <v>6151</v>
      </c>
      <c r="B191" s="507" t="s">
        <v>6238</v>
      </c>
      <c r="C191" s="367" t="s">
        <v>6240</v>
      </c>
      <c r="D191" s="309" t="s">
        <v>6153</v>
      </c>
      <c r="E191" s="309" t="s">
        <v>6154</v>
      </c>
      <c r="F191" s="322"/>
      <c r="G191" s="309" t="s">
        <v>6152</v>
      </c>
      <c r="H191" s="323">
        <v>30000</v>
      </c>
      <c r="I191" s="324">
        <v>45244</v>
      </c>
      <c r="J191" s="355"/>
      <c r="K191" s="342" t="s">
        <v>5957</v>
      </c>
    </row>
    <row r="192" spans="1:11" s="313" customFormat="1" ht="75">
      <c r="A192" s="315" t="s">
        <v>6155</v>
      </c>
      <c r="B192" s="507" t="s">
        <v>6238</v>
      </c>
      <c r="C192" s="367" t="s">
        <v>6240</v>
      </c>
      <c r="D192" s="340" t="s">
        <v>6156</v>
      </c>
      <c r="E192" s="309" t="s">
        <v>5698</v>
      </c>
      <c r="F192" s="322"/>
      <c r="G192" s="308" t="s">
        <v>2220</v>
      </c>
      <c r="H192" s="323">
        <v>4623.8</v>
      </c>
      <c r="I192" s="324">
        <v>45244</v>
      </c>
      <c r="J192" s="336">
        <v>45254</v>
      </c>
      <c r="K192" s="323">
        <v>4623.8</v>
      </c>
    </row>
    <row r="193" spans="1:11" s="313" customFormat="1" ht="60">
      <c r="A193" s="315" t="s">
        <v>6157</v>
      </c>
      <c r="B193" s="507" t="s">
        <v>6238</v>
      </c>
      <c r="C193" s="367" t="s">
        <v>6240</v>
      </c>
      <c r="D193" s="316" t="s">
        <v>6158</v>
      </c>
      <c r="E193" s="309" t="s">
        <v>5698</v>
      </c>
      <c r="F193" s="322"/>
      <c r="G193" s="308" t="s">
        <v>3988</v>
      </c>
      <c r="H193" s="323">
        <v>1962</v>
      </c>
      <c r="I193" s="324">
        <v>45244</v>
      </c>
      <c r="J193" s="336">
        <v>45259</v>
      </c>
      <c r="K193" s="323">
        <v>1962</v>
      </c>
    </row>
    <row r="194" spans="1:11" s="313" customFormat="1" ht="60">
      <c r="A194" s="315" t="s">
        <v>6159</v>
      </c>
      <c r="B194" s="507" t="s">
        <v>6238</v>
      </c>
      <c r="C194" s="367" t="s">
        <v>6240</v>
      </c>
      <c r="D194" s="316" t="s">
        <v>6160</v>
      </c>
      <c r="E194" s="309" t="s">
        <v>5698</v>
      </c>
      <c r="F194" s="322"/>
      <c r="G194" s="351" t="s">
        <v>6089</v>
      </c>
      <c r="H194" s="326">
        <v>367.5</v>
      </c>
      <c r="I194" s="324">
        <v>45244</v>
      </c>
      <c r="J194" s="355"/>
      <c r="K194" s="342" t="s">
        <v>5957</v>
      </c>
    </row>
    <row r="195" spans="1:11" s="313" customFormat="1" ht="33.6" customHeight="1">
      <c r="A195" s="338" t="s">
        <v>6161</v>
      </c>
      <c r="B195" s="507" t="s">
        <v>6238</v>
      </c>
      <c r="C195" s="367" t="s">
        <v>6240</v>
      </c>
      <c r="D195" s="309" t="s">
        <v>6162</v>
      </c>
      <c r="E195" s="309" t="s">
        <v>5811</v>
      </c>
      <c r="F195" s="309"/>
      <c r="G195" s="308" t="s">
        <v>5902</v>
      </c>
      <c r="H195" s="323">
        <v>200</v>
      </c>
      <c r="I195" s="324">
        <v>45244</v>
      </c>
      <c r="J195" s="336">
        <v>45245</v>
      </c>
      <c r="K195" s="326">
        <v>200</v>
      </c>
    </row>
    <row r="196" spans="1:11" s="313" customFormat="1" ht="27.6" customHeight="1">
      <c r="A196" s="353" t="s">
        <v>6163</v>
      </c>
      <c r="B196" s="507" t="s">
        <v>6238</v>
      </c>
      <c r="C196" s="367" t="s">
        <v>6240</v>
      </c>
      <c r="D196" s="328" t="s">
        <v>6164</v>
      </c>
      <c r="E196" s="309" t="s">
        <v>5811</v>
      </c>
      <c r="F196" s="322"/>
      <c r="G196" s="308" t="s">
        <v>5816</v>
      </c>
      <c r="H196" s="326">
        <v>336.7</v>
      </c>
      <c r="I196" s="356">
        <v>45250</v>
      </c>
      <c r="J196" s="336" t="s">
        <v>6165</v>
      </c>
      <c r="K196" s="357" t="s">
        <v>5957</v>
      </c>
    </row>
    <row r="197" spans="1:11" s="313" customFormat="1" ht="75">
      <c r="A197" s="331" t="s">
        <v>6166</v>
      </c>
      <c r="B197" s="507" t="s">
        <v>6238</v>
      </c>
      <c r="C197" s="367" t="s">
        <v>6240</v>
      </c>
      <c r="D197" s="309" t="s">
        <v>6168</v>
      </c>
      <c r="E197" s="308" t="s">
        <v>5728</v>
      </c>
      <c r="F197" s="309" t="s">
        <v>6169</v>
      </c>
      <c r="G197" s="308" t="s">
        <v>6167</v>
      </c>
      <c r="H197" s="323">
        <v>20000</v>
      </c>
      <c r="I197" s="324">
        <v>45250</v>
      </c>
      <c r="J197" s="318"/>
      <c r="K197" s="342" t="s">
        <v>5957</v>
      </c>
    </row>
    <row r="198" spans="1:11" s="313" customFormat="1" ht="33" customHeight="1">
      <c r="A198" s="353" t="s">
        <v>6170</v>
      </c>
      <c r="B198" s="507" t="s">
        <v>6238</v>
      </c>
      <c r="C198" s="367" t="s">
        <v>6240</v>
      </c>
      <c r="D198" s="309" t="s">
        <v>6172</v>
      </c>
      <c r="E198" s="309" t="s">
        <v>5811</v>
      </c>
      <c r="F198" s="309"/>
      <c r="G198" s="309" t="s">
        <v>6171</v>
      </c>
      <c r="H198" s="323">
        <v>1800</v>
      </c>
      <c r="I198" s="324">
        <v>45252</v>
      </c>
      <c r="J198" s="318">
        <v>45278</v>
      </c>
      <c r="K198" s="323">
        <v>1800</v>
      </c>
    </row>
    <row r="199" spans="1:11" s="313" customFormat="1" ht="52.15" customHeight="1">
      <c r="A199" s="353" t="s">
        <v>6173</v>
      </c>
      <c r="B199" s="507" t="s">
        <v>6238</v>
      </c>
      <c r="C199" s="367" t="s">
        <v>6240</v>
      </c>
      <c r="D199" s="309" t="s">
        <v>6174</v>
      </c>
      <c r="E199" s="309" t="s">
        <v>5811</v>
      </c>
      <c r="F199" s="322"/>
      <c r="G199" s="309" t="s">
        <v>3793</v>
      </c>
      <c r="H199" s="326">
        <v>652.5</v>
      </c>
      <c r="I199" s="324">
        <v>45253</v>
      </c>
      <c r="J199" s="324">
        <v>45253</v>
      </c>
      <c r="K199" s="326">
        <v>652.5</v>
      </c>
    </row>
    <row r="200" spans="1:11" s="313" customFormat="1" ht="25.15" customHeight="1">
      <c r="A200" s="308" t="s">
        <v>6175</v>
      </c>
      <c r="B200" s="507" t="s">
        <v>6238</v>
      </c>
      <c r="C200" s="367" t="s">
        <v>6240</v>
      </c>
      <c r="D200" s="309" t="s">
        <v>6177</v>
      </c>
      <c r="E200" s="309" t="s">
        <v>6178</v>
      </c>
      <c r="F200" s="322"/>
      <c r="G200" s="308" t="s">
        <v>6176</v>
      </c>
      <c r="H200" s="323">
        <v>1380</v>
      </c>
      <c r="I200" s="324">
        <v>45254</v>
      </c>
      <c r="J200" s="318">
        <v>45260</v>
      </c>
      <c r="K200" s="323">
        <v>1380</v>
      </c>
    </row>
    <row r="201" spans="1:11" s="313" customFormat="1" ht="24" customHeight="1">
      <c r="A201" s="358" t="s">
        <v>6179</v>
      </c>
      <c r="B201" s="507" t="s">
        <v>6238</v>
      </c>
      <c r="C201" s="367" t="s">
        <v>6240</v>
      </c>
      <c r="D201" s="309" t="s">
        <v>6181</v>
      </c>
      <c r="E201" s="309" t="s">
        <v>5811</v>
      </c>
      <c r="F201" s="322"/>
      <c r="G201" s="308" t="s">
        <v>6180</v>
      </c>
      <c r="H201" s="322">
        <v>302.45999999999998</v>
      </c>
      <c r="I201" s="324">
        <v>45254</v>
      </c>
      <c r="J201" s="318">
        <v>45257</v>
      </c>
      <c r="K201" s="322">
        <v>302.45999999999998</v>
      </c>
    </row>
    <row r="202" spans="1:11" s="313" customFormat="1" ht="34.9" customHeight="1">
      <c r="A202" s="353" t="s">
        <v>6182</v>
      </c>
      <c r="B202" s="507" t="s">
        <v>6238</v>
      </c>
      <c r="C202" s="367" t="s">
        <v>6240</v>
      </c>
      <c r="D202" s="309" t="s">
        <v>6183</v>
      </c>
      <c r="E202" s="309" t="s">
        <v>5811</v>
      </c>
      <c r="F202" s="322"/>
      <c r="G202" s="308" t="s">
        <v>5795</v>
      </c>
      <c r="H202" s="326">
        <v>840</v>
      </c>
      <c r="I202" s="324">
        <v>45254</v>
      </c>
      <c r="J202" s="318">
        <v>46718</v>
      </c>
      <c r="K202" s="326">
        <v>840</v>
      </c>
    </row>
    <row r="203" spans="1:11" s="313" customFormat="1" ht="105">
      <c r="A203" s="352" t="s">
        <v>6184</v>
      </c>
      <c r="B203" s="507" t="s">
        <v>6238</v>
      </c>
      <c r="C203" s="367" t="s">
        <v>6240</v>
      </c>
      <c r="D203" s="309" t="s">
        <v>6185</v>
      </c>
      <c r="E203" s="309" t="s">
        <v>5698</v>
      </c>
      <c r="F203" s="322"/>
      <c r="G203" s="309" t="s">
        <v>5805</v>
      </c>
      <c r="H203" s="323">
        <v>1110.9000000000001</v>
      </c>
      <c r="I203" s="324">
        <v>45254</v>
      </c>
      <c r="J203" s="318">
        <v>45259</v>
      </c>
      <c r="K203" s="323">
        <v>1110.9000000000001</v>
      </c>
    </row>
    <row r="204" spans="1:11" s="313" customFormat="1" ht="34.9" customHeight="1">
      <c r="A204" s="308" t="s">
        <v>6186</v>
      </c>
      <c r="B204" s="507" t="s">
        <v>6238</v>
      </c>
      <c r="C204" s="367" t="s">
        <v>6240</v>
      </c>
      <c r="D204" s="309" t="s">
        <v>6187</v>
      </c>
      <c r="E204" s="309" t="s">
        <v>5811</v>
      </c>
      <c r="F204" s="322"/>
      <c r="G204" s="308" t="s">
        <v>5693</v>
      </c>
      <c r="H204" s="322">
        <v>436.05</v>
      </c>
      <c r="I204" s="324">
        <v>45257</v>
      </c>
      <c r="J204" s="318">
        <v>45257</v>
      </c>
      <c r="K204" s="322">
        <v>436.05</v>
      </c>
    </row>
    <row r="205" spans="1:11" s="313" customFormat="1" ht="37.15" customHeight="1">
      <c r="A205" s="352" t="s">
        <v>6188</v>
      </c>
      <c r="B205" s="507" t="s">
        <v>6238</v>
      </c>
      <c r="C205" s="367" t="s">
        <v>6240</v>
      </c>
      <c r="D205" s="309" t="s">
        <v>6189</v>
      </c>
      <c r="E205" s="309" t="s">
        <v>5698</v>
      </c>
      <c r="F205" s="322"/>
      <c r="G205" s="309" t="s">
        <v>1201</v>
      </c>
      <c r="H205" s="323">
        <v>3460</v>
      </c>
      <c r="I205" s="324">
        <v>45259</v>
      </c>
      <c r="J205" s="318">
        <v>45261</v>
      </c>
      <c r="K205" s="323">
        <v>3460</v>
      </c>
    </row>
    <row r="206" spans="1:11" s="337" customFormat="1" ht="43.15" customHeight="1">
      <c r="A206" s="348" t="s">
        <v>6105</v>
      </c>
      <c r="B206" s="507" t="s">
        <v>6238</v>
      </c>
      <c r="C206" s="367" t="s">
        <v>6240</v>
      </c>
      <c r="D206" s="347" t="s">
        <v>6190</v>
      </c>
      <c r="E206" s="347" t="s">
        <v>5698</v>
      </c>
      <c r="F206" s="333"/>
      <c r="G206" s="347" t="s">
        <v>6097</v>
      </c>
      <c r="H206" s="333">
        <v>995.92</v>
      </c>
      <c r="I206" s="335">
        <v>45259</v>
      </c>
      <c r="J206" s="336">
        <v>45271</v>
      </c>
      <c r="K206" s="333">
        <v>995.92</v>
      </c>
    </row>
    <row r="207" spans="1:11" s="313" customFormat="1" ht="32.450000000000003" customHeight="1">
      <c r="A207" s="353" t="s">
        <v>6191</v>
      </c>
      <c r="B207" s="507" t="s">
        <v>6238</v>
      </c>
      <c r="C207" s="367" t="s">
        <v>6240</v>
      </c>
      <c r="D207" s="309" t="s">
        <v>6192</v>
      </c>
      <c r="E207" s="309" t="s">
        <v>5811</v>
      </c>
      <c r="F207" s="322"/>
      <c r="G207" s="308" t="s">
        <v>6130</v>
      </c>
      <c r="H207" s="323">
        <v>1260</v>
      </c>
      <c r="I207" s="324">
        <v>45259</v>
      </c>
      <c r="J207" s="318">
        <v>45261</v>
      </c>
      <c r="K207" s="323">
        <v>1260</v>
      </c>
    </row>
    <row r="208" spans="1:11" s="313" customFormat="1" ht="44.45" customHeight="1">
      <c r="A208" s="353" t="s">
        <v>6193</v>
      </c>
      <c r="B208" s="507" t="s">
        <v>6238</v>
      </c>
      <c r="C208" s="367" t="s">
        <v>6240</v>
      </c>
      <c r="D208" s="309" t="s">
        <v>6194</v>
      </c>
      <c r="E208" s="309" t="s">
        <v>5698</v>
      </c>
      <c r="F208" s="322"/>
      <c r="G208" s="308" t="s">
        <v>3986</v>
      </c>
      <c r="H208" s="323">
        <v>2500</v>
      </c>
      <c r="I208" s="324">
        <v>45259</v>
      </c>
      <c r="J208" s="345">
        <v>2500</v>
      </c>
      <c r="K208" s="324">
        <v>45271</v>
      </c>
    </row>
    <row r="209" spans="1:11" s="313" customFormat="1" ht="43.9" customHeight="1">
      <c r="A209" s="353" t="s">
        <v>6195</v>
      </c>
      <c r="B209" s="507" t="s">
        <v>6238</v>
      </c>
      <c r="C209" s="367" t="s">
        <v>6240</v>
      </c>
      <c r="D209" s="309" t="s">
        <v>6196</v>
      </c>
      <c r="E209" s="309" t="s">
        <v>5811</v>
      </c>
      <c r="F209" s="322"/>
      <c r="G209" s="309" t="s">
        <v>6197</v>
      </c>
      <c r="H209" s="323">
        <v>1750</v>
      </c>
      <c r="I209" s="324">
        <v>45266</v>
      </c>
      <c r="J209" s="336">
        <v>45299</v>
      </c>
      <c r="K209" s="344" t="s">
        <v>5957</v>
      </c>
    </row>
    <row r="210" spans="1:11" s="313" customFormat="1" ht="88.9" customHeight="1">
      <c r="A210" s="352" t="s">
        <v>6198</v>
      </c>
      <c r="B210" s="507" t="s">
        <v>6238</v>
      </c>
      <c r="C210" s="367" t="s">
        <v>6240</v>
      </c>
      <c r="D210" s="309" t="s">
        <v>6199</v>
      </c>
      <c r="E210" s="309" t="s">
        <v>6200</v>
      </c>
      <c r="F210" s="309" t="s">
        <v>6201</v>
      </c>
      <c r="G210" s="309" t="s">
        <v>193</v>
      </c>
      <c r="H210" s="323">
        <v>8495</v>
      </c>
      <c r="I210" s="324">
        <v>45271</v>
      </c>
      <c r="J210" s="336">
        <v>45308</v>
      </c>
      <c r="K210" s="344" t="s">
        <v>5957</v>
      </c>
    </row>
    <row r="211" spans="1:11" s="313" customFormat="1" ht="34.9" customHeight="1">
      <c r="A211" s="320" t="s">
        <v>6202</v>
      </c>
      <c r="B211" s="507" t="s">
        <v>6238</v>
      </c>
      <c r="C211" s="367" t="s">
        <v>6240</v>
      </c>
      <c r="D211" s="328" t="s">
        <v>6203</v>
      </c>
      <c r="E211" s="309" t="s">
        <v>5698</v>
      </c>
      <c r="F211" s="322"/>
      <c r="G211" s="308" t="s">
        <v>3988</v>
      </c>
      <c r="H211" s="323">
        <v>2200</v>
      </c>
      <c r="I211" s="324">
        <v>45271</v>
      </c>
      <c r="J211" s="336">
        <v>45307</v>
      </c>
      <c r="K211" s="344" t="s">
        <v>5957</v>
      </c>
    </row>
    <row r="212" spans="1:11" s="313" customFormat="1" ht="28.9" customHeight="1">
      <c r="A212" s="353" t="s">
        <v>6204</v>
      </c>
      <c r="B212" s="507" t="s">
        <v>6238</v>
      </c>
      <c r="C212" s="367" t="s">
        <v>6240</v>
      </c>
      <c r="D212" s="309" t="s">
        <v>6205</v>
      </c>
      <c r="E212" s="309" t="s">
        <v>5811</v>
      </c>
      <c r="F212" s="322"/>
      <c r="G212" s="308" t="s">
        <v>5816</v>
      </c>
      <c r="H212" s="308">
        <v>301.07</v>
      </c>
      <c r="I212" s="324">
        <v>45274</v>
      </c>
      <c r="J212" s="336">
        <v>44951</v>
      </c>
      <c r="K212" s="344" t="s">
        <v>5957</v>
      </c>
    </row>
    <row r="213" spans="1:11" s="313" customFormat="1" ht="29.45" customHeight="1">
      <c r="A213" s="320" t="s">
        <v>6206</v>
      </c>
      <c r="B213" s="507" t="s">
        <v>6238</v>
      </c>
      <c r="C213" s="367" t="s">
        <v>6240</v>
      </c>
      <c r="D213" s="359" t="s">
        <v>6207</v>
      </c>
      <c r="E213" s="309" t="s">
        <v>5811</v>
      </c>
      <c r="F213" s="322"/>
      <c r="G213" s="308" t="s">
        <v>343</v>
      </c>
      <c r="H213" s="326">
        <v>700</v>
      </c>
      <c r="I213" s="324">
        <v>45278</v>
      </c>
      <c r="J213" s="355"/>
      <c r="K213" s="344" t="s">
        <v>5957</v>
      </c>
    </row>
    <row r="214" spans="1:11" s="313" customFormat="1" ht="33.6" customHeight="1">
      <c r="A214" s="353" t="s">
        <v>6208</v>
      </c>
      <c r="B214" s="507" t="s">
        <v>6238</v>
      </c>
      <c r="C214" s="367" t="s">
        <v>6240</v>
      </c>
      <c r="D214" s="309" t="s">
        <v>6209</v>
      </c>
      <c r="E214" s="309" t="s">
        <v>5728</v>
      </c>
      <c r="F214" s="322"/>
      <c r="G214" s="308" t="s">
        <v>343</v>
      </c>
      <c r="H214" s="323">
        <v>2700</v>
      </c>
      <c r="I214" s="324">
        <v>45278</v>
      </c>
      <c r="J214" s="355"/>
      <c r="K214" s="344" t="s">
        <v>5957</v>
      </c>
    </row>
    <row r="215" spans="1:11" s="313" customFormat="1" ht="32.450000000000003" customHeight="1">
      <c r="A215" s="353" t="s">
        <v>6210</v>
      </c>
      <c r="B215" s="507" t="s">
        <v>6238</v>
      </c>
      <c r="C215" s="367" t="s">
        <v>6240</v>
      </c>
      <c r="D215" s="309" t="s">
        <v>6211</v>
      </c>
      <c r="E215" s="309" t="s">
        <v>5698</v>
      </c>
      <c r="F215" s="322"/>
      <c r="G215" s="308" t="s">
        <v>2637</v>
      </c>
      <c r="H215" s="323">
        <v>1697</v>
      </c>
      <c r="I215" s="324">
        <v>45279</v>
      </c>
      <c r="J215" s="336">
        <v>45303</v>
      </c>
      <c r="K215" s="344" t="s">
        <v>5957</v>
      </c>
    </row>
    <row r="216" spans="1:11" s="313" customFormat="1" ht="33.6" customHeight="1">
      <c r="A216" s="353" t="s">
        <v>6212</v>
      </c>
      <c r="B216" s="507" t="s">
        <v>6238</v>
      </c>
      <c r="C216" s="367" t="s">
        <v>6240</v>
      </c>
      <c r="D216" s="309" t="s">
        <v>6214</v>
      </c>
      <c r="E216" s="309" t="s">
        <v>5811</v>
      </c>
      <c r="F216" s="322"/>
      <c r="G216" s="308" t="s">
        <v>6213</v>
      </c>
      <c r="H216" s="310">
        <v>2367</v>
      </c>
      <c r="I216" s="324">
        <v>45279</v>
      </c>
      <c r="J216" s="312"/>
      <c r="K216" s="344" t="s">
        <v>5957</v>
      </c>
    </row>
    <row r="217" spans="1:11" s="313" customFormat="1" ht="28.9" customHeight="1">
      <c r="A217" s="320" t="s">
        <v>6215</v>
      </c>
      <c r="B217" s="507" t="s">
        <v>6238</v>
      </c>
      <c r="C217" s="367" t="s">
        <v>6240</v>
      </c>
      <c r="D217" s="309" t="s">
        <v>6216</v>
      </c>
      <c r="E217" s="309" t="s">
        <v>5698</v>
      </c>
      <c r="F217" s="322"/>
      <c r="G217" s="308" t="s">
        <v>1101</v>
      </c>
      <c r="H217" s="323">
        <v>1955.3</v>
      </c>
      <c r="I217" s="324">
        <v>45279</v>
      </c>
      <c r="J217" s="312"/>
      <c r="K217" s="344" t="s">
        <v>5957</v>
      </c>
    </row>
    <row r="218" spans="1:11" s="313" customFormat="1" ht="27" customHeight="1">
      <c r="A218" s="358" t="s">
        <v>6217</v>
      </c>
      <c r="B218" s="507" t="s">
        <v>6238</v>
      </c>
      <c r="C218" s="367" t="s">
        <v>6240</v>
      </c>
      <c r="D218" s="309" t="s">
        <v>6218</v>
      </c>
      <c r="E218" s="309" t="s">
        <v>5811</v>
      </c>
      <c r="F218" s="322"/>
      <c r="G218" s="308" t="s">
        <v>5700</v>
      </c>
      <c r="H218" s="322">
        <v>302.18</v>
      </c>
      <c r="I218" s="324">
        <v>45280</v>
      </c>
      <c r="J218" s="312"/>
      <c r="K218" s="344" t="s">
        <v>5957</v>
      </c>
    </row>
    <row r="219" spans="1:11" s="313" customFormat="1" ht="41.45" customHeight="1">
      <c r="A219" s="353" t="s">
        <v>6219</v>
      </c>
      <c r="B219" s="507" t="s">
        <v>6238</v>
      </c>
      <c r="C219" s="367" t="s">
        <v>6240</v>
      </c>
      <c r="D219" s="309" t="s">
        <v>6220</v>
      </c>
      <c r="E219" s="309" t="s">
        <v>5728</v>
      </c>
      <c r="F219" s="322"/>
      <c r="G219" s="308" t="s">
        <v>343</v>
      </c>
      <c r="H219" s="323">
        <v>2500</v>
      </c>
      <c r="I219" s="324">
        <v>45280</v>
      </c>
      <c r="J219" s="312"/>
      <c r="K219" s="344" t="s">
        <v>5957</v>
      </c>
    </row>
    <row r="220" spans="1:11" s="313" customFormat="1" ht="28.15" customHeight="1">
      <c r="A220" s="353" t="s">
        <v>6221</v>
      </c>
      <c r="B220" s="507" t="s">
        <v>6238</v>
      </c>
      <c r="C220" s="367" t="s">
        <v>6240</v>
      </c>
      <c r="D220" s="309" t="s">
        <v>6222</v>
      </c>
      <c r="E220" s="309" t="s">
        <v>5811</v>
      </c>
      <c r="F220" s="322"/>
      <c r="G220" s="308" t="s">
        <v>6130</v>
      </c>
      <c r="H220" s="323">
        <v>2350</v>
      </c>
      <c r="I220" s="324">
        <v>45282</v>
      </c>
      <c r="J220" s="312"/>
      <c r="K220" s="344" t="s">
        <v>5957</v>
      </c>
    </row>
    <row r="221" spans="1:11" s="313" customFormat="1" ht="24" customHeight="1">
      <c r="A221" s="315" t="s">
        <v>6223</v>
      </c>
      <c r="B221" s="507" t="s">
        <v>6238</v>
      </c>
      <c r="C221" s="367" t="s">
        <v>6240</v>
      </c>
      <c r="D221" s="309" t="s">
        <v>6225</v>
      </c>
      <c r="E221" s="309" t="s">
        <v>5698</v>
      </c>
      <c r="F221" s="322"/>
      <c r="G221" s="308" t="s">
        <v>6224</v>
      </c>
      <c r="H221" s="308">
        <v>554.83000000000004</v>
      </c>
      <c r="I221" s="324">
        <v>45282</v>
      </c>
      <c r="J221" s="312"/>
      <c r="K221" s="344" t="s">
        <v>5957</v>
      </c>
    </row>
    <row r="222" spans="1:11" s="313" customFormat="1" ht="45">
      <c r="A222" s="352" t="s">
        <v>6226</v>
      </c>
      <c r="B222" s="507" t="s">
        <v>6238</v>
      </c>
      <c r="C222" s="367" t="s">
        <v>6240</v>
      </c>
      <c r="D222" s="309" t="s">
        <v>6227</v>
      </c>
      <c r="E222" s="309" t="s">
        <v>5698</v>
      </c>
      <c r="F222" s="322"/>
      <c r="G222" s="308" t="s">
        <v>6224</v>
      </c>
      <c r="H222" s="310">
        <v>1449.95</v>
      </c>
      <c r="I222" s="324">
        <v>45287</v>
      </c>
      <c r="J222" s="336">
        <v>45317</v>
      </c>
      <c r="K222" s="344" t="s">
        <v>5957</v>
      </c>
    </row>
    <row r="223" spans="1:11" s="313" customFormat="1" ht="35.450000000000003" customHeight="1">
      <c r="A223" s="315" t="s">
        <v>6228</v>
      </c>
      <c r="B223" s="507" t="s">
        <v>6238</v>
      </c>
      <c r="C223" s="367" t="s">
        <v>6240</v>
      </c>
      <c r="D223" s="328" t="s">
        <v>6229</v>
      </c>
      <c r="E223" s="309" t="s">
        <v>5698</v>
      </c>
      <c r="F223" s="322"/>
      <c r="G223" s="309" t="s">
        <v>6106</v>
      </c>
      <c r="H223" s="308">
        <v>974.16</v>
      </c>
      <c r="I223" s="324">
        <v>45287</v>
      </c>
      <c r="J223" s="336">
        <v>45306</v>
      </c>
      <c r="K223" s="344" t="s">
        <v>5957</v>
      </c>
    </row>
    <row r="224" spans="1:11" s="313" customFormat="1" ht="24" customHeight="1">
      <c r="A224" s="353" t="s">
        <v>6230</v>
      </c>
      <c r="B224" s="507" t="s">
        <v>6238</v>
      </c>
      <c r="C224" s="367" t="s">
        <v>6240</v>
      </c>
      <c r="D224" s="309" t="s">
        <v>6231</v>
      </c>
      <c r="E224" s="309" t="s">
        <v>2859</v>
      </c>
      <c r="F224" s="322"/>
      <c r="G224" s="309" t="s">
        <v>439</v>
      </c>
      <c r="H224" s="326">
        <v>297</v>
      </c>
      <c r="I224" s="324">
        <v>45287</v>
      </c>
      <c r="J224" s="336">
        <v>45316</v>
      </c>
      <c r="K224" s="344" t="s">
        <v>5957</v>
      </c>
    </row>
    <row r="225" spans="1:11" s="313" customFormat="1" ht="24.6" customHeight="1">
      <c r="A225" s="353" t="s">
        <v>6232</v>
      </c>
      <c r="B225" s="507" t="s">
        <v>6238</v>
      </c>
      <c r="C225" s="367" t="s">
        <v>6240</v>
      </c>
      <c r="D225" s="309" t="s">
        <v>6233</v>
      </c>
      <c r="E225" s="309" t="s">
        <v>2859</v>
      </c>
      <c r="F225" s="322"/>
      <c r="G225" s="308" t="s">
        <v>2256</v>
      </c>
      <c r="H225" s="326">
        <v>454</v>
      </c>
      <c r="I225" s="324">
        <v>45288</v>
      </c>
      <c r="J225" s="336">
        <v>45300</v>
      </c>
      <c r="K225" s="344" t="s">
        <v>5957</v>
      </c>
    </row>
    <row r="226" spans="1:11" s="313" customFormat="1" ht="45">
      <c r="A226" s="358" t="s">
        <v>6234</v>
      </c>
      <c r="B226" s="507" t="s">
        <v>6238</v>
      </c>
      <c r="C226" s="367" t="s">
        <v>6240</v>
      </c>
      <c r="D226" s="309" t="s">
        <v>4174</v>
      </c>
      <c r="E226" s="309" t="s">
        <v>5698</v>
      </c>
      <c r="F226" s="322"/>
      <c r="G226" s="309" t="s">
        <v>6235</v>
      </c>
      <c r="H226" s="317">
        <v>1294.7</v>
      </c>
      <c r="I226" s="324">
        <v>45288</v>
      </c>
      <c r="J226" s="355"/>
      <c r="K226" s="344" t="s">
        <v>5957</v>
      </c>
    </row>
    <row r="227" spans="1:11" s="313" customFormat="1" ht="41.45" customHeight="1" thickBot="1">
      <c r="A227" s="360" t="s">
        <v>6236</v>
      </c>
      <c r="B227" s="507" t="s">
        <v>6238</v>
      </c>
      <c r="C227" s="367" t="s">
        <v>6240</v>
      </c>
      <c r="D227" s="361" t="s">
        <v>6237</v>
      </c>
      <c r="E227" s="361" t="s">
        <v>5698</v>
      </c>
      <c r="F227" s="362"/>
      <c r="G227" s="361" t="s">
        <v>5952</v>
      </c>
      <c r="H227" s="363">
        <v>773</v>
      </c>
      <c r="I227" s="364">
        <v>45288</v>
      </c>
      <c r="J227" s="365">
        <v>45299</v>
      </c>
      <c r="K227" s="366" t="s">
        <v>5957</v>
      </c>
    </row>
    <row r="228" spans="1:11" ht="178.15" customHeight="1">
      <c r="A228" s="293"/>
      <c r="B228" s="294"/>
      <c r="C228" s="293"/>
      <c r="D228" s="295"/>
      <c r="E228" s="295"/>
      <c r="F228" s="295"/>
      <c r="G228" s="295"/>
      <c r="H228" s="295"/>
      <c r="I228" s="296"/>
      <c r="J228" s="297"/>
      <c r="K228" s="298"/>
    </row>
    <row r="229" spans="1:11">
      <c r="A229" s="293"/>
      <c r="B229" s="294"/>
      <c r="C229" s="293"/>
      <c r="D229" s="295"/>
      <c r="E229" s="295"/>
      <c r="F229" s="295"/>
      <c r="G229" s="295"/>
      <c r="H229" s="295"/>
      <c r="I229" s="296"/>
      <c r="J229" s="297"/>
      <c r="K229" s="298"/>
    </row>
    <row r="230" spans="1:11">
      <c r="A230" s="293"/>
      <c r="B230" s="294"/>
      <c r="C230" s="293"/>
      <c r="D230" s="295"/>
      <c r="E230" s="295"/>
      <c r="F230" s="295"/>
      <c r="G230" s="295"/>
      <c r="H230" s="295"/>
      <c r="I230" s="296"/>
      <c r="J230" s="297"/>
      <c r="K230" s="298"/>
    </row>
    <row r="231" spans="1:11">
      <c r="A231" s="293"/>
      <c r="B231" s="294"/>
      <c r="C231" s="293"/>
      <c r="D231" s="295"/>
      <c r="E231" s="295"/>
      <c r="F231" s="295"/>
      <c r="G231" s="295"/>
      <c r="H231" s="295"/>
      <c r="I231" s="296"/>
      <c r="J231" s="297"/>
      <c r="K231" s="298"/>
    </row>
    <row r="232" spans="1:11">
      <c r="A232" s="293"/>
      <c r="B232" s="294"/>
      <c r="C232" s="293"/>
      <c r="D232" s="295"/>
      <c r="E232" s="295"/>
      <c r="F232" s="295"/>
      <c r="G232" s="295"/>
      <c r="H232" s="295"/>
      <c r="I232" s="296"/>
      <c r="J232" s="297"/>
      <c r="K232" s="298"/>
    </row>
    <row r="233" spans="1:11">
      <c r="A233" s="293"/>
      <c r="B233" s="294"/>
      <c r="C233" s="293"/>
      <c r="D233" s="295"/>
      <c r="E233" s="295"/>
      <c r="F233" s="295"/>
      <c r="G233" s="295"/>
      <c r="H233" s="295"/>
      <c r="I233" s="296"/>
      <c r="J233" s="297"/>
      <c r="K233" s="298"/>
    </row>
    <row r="234" spans="1:11">
      <c r="A234" s="293"/>
      <c r="B234" s="294"/>
      <c r="C234" s="293"/>
      <c r="D234" s="295"/>
      <c r="E234" s="295"/>
      <c r="F234" s="295"/>
      <c r="G234" s="295"/>
      <c r="H234" s="295"/>
      <c r="I234" s="296"/>
      <c r="J234" s="297"/>
      <c r="K234" s="298"/>
    </row>
    <row r="235" spans="1:11">
      <c r="A235" s="293"/>
      <c r="B235" s="294"/>
      <c r="C235" s="293"/>
      <c r="D235" s="295"/>
      <c r="E235" s="295"/>
      <c r="F235" s="295"/>
      <c r="G235" s="295"/>
      <c r="H235" s="295"/>
      <c r="I235" s="296"/>
      <c r="J235" s="297"/>
      <c r="K235" s="298"/>
    </row>
    <row r="236" spans="1:11">
      <c r="A236" s="293"/>
      <c r="B236" s="294"/>
      <c r="C236" s="293"/>
      <c r="D236" s="295"/>
      <c r="E236" s="295"/>
      <c r="F236" s="295"/>
      <c r="G236" s="295"/>
      <c r="H236" s="295"/>
      <c r="I236" s="296"/>
      <c r="J236" s="297"/>
      <c r="K236" s="298"/>
    </row>
    <row r="237" spans="1:11">
      <c r="A237" s="293"/>
      <c r="B237" s="294"/>
      <c r="C237" s="293"/>
      <c r="D237" s="295"/>
      <c r="E237" s="295"/>
      <c r="F237" s="295"/>
      <c r="G237" s="295"/>
      <c r="H237" s="295"/>
      <c r="I237" s="296"/>
      <c r="J237" s="297"/>
      <c r="K237" s="298"/>
    </row>
    <row r="238" spans="1:11">
      <c r="A238" s="293"/>
      <c r="B238" s="294"/>
      <c r="C238" s="293"/>
      <c r="D238" s="295"/>
      <c r="E238" s="295"/>
      <c r="F238" s="295"/>
      <c r="G238" s="295"/>
      <c r="H238" s="295"/>
      <c r="I238" s="296"/>
      <c r="J238" s="297"/>
      <c r="K238" s="298"/>
    </row>
    <row r="239" spans="1:11">
      <c r="A239" s="293"/>
      <c r="B239" s="294"/>
      <c r="C239" s="293"/>
      <c r="D239" s="295"/>
      <c r="E239" s="295"/>
      <c r="F239" s="295"/>
      <c r="G239" s="295"/>
      <c r="H239" s="295"/>
      <c r="I239" s="296"/>
      <c r="J239" s="297"/>
      <c r="K239" s="298"/>
    </row>
    <row r="240" spans="1:11">
      <c r="A240" s="293"/>
      <c r="B240" s="294"/>
      <c r="C240" s="293"/>
      <c r="D240" s="295"/>
      <c r="E240" s="295"/>
      <c r="F240" s="295"/>
      <c r="G240" s="295"/>
      <c r="H240" s="295"/>
      <c r="I240" s="296"/>
      <c r="J240" s="297"/>
      <c r="K240" s="298"/>
    </row>
    <row r="241" spans="1:11">
      <c r="A241" s="293"/>
      <c r="B241" s="294"/>
      <c r="C241" s="293"/>
      <c r="D241" s="295"/>
      <c r="E241" s="295"/>
      <c r="F241" s="295"/>
      <c r="G241" s="295"/>
      <c r="H241" s="295"/>
      <c r="I241" s="296"/>
      <c r="J241" s="297"/>
      <c r="K241" s="298"/>
    </row>
    <row r="242" spans="1:11">
      <c r="A242" s="293"/>
      <c r="B242" s="294"/>
      <c r="C242" s="293"/>
      <c r="D242" s="295"/>
      <c r="E242" s="295"/>
      <c r="F242" s="295"/>
      <c r="G242" s="295"/>
      <c r="H242" s="295"/>
      <c r="I242" s="296"/>
      <c r="J242" s="297"/>
      <c r="K242" s="298"/>
    </row>
    <row r="243" spans="1:11">
      <c r="A243" s="293"/>
      <c r="B243" s="294"/>
      <c r="C243" s="293"/>
      <c r="D243" s="295"/>
      <c r="E243" s="295"/>
      <c r="F243" s="295"/>
      <c r="G243" s="295"/>
      <c r="H243" s="295"/>
      <c r="I243" s="296"/>
      <c r="J243" s="297"/>
      <c r="K243" s="298"/>
    </row>
    <row r="244" spans="1:11">
      <c r="A244" s="293"/>
      <c r="B244" s="294"/>
      <c r="C244" s="293"/>
      <c r="D244" s="295"/>
      <c r="E244" s="295"/>
      <c r="F244" s="295"/>
      <c r="G244" s="295"/>
      <c r="H244" s="295"/>
      <c r="I244" s="296"/>
      <c r="J244" s="297"/>
      <c r="K244" s="298"/>
    </row>
    <row r="245" spans="1:11">
      <c r="A245" s="293"/>
      <c r="B245" s="294"/>
      <c r="C245" s="293"/>
      <c r="D245" s="295"/>
      <c r="E245" s="295"/>
      <c r="F245" s="295"/>
      <c r="G245" s="295"/>
      <c r="H245" s="295"/>
      <c r="I245" s="296"/>
      <c r="J245" s="297"/>
      <c r="K245" s="298"/>
    </row>
    <row r="246" spans="1:11">
      <c r="A246" s="293"/>
      <c r="B246" s="294"/>
      <c r="C246" s="293"/>
      <c r="D246" s="295"/>
      <c r="E246" s="295"/>
      <c r="F246" s="295"/>
      <c r="G246" s="295"/>
      <c r="H246" s="295"/>
      <c r="I246" s="296"/>
      <c r="J246" s="297"/>
      <c r="K246" s="298"/>
    </row>
    <row r="247" spans="1:11">
      <c r="A247" s="293"/>
      <c r="B247" s="294"/>
      <c r="C247" s="293"/>
      <c r="D247" s="295"/>
      <c r="E247" s="295"/>
      <c r="F247" s="295"/>
      <c r="G247" s="295"/>
      <c r="H247" s="295"/>
      <c r="I247" s="296"/>
      <c r="J247" s="297"/>
      <c r="K247" s="298"/>
    </row>
    <row r="248" spans="1:11">
      <c r="A248" s="293"/>
      <c r="B248" s="294"/>
      <c r="C248" s="293"/>
      <c r="D248" s="295"/>
      <c r="E248" s="295"/>
      <c r="F248" s="295"/>
      <c r="G248" s="295"/>
      <c r="H248" s="295"/>
      <c r="I248" s="296"/>
      <c r="J248" s="297"/>
      <c r="K248" s="298"/>
    </row>
    <row r="249" spans="1:11">
      <c r="A249" s="293"/>
      <c r="B249" s="294"/>
      <c r="C249" s="293"/>
      <c r="D249" s="295"/>
      <c r="E249" s="295"/>
      <c r="F249" s="295"/>
      <c r="G249" s="295"/>
      <c r="H249" s="295"/>
      <c r="I249" s="296"/>
      <c r="J249" s="297"/>
      <c r="K249" s="298"/>
    </row>
    <row r="250" spans="1:11">
      <c r="A250" s="293"/>
      <c r="B250" s="294"/>
      <c r="C250" s="293"/>
      <c r="D250" s="295"/>
      <c r="E250" s="295"/>
      <c r="F250" s="295"/>
      <c r="G250" s="295"/>
      <c r="H250" s="295"/>
      <c r="I250" s="296"/>
      <c r="J250" s="297"/>
      <c r="K250" s="298"/>
    </row>
    <row r="251" spans="1:11">
      <c r="A251" s="293"/>
      <c r="B251" s="294"/>
      <c r="C251" s="293"/>
      <c r="D251" s="295"/>
      <c r="E251" s="295"/>
      <c r="F251" s="295"/>
      <c r="G251" s="295"/>
      <c r="H251" s="295"/>
      <c r="I251" s="296"/>
      <c r="J251" s="297"/>
      <c r="K251" s="298"/>
    </row>
    <row r="252" spans="1:11">
      <c r="A252" s="293"/>
      <c r="B252" s="294"/>
      <c r="C252" s="293"/>
      <c r="D252" s="295"/>
      <c r="E252" s="295"/>
      <c r="F252" s="295"/>
      <c r="G252" s="295"/>
      <c r="H252" s="295"/>
      <c r="I252" s="296"/>
      <c r="J252" s="297"/>
      <c r="K252" s="298"/>
    </row>
    <row r="253" spans="1:11">
      <c r="A253" s="293"/>
      <c r="B253" s="294"/>
      <c r="C253" s="293"/>
      <c r="D253" s="295"/>
      <c r="E253" s="295"/>
      <c r="F253" s="295"/>
      <c r="G253" s="295"/>
      <c r="H253" s="295"/>
      <c r="I253" s="296"/>
      <c r="J253" s="297"/>
      <c r="K253" s="298"/>
    </row>
    <row r="254" spans="1:11">
      <c r="A254" s="293"/>
      <c r="B254" s="294"/>
      <c r="C254" s="293"/>
      <c r="D254" s="295"/>
      <c r="E254" s="295"/>
      <c r="F254" s="295"/>
      <c r="G254" s="295"/>
      <c r="H254" s="295"/>
      <c r="I254" s="296"/>
      <c r="J254" s="297"/>
      <c r="K254" s="298"/>
    </row>
    <row r="255" spans="1:11">
      <c r="A255" s="293"/>
      <c r="B255" s="294"/>
      <c r="C255" s="293"/>
      <c r="D255" s="295"/>
      <c r="E255" s="295"/>
      <c r="F255" s="295"/>
      <c r="G255" s="295"/>
      <c r="H255" s="295"/>
      <c r="I255" s="296"/>
      <c r="J255" s="297"/>
      <c r="K255" s="298"/>
    </row>
    <row r="256" spans="1:11">
      <c r="A256" s="293"/>
      <c r="B256" s="294"/>
      <c r="C256" s="293"/>
      <c r="D256" s="295"/>
      <c r="E256" s="295"/>
      <c r="F256" s="295"/>
      <c r="G256" s="295"/>
      <c r="H256" s="295"/>
      <c r="I256" s="296"/>
      <c r="J256" s="297"/>
      <c r="K256" s="298"/>
    </row>
    <row r="257" spans="1:11">
      <c r="A257" s="293"/>
      <c r="B257" s="294"/>
      <c r="C257" s="293"/>
      <c r="D257" s="295"/>
      <c r="E257" s="295"/>
      <c r="F257" s="295"/>
      <c r="G257" s="295"/>
      <c r="H257" s="295"/>
      <c r="I257" s="296"/>
      <c r="J257" s="297"/>
      <c r="K257" s="298"/>
    </row>
    <row r="258" spans="1:11">
      <c r="A258" s="293"/>
      <c r="B258" s="294"/>
      <c r="C258" s="293"/>
      <c r="D258" s="295"/>
      <c r="E258" s="295"/>
      <c r="F258" s="295"/>
      <c r="G258" s="295"/>
      <c r="H258" s="295"/>
      <c r="I258" s="296"/>
      <c r="J258" s="297"/>
      <c r="K258" s="298"/>
    </row>
    <row r="259" spans="1:11">
      <c r="A259" s="293"/>
      <c r="B259" s="294"/>
      <c r="C259" s="293"/>
      <c r="D259" s="295"/>
      <c r="E259" s="295"/>
      <c r="F259" s="295"/>
      <c r="G259" s="295"/>
      <c r="H259" s="295"/>
      <c r="I259" s="296"/>
      <c r="J259" s="297"/>
      <c r="K259" s="298"/>
    </row>
    <row r="260" spans="1:11">
      <c r="A260" s="293"/>
      <c r="B260" s="294"/>
      <c r="C260" s="293"/>
      <c r="D260" s="295"/>
      <c r="E260" s="295"/>
      <c r="F260" s="295"/>
      <c r="G260" s="295"/>
      <c r="H260" s="295"/>
      <c r="I260" s="296"/>
      <c r="J260" s="297"/>
      <c r="K260" s="298"/>
    </row>
    <row r="261" spans="1:11">
      <c r="A261" s="293"/>
      <c r="B261" s="294"/>
      <c r="C261" s="293"/>
      <c r="D261" s="295"/>
      <c r="E261" s="295"/>
      <c r="F261" s="295"/>
      <c r="G261" s="295"/>
      <c r="H261" s="295"/>
      <c r="I261" s="296"/>
      <c r="J261" s="297"/>
      <c r="K261" s="298"/>
    </row>
    <row r="262" spans="1:11">
      <c r="A262" s="293"/>
      <c r="B262" s="294"/>
      <c r="C262" s="293"/>
      <c r="D262" s="295"/>
      <c r="E262" s="295"/>
      <c r="F262" s="295"/>
      <c r="G262" s="295"/>
      <c r="H262" s="295"/>
      <c r="I262" s="296"/>
      <c r="J262" s="297"/>
      <c r="K262" s="298"/>
    </row>
    <row r="263" spans="1:11">
      <c r="A263" s="293"/>
      <c r="B263" s="294"/>
      <c r="C263" s="293"/>
      <c r="D263" s="295"/>
      <c r="E263" s="295"/>
      <c r="F263" s="295"/>
      <c r="G263" s="295"/>
      <c r="H263" s="295"/>
      <c r="I263" s="296"/>
      <c r="J263" s="297"/>
      <c r="K263" s="298"/>
    </row>
    <row r="264" spans="1:11">
      <c r="A264" s="293"/>
      <c r="B264" s="294"/>
      <c r="C264" s="293"/>
      <c r="D264" s="295"/>
      <c r="E264" s="295"/>
      <c r="F264" s="295"/>
      <c r="G264" s="295"/>
      <c r="H264" s="295"/>
      <c r="I264" s="296"/>
      <c r="J264" s="297"/>
      <c r="K264" s="298"/>
    </row>
    <row r="265" spans="1:11">
      <c r="A265" s="293"/>
      <c r="B265" s="294"/>
      <c r="C265" s="293"/>
      <c r="D265" s="295"/>
      <c r="E265" s="295"/>
      <c r="F265" s="295"/>
      <c r="G265" s="295"/>
      <c r="H265" s="295"/>
      <c r="I265" s="296"/>
      <c r="J265" s="297"/>
      <c r="K265" s="298"/>
    </row>
    <row r="266" spans="1:11">
      <c r="A266" s="293"/>
      <c r="B266" s="294"/>
      <c r="C266" s="293"/>
      <c r="D266" s="295"/>
      <c r="E266" s="295"/>
      <c r="F266" s="295"/>
      <c r="G266" s="295"/>
      <c r="H266" s="295"/>
      <c r="I266" s="296"/>
      <c r="J266" s="297"/>
      <c r="K266" s="298"/>
    </row>
    <row r="267" spans="1:11">
      <c r="A267" s="293"/>
      <c r="B267" s="294"/>
      <c r="C267" s="293"/>
      <c r="D267" s="295"/>
      <c r="E267" s="295"/>
      <c r="F267" s="295"/>
      <c r="G267" s="295"/>
      <c r="H267" s="295"/>
      <c r="I267" s="296"/>
      <c r="J267" s="297"/>
      <c r="K267" s="298"/>
    </row>
    <row r="268" spans="1:11">
      <c r="A268" s="293"/>
      <c r="B268" s="294"/>
      <c r="C268" s="293"/>
      <c r="D268" s="295"/>
      <c r="E268" s="295"/>
      <c r="F268" s="295"/>
      <c r="G268" s="295"/>
      <c r="H268" s="295"/>
      <c r="I268" s="296"/>
      <c r="J268" s="297"/>
      <c r="K268" s="298"/>
    </row>
    <row r="269" spans="1:11">
      <c r="A269" s="293"/>
      <c r="B269" s="294"/>
      <c r="C269" s="293"/>
      <c r="D269" s="295"/>
      <c r="E269" s="295"/>
      <c r="F269" s="295"/>
      <c r="G269" s="295"/>
      <c r="H269" s="295"/>
      <c r="I269" s="296"/>
      <c r="J269" s="297"/>
      <c r="K269" s="298"/>
    </row>
    <row r="270" spans="1:11">
      <c r="A270" s="293"/>
      <c r="B270" s="294"/>
      <c r="C270" s="293"/>
      <c r="D270" s="295"/>
      <c r="E270" s="295"/>
      <c r="F270" s="295"/>
      <c r="G270" s="295"/>
      <c r="H270" s="295"/>
      <c r="I270" s="296"/>
      <c r="J270" s="297"/>
      <c r="K270" s="298"/>
    </row>
    <row r="271" spans="1:11">
      <c r="A271" s="293"/>
      <c r="B271" s="294"/>
      <c r="C271" s="293"/>
      <c r="D271" s="295"/>
      <c r="E271" s="295"/>
      <c r="F271" s="295"/>
      <c r="G271" s="295"/>
      <c r="H271" s="295"/>
      <c r="I271" s="296"/>
      <c r="J271" s="297"/>
      <c r="K271" s="298"/>
    </row>
    <row r="272" spans="1:11">
      <c r="A272" s="293"/>
      <c r="B272" s="294"/>
      <c r="C272" s="293"/>
      <c r="D272" s="295"/>
      <c r="E272" s="295"/>
      <c r="F272" s="295"/>
      <c r="G272" s="295"/>
      <c r="H272" s="295"/>
      <c r="I272" s="296"/>
      <c r="J272" s="297"/>
      <c r="K272" s="298"/>
    </row>
    <row r="273" spans="1:11">
      <c r="A273" s="293"/>
      <c r="B273" s="294"/>
      <c r="C273" s="293"/>
      <c r="D273" s="295"/>
      <c r="E273" s="295"/>
      <c r="F273" s="295"/>
      <c r="G273" s="295"/>
      <c r="H273" s="295"/>
      <c r="I273" s="296"/>
      <c r="J273" s="297"/>
      <c r="K273" s="298"/>
    </row>
    <row r="274" spans="1:11">
      <c r="A274" s="293"/>
      <c r="B274" s="294"/>
      <c r="C274" s="293"/>
      <c r="D274" s="295"/>
      <c r="E274" s="295"/>
      <c r="F274" s="295"/>
      <c r="G274" s="295"/>
      <c r="H274" s="295"/>
      <c r="I274" s="296"/>
      <c r="J274" s="297"/>
      <c r="K274" s="298"/>
    </row>
    <row r="275" spans="1:11">
      <c r="A275" s="293"/>
      <c r="B275" s="294"/>
      <c r="C275" s="293"/>
      <c r="D275" s="295"/>
      <c r="E275" s="295"/>
      <c r="F275" s="295"/>
      <c r="G275" s="295"/>
      <c r="H275" s="295"/>
      <c r="I275" s="296"/>
      <c r="J275" s="297"/>
      <c r="K275" s="298"/>
    </row>
    <row r="276" spans="1:11">
      <c r="A276" s="293"/>
      <c r="B276" s="294"/>
      <c r="C276" s="293"/>
      <c r="D276" s="295"/>
      <c r="E276" s="295"/>
      <c r="F276" s="295"/>
      <c r="G276" s="295"/>
      <c r="H276" s="295"/>
      <c r="I276" s="296"/>
      <c r="J276" s="297"/>
      <c r="K276" s="298"/>
    </row>
    <row r="277" spans="1:11">
      <c r="A277" s="293"/>
      <c r="B277" s="294"/>
      <c r="C277" s="293"/>
      <c r="D277" s="295"/>
      <c r="E277" s="295"/>
      <c r="F277" s="295"/>
      <c r="G277" s="295"/>
      <c r="H277" s="295"/>
      <c r="I277" s="296"/>
      <c r="J277" s="297"/>
      <c r="K277" s="298"/>
    </row>
    <row r="278" spans="1:11">
      <c r="A278" s="293"/>
      <c r="B278" s="294"/>
      <c r="C278" s="293"/>
      <c r="D278" s="295"/>
      <c r="E278" s="295"/>
      <c r="F278" s="295"/>
      <c r="G278" s="295"/>
      <c r="H278" s="295"/>
      <c r="I278" s="296"/>
      <c r="J278" s="297"/>
      <c r="K278" s="298"/>
    </row>
    <row r="279" spans="1:11">
      <c r="A279" s="293"/>
      <c r="B279" s="294"/>
      <c r="C279" s="293"/>
      <c r="D279" s="295"/>
      <c r="E279" s="295"/>
      <c r="F279" s="295"/>
      <c r="G279" s="295"/>
      <c r="H279" s="295"/>
      <c r="I279" s="296"/>
      <c r="J279" s="297"/>
      <c r="K279" s="298"/>
    </row>
    <row r="280" spans="1:11">
      <c r="A280" s="293"/>
      <c r="B280" s="294"/>
      <c r="C280" s="293"/>
      <c r="D280" s="295"/>
      <c r="E280" s="295"/>
      <c r="F280" s="295"/>
      <c r="G280" s="295"/>
      <c r="H280" s="295"/>
      <c r="I280" s="296"/>
      <c r="J280" s="297"/>
      <c r="K280" s="298"/>
    </row>
    <row r="281" spans="1:11">
      <c r="A281" s="293"/>
      <c r="B281" s="294"/>
      <c r="C281" s="293"/>
      <c r="D281" s="295"/>
      <c r="E281" s="295"/>
      <c r="F281" s="295"/>
      <c r="G281" s="295"/>
      <c r="H281" s="295"/>
      <c r="I281" s="296"/>
      <c r="J281" s="297"/>
      <c r="K281" s="298"/>
    </row>
    <row r="282" spans="1:11">
      <c r="A282" s="293"/>
      <c r="B282" s="294"/>
      <c r="C282" s="293"/>
      <c r="D282" s="295"/>
      <c r="E282" s="295"/>
      <c r="F282" s="295"/>
      <c r="G282" s="295"/>
      <c r="H282" s="295"/>
      <c r="I282" s="296"/>
      <c r="J282" s="297"/>
      <c r="K282" s="298"/>
    </row>
    <row r="283" spans="1:11">
      <c r="A283" s="293"/>
      <c r="B283" s="294"/>
      <c r="C283" s="293"/>
      <c r="D283" s="295"/>
      <c r="E283" s="295"/>
      <c r="F283" s="295"/>
      <c r="G283" s="295"/>
      <c r="H283" s="295"/>
      <c r="I283" s="296"/>
      <c r="J283" s="297"/>
      <c r="K283" s="298"/>
    </row>
    <row r="284" spans="1:11">
      <c r="A284" s="293"/>
      <c r="B284" s="294"/>
      <c r="C284" s="293"/>
      <c r="D284" s="295"/>
      <c r="E284" s="295"/>
      <c r="F284" s="295"/>
      <c r="G284" s="295"/>
      <c r="H284" s="295"/>
      <c r="I284" s="296"/>
      <c r="J284" s="297"/>
      <c r="K284" s="298"/>
    </row>
    <row r="285" spans="1:11">
      <c r="A285" s="293"/>
      <c r="B285" s="294"/>
      <c r="C285" s="293"/>
      <c r="D285" s="295"/>
      <c r="E285" s="295"/>
      <c r="F285" s="295"/>
      <c r="G285" s="295"/>
      <c r="H285" s="295"/>
      <c r="I285" s="296"/>
      <c r="J285" s="297"/>
      <c r="K285" s="298"/>
    </row>
    <row r="286" spans="1:11">
      <c r="A286" s="293"/>
      <c r="B286" s="294"/>
      <c r="C286" s="293"/>
      <c r="D286" s="295"/>
      <c r="E286" s="295"/>
      <c r="F286" s="295"/>
      <c r="G286" s="295"/>
      <c r="H286" s="295"/>
      <c r="I286" s="296"/>
      <c r="J286" s="297"/>
      <c r="K286" s="298"/>
    </row>
    <row r="287" spans="1:11">
      <c r="A287" s="293"/>
      <c r="B287" s="294"/>
      <c r="C287" s="293"/>
      <c r="D287" s="295"/>
      <c r="E287" s="295"/>
      <c r="F287" s="295"/>
      <c r="G287" s="295"/>
      <c r="H287" s="295"/>
      <c r="I287" s="296"/>
      <c r="J287" s="297"/>
      <c r="K287" s="298"/>
    </row>
    <row r="288" spans="1:11">
      <c r="A288" s="293"/>
      <c r="B288" s="294"/>
      <c r="C288" s="293"/>
      <c r="D288" s="295"/>
      <c r="E288" s="295"/>
      <c r="F288" s="295"/>
      <c r="G288" s="295"/>
      <c r="H288" s="295"/>
      <c r="I288" s="296"/>
      <c r="J288" s="297"/>
      <c r="K288" s="298"/>
    </row>
    <row r="289" spans="1:11">
      <c r="A289" s="293"/>
      <c r="B289" s="294"/>
      <c r="C289" s="293"/>
      <c r="D289" s="295"/>
      <c r="E289" s="295"/>
      <c r="F289" s="295"/>
      <c r="G289" s="295"/>
      <c r="H289" s="295"/>
      <c r="I289" s="296"/>
      <c r="J289" s="297"/>
      <c r="K289" s="298"/>
    </row>
    <row r="290" spans="1:11">
      <c r="A290" s="293"/>
      <c r="B290" s="294"/>
      <c r="C290" s="293"/>
      <c r="D290" s="295"/>
      <c r="E290" s="295"/>
      <c r="F290" s="295"/>
      <c r="G290" s="295"/>
      <c r="H290" s="295"/>
      <c r="I290" s="296"/>
      <c r="J290" s="297"/>
      <c r="K290" s="298"/>
    </row>
    <row r="291" spans="1:11">
      <c r="A291" s="293"/>
      <c r="B291" s="294"/>
      <c r="C291" s="293"/>
      <c r="D291" s="295"/>
      <c r="E291" s="295"/>
      <c r="F291" s="295"/>
      <c r="G291" s="295"/>
      <c r="H291" s="295"/>
      <c r="I291" s="296"/>
      <c r="J291" s="297"/>
      <c r="K291" s="298"/>
    </row>
    <row r="292" spans="1:11">
      <c r="A292" s="293"/>
      <c r="B292" s="294"/>
      <c r="C292" s="293"/>
      <c r="D292" s="295"/>
      <c r="E292" s="295"/>
      <c r="F292" s="295"/>
      <c r="G292" s="295"/>
      <c r="H292" s="295"/>
      <c r="I292" s="296"/>
      <c r="J292" s="297"/>
      <c r="K292" s="298"/>
    </row>
    <row r="293" spans="1:11">
      <c r="A293" s="293"/>
      <c r="B293" s="294"/>
      <c r="C293" s="293"/>
      <c r="D293" s="295"/>
      <c r="E293" s="295"/>
      <c r="F293" s="295"/>
      <c r="G293" s="295"/>
      <c r="H293" s="295"/>
      <c r="I293" s="296"/>
      <c r="J293" s="297"/>
      <c r="K293" s="298"/>
    </row>
    <row r="294" spans="1:11">
      <c r="A294" s="293"/>
      <c r="B294" s="294"/>
      <c r="C294" s="293"/>
      <c r="D294" s="295"/>
      <c r="E294" s="295"/>
      <c r="F294" s="295"/>
      <c r="G294" s="295"/>
      <c r="H294" s="295"/>
      <c r="I294" s="296"/>
      <c r="J294" s="297"/>
      <c r="K294" s="298"/>
    </row>
    <row r="295" spans="1:11">
      <c r="A295" s="293"/>
      <c r="B295" s="294"/>
      <c r="C295" s="293"/>
      <c r="D295" s="295"/>
      <c r="E295" s="295"/>
      <c r="F295" s="295"/>
      <c r="G295" s="295"/>
      <c r="H295" s="295"/>
      <c r="I295" s="296"/>
      <c r="J295" s="297"/>
      <c r="K295" s="298"/>
    </row>
    <row r="296" spans="1:11">
      <c r="A296" s="293"/>
      <c r="B296" s="294"/>
      <c r="C296" s="293"/>
      <c r="D296" s="295"/>
      <c r="E296" s="295"/>
      <c r="F296" s="295"/>
      <c r="G296" s="295"/>
      <c r="H296" s="295"/>
      <c r="I296" s="296"/>
      <c r="J296" s="297"/>
      <c r="K296" s="298"/>
    </row>
    <row r="297" spans="1:11">
      <c r="A297" s="293"/>
      <c r="B297" s="294"/>
      <c r="C297" s="293"/>
      <c r="D297" s="295"/>
      <c r="E297" s="295"/>
      <c r="F297" s="295"/>
      <c r="G297" s="295"/>
      <c r="H297" s="295"/>
      <c r="I297" s="296"/>
      <c r="J297" s="297"/>
      <c r="K297" s="298"/>
    </row>
    <row r="298" spans="1:11">
      <c r="A298" s="293"/>
      <c r="B298" s="294"/>
      <c r="C298" s="293"/>
      <c r="D298" s="295"/>
      <c r="E298" s="295"/>
      <c r="F298" s="295"/>
      <c r="G298" s="295"/>
      <c r="H298" s="295"/>
      <c r="I298" s="296"/>
      <c r="J298" s="297"/>
      <c r="K298" s="298"/>
    </row>
    <row r="299" spans="1:11">
      <c r="A299" s="293"/>
      <c r="B299" s="294"/>
      <c r="C299" s="293"/>
      <c r="D299" s="295"/>
      <c r="E299" s="295"/>
      <c r="F299" s="295"/>
      <c r="G299" s="295"/>
      <c r="H299" s="295"/>
      <c r="I299" s="296"/>
      <c r="J299" s="297"/>
      <c r="K299" s="298"/>
    </row>
    <row r="300" spans="1:11">
      <c r="A300" s="293"/>
      <c r="B300" s="294"/>
      <c r="C300" s="293"/>
      <c r="D300" s="295"/>
      <c r="E300" s="295"/>
      <c r="F300" s="295"/>
      <c r="G300" s="295"/>
      <c r="H300" s="295"/>
      <c r="I300" s="296"/>
      <c r="J300" s="297"/>
      <c r="K300" s="298"/>
    </row>
    <row r="301" spans="1:11">
      <c r="A301" s="293"/>
      <c r="B301" s="294"/>
      <c r="C301" s="293"/>
      <c r="D301" s="295"/>
      <c r="E301" s="295"/>
      <c r="F301" s="295"/>
      <c r="G301" s="295"/>
      <c r="H301" s="295"/>
      <c r="I301" s="296"/>
      <c r="J301" s="297"/>
      <c r="K301" s="298"/>
    </row>
    <row r="302" spans="1:11">
      <c r="A302" s="293"/>
      <c r="B302" s="294"/>
      <c r="C302" s="293"/>
      <c r="D302" s="295"/>
      <c r="E302" s="295"/>
      <c r="F302" s="295"/>
      <c r="G302" s="295"/>
      <c r="H302" s="295"/>
      <c r="I302" s="296"/>
      <c r="J302" s="297"/>
      <c r="K302" s="298"/>
    </row>
    <row r="303" spans="1:11">
      <c r="A303" s="293"/>
      <c r="B303" s="294"/>
      <c r="C303" s="293"/>
      <c r="D303" s="295"/>
      <c r="E303" s="295"/>
      <c r="F303" s="295"/>
      <c r="G303" s="295"/>
      <c r="H303" s="295"/>
      <c r="I303" s="296"/>
      <c r="J303" s="297"/>
      <c r="K303" s="298"/>
    </row>
    <row r="304" spans="1:11">
      <c r="A304" s="293"/>
      <c r="B304" s="294"/>
      <c r="C304" s="293"/>
      <c r="D304" s="295"/>
      <c r="E304" s="295"/>
      <c r="F304" s="295"/>
      <c r="G304" s="295"/>
      <c r="H304" s="295"/>
      <c r="I304" s="296"/>
      <c r="J304" s="297"/>
      <c r="K304" s="298"/>
    </row>
    <row r="305" spans="1:11">
      <c r="A305" s="293"/>
      <c r="B305" s="294"/>
      <c r="C305" s="293"/>
      <c r="D305" s="295"/>
      <c r="E305" s="295"/>
      <c r="F305" s="295"/>
      <c r="G305" s="295"/>
      <c r="H305" s="295"/>
      <c r="I305" s="296"/>
      <c r="J305" s="297"/>
      <c r="K305" s="298"/>
    </row>
    <row r="306" spans="1:11">
      <c r="A306" s="293"/>
      <c r="B306" s="294"/>
      <c r="C306" s="293"/>
      <c r="D306" s="295"/>
      <c r="E306" s="295"/>
      <c r="F306" s="295"/>
      <c r="G306" s="295"/>
      <c r="H306" s="295"/>
      <c r="I306" s="296"/>
      <c r="J306" s="297"/>
      <c r="K306" s="298"/>
    </row>
    <row r="307" spans="1:11">
      <c r="A307" s="293"/>
      <c r="B307" s="294"/>
      <c r="C307" s="293"/>
      <c r="D307" s="295"/>
      <c r="E307" s="295"/>
      <c r="F307" s="295"/>
      <c r="G307" s="295"/>
      <c r="H307" s="295"/>
      <c r="I307" s="296"/>
      <c r="J307" s="297"/>
      <c r="K307" s="298"/>
    </row>
    <row r="308" spans="1:11">
      <c r="A308" s="293"/>
      <c r="B308" s="294"/>
      <c r="C308" s="293"/>
      <c r="D308" s="295"/>
      <c r="E308" s="295"/>
      <c r="F308" s="295"/>
      <c r="G308" s="295"/>
      <c r="H308" s="295"/>
      <c r="I308" s="296"/>
      <c r="J308" s="297"/>
      <c r="K308" s="298"/>
    </row>
    <row r="309" spans="1:11">
      <c r="A309" s="293"/>
      <c r="B309" s="294"/>
      <c r="C309" s="293"/>
      <c r="D309" s="295"/>
      <c r="E309" s="295"/>
      <c r="F309" s="295"/>
      <c r="G309" s="295"/>
      <c r="H309" s="295"/>
      <c r="I309" s="296"/>
      <c r="J309" s="297"/>
      <c r="K309" s="298"/>
    </row>
    <row r="310" spans="1:11">
      <c r="A310" s="293"/>
      <c r="B310" s="294"/>
      <c r="C310" s="293"/>
      <c r="D310" s="295"/>
      <c r="E310" s="295"/>
      <c r="F310" s="295"/>
      <c r="G310" s="295"/>
      <c r="H310" s="295"/>
      <c r="I310" s="296"/>
      <c r="J310" s="297"/>
      <c r="K310" s="298"/>
    </row>
    <row r="311" spans="1:11">
      <c r="A311" s="293"/>
      <c r="B311" s="294"/>
      <c r="C311" s="293"/>
      <c r="D311" s="295"/>
      <c r="E311" s="295"/>
      <c r="F311" s="295"/>
      <c r="G311" s="295"/>
      <c r="H311" s="295"/>
      <c r="I311" s="296"/>
      <c r="J311" s="297"/>
      <c r="K311" s="298"/>
    </row>
    <row r="312" spans="1:11">
      <c r="A312" s="293"/>
      <c r="B312" s="294"/>
      <c r="C312" s="293"/>
      <c r="D312" s="295"/>
      <c r="E312" s="295"/>
      <c r="F312" s="295"/>
      <c r="G312" s="295"/>
      <c r="H312" s="295"/>
      <c r="I312" s="296"/>
      <c r="J312" s="297"/>
      <c r="K312" s="298"/>
    </row>
    <row r="313" spans="1:11">
      <c r="A313" s="293"/>
      <c r="B313" s="294"/>
      <c r="C313" s="293"/>
      <c r="D313" s="295"/>
      <c r="E313" s="295"/>
      <c r="F313" s="295"/>
      <c r="G313" s="295"/>
      <c r="H313" s="295"/>
      <c r="I313" s="296"/>
      <c r="J313" s="297"/>
      <c r="K313" s="298"/>
    </row>
    <row r="314" spans="1:11">
      <c r="A314" s="293"/>
      <c r="B314" s="294"/>
      <c r="C314" s="293"/>
      <c r="D314" s="295"/>
      <c r="E314" s="295"/>
      <c r="F314" s="295"/>
      <c r="G314" s="295"/>
      <c r="H314" s="295"/>
      <c r="I314" s="296"/>
      <c r="J314" s="297"/>
      <c r="K314" s="298"/>
    </row>
    <row r="315" spans="1:11">
      <c r="A315" s="293"/>
      <c r="B315" s="294"/>
      <c r="C315" s="293"/>
      <c r="D315" s="295"/>
      <c r="E315" s="295"/>
      <c r="F315" s="295"/>
      <c r="G315" s="295"/>
      <c r="H315" s="295"/>
      <c r="I315" s="296"/>
      <c r="J315" s="297"/>
      <c r="K315" s="298"/>
    </row>
    <row r="316" spans="1:11">
      <c r="A316" s="293"/>
      <c r="B316" s="294"/>
      <c r="C316" s="293"/>
      <c r="D316" s="295"/>
      <c r="E316" s="295"/>
      <c r="F316" s="295"/>
      <c r="G316" s="295"/>
      <c r="H316" s="295"/>
      <c r="I316" s="296"/>
      <c r="J316" s="297"/>
      <c r="K316" s="298"/>
    </row>
    <row r="317" spans="1:11">
      <c r="A317" s="293"/>
      <c r="B317" s="294"/>
      <c r="C317" s="293"/>
      <c r="D317" s="295"/>
      <c r="E317" s="295"/>
      <c r="F317" s="295"/>
      <c r="G317" s="295"/>
      <c r="H317" s="295"/>
      <c r="I317" s="296"/>
      <c r="J317" s="297"/>
      <c r="K317" s="298"/>
    </row>
    <row r="318" spans="1:11">
      <c r="A318" s="293"/>
      <c r="B318" s="294"/>
      <c r="C318" s="293"/>
      <c r="D318" s="295"/>
      <c r="E318" s="295"/>
      <c r="F318" s="295"/>
      <c r="G318" s="295"/>
      <c r="H318" s="295"/>
      <c r="I318" s="296"/>
      <c r="J318" s="297"/>
      <c r="K318" s="298"/>
    </row>
    <row r="319" spans="1:11">
      <c r="A319" s="293"/>
      <c r="B319" s="294"/>
      <c r="C319" s="293"/>
      <c r="D319" s="295"/>
      <c r="E319" s="295"/>
      <c r="F319" s="295"/>
      <c r="G319" s="295"/>
      <c r="H319" s="295"/>
      <c r="I319" s="296"/>
      <c r="J319" s="297"/>
      <c r="K319" s="298"/>
    </row>
    <row r="320" spans="1:11">
      <c r="A320" s="293"/>
      <c r="B320" s="294"/>
      <c r="C320" s="293"/>
      <c r="D320" s="295"/>
      <c r="E320" s="295"/>
      <c r="F320" s="295"/>
      <c r="G320" s="295"/>
      <c r="H320" s="295"/>
      <c r="I320" s="296"/>
      <c r="J320" s="297"/>
      <c r="K320" s="298"/>
    </row>
  </sheetData>
  <mergeCells count="2">
    <mergeCell ref="A1:K1"/>
    <mergeCell ref="A2:K2"/>
  </mergeCells>
  <pageMargins left="0.7" right="0.7" top="0.75" bottom="0.75" header="0.3" footer="0.3"/>
  <pageSetup paperSize="9"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98F7E-BD45-4D6C-A8B7-6834F6418314}">
  <dimension ref="A1:M36"/>
  <sheetViews>
    <sheetView topLeftCell="A4" workbookViewId="0">
      <selection activeCell="E41" sqref="E41"/>
    </sheetView>
  </sheetViews>
  <sheetFormatPr defaultRowHeight="15"/>
  <cols>
    <col min="1" max="1" width="11.5703125" bestFit="1" customWidth="1"/>
    <col min="2" max="2" width="16.7109375" hidden="1" customWidth="1"/>
    <col min="3" max="3" width="28.7109375" hidden="1" customWidth="1"/>
    <col min="4" max="4" width="11.85546875" customWidth="1"/>
    <col min="5" max="5" width="48.5703125" customWidth="1"/>
    <col min="6" max="6" width="55.28515625" bestFit="1" customWidth="1"/>
    <col min="7" max="7" width="26" customWidth="1"/>
    <col min="8" max="8" width="14.85546875" hidden="1" customWidth="1"/>
    <col min="9" max="9" width="32.7109375" bestFit="1" customWidth="1"/>
    <col min="10" max="10" width="16.7109375" bestFit="1" customWidth="1"/>
    <col min="11" max="11" width="13.28515625" bestFit="1" customWidth="1"/>
    <col min="12" max="12" width="11.85546875" customWidth="1"/>
    <col min="13" max="13" width="18.5703125" customWidth="1"/>
  </cols>
  <sheetData>
    <row r="1" spans="1:13" ht="32.25">
      <c r="A1" s="581" t="s">
        <v>6241</v>
      </c>
      <c r="B1" s="582"/>
      <c r="C1" s="582"/>
      <c r="D1" s="582"/>
      <c r="E1" s="582"/>
      <c r="F1" s="582"/>
      <c r="G1" s="582"/>
      <c r="H1" s="582"/>
      <c r="I1" s="582"/>
      <c r="J1" s="582"/>
      <c r="K1" s="582"/>
      <c r="L1" s="582"/>
      <c r="M1" s="582"/>
    </row>
    <row r="2" spans="1:13" ht="28.5">
      <c r="A2" s="583" t="s">
        <v>12</v>
      </c>
      <c r="B2" s="583"/>
      <c r="C2" s="583"/>
      <c r="D2" s="583"/>
      <c r="E2" s="583"/>
      <c r="F2" s="583"/>
      <c r="G2" s="583"/>
      <c r="H2" s="583"/>
      <c r="I2" s="583"/>
      <c r="J2" s="583"/>
      <c r="K2" s="583"/>
      <c r="L2" s="583"/>
      <c r="M2" s="583"/>
    </row>
    <row r="3" spans="1:13" s="9" customFormat="1" ht="67.5">
      <c r="A3" s="3" t="s">
        <v>0</v>
      </c>
      <c r="B3" s="3" t="s">
        <v>1</v>
      </c>
      <c r="C3" s="4" t="s">
        <v>2</v>
      </c>
      <c r="D3" s="4" t="s">
        <v>6242</v>
      </c>
      <c r="E3" s="4" t="s">
        <v>6243</v>
      </c>
      <c r="F3" s="4" t="s">
        <v>3</v>
      </c>
      <c r="G3" s="5" t="s">
        <v>4</v>
      </c>
      <c r="H3" s="4" t="s">
        <v>5</v>
      </c>
      <c r="I3" s="4" t="s">
        <v>6</v>
      </c>
      <c r="J3" s="7" t="s">
        <v>7</v>
      </c>
      <c r="K3" s="8" t="s">
        <v>8</v>
      </c>
      <c r="L3" s="8" t="s">
        <v>9</v>
      </c>
      <c r="M3" s="7" t="s">
        <v>10</v>
      </c>
    </row>
    <row r="4" spans="1:13">
      <c r="A4" s="1" t="s">
        <v>6244</v>
      </c>
      <c r="B4" s="1">
        <v>96211980584</v>
      </c>
      <c r="C4" s="1" t="s">
        <v>6245</v>
      </c>
      <c r="D4" s="1">
        <v>96211980584</v>
      </c>
      <c r="E4" s="1" t="s">
        <v>6246</v>
      </c>
      <c r="F4" s="34" t="s">
        <v>6247</v>
      </c>
      <c r="G4" s="1" t="s">
        <v>2859</v>
      </c>
      <c r="H4" s="1"/>
      <c r="I4" s="1" t="s">
        <v>6248</v>
      </c>
      <c r="J4" s="368">
        <v>150</v>
      </c>
      <c r="K4" s="33">
        <v>44951</v>
      </c>
      <c r="L4" s="33">
        <v>45068</v>
      </c>
      <c r="M4" s="369">
        <v>148.5</v>
      </c>
    </row>
    <row r="5" spans="1:13">
      <c r="A5" s="1" t="s">
        <v>6249</v>
      </c>
      <c r="B5" s="1">
        <v>96211980584</v>
      </c>
      <c r="C5" s="1" t="s">
        <v>6245</v>
      </c>
      <c r="D5" s="1">
        <v>96211980584</v>
      </c>
      <c r="E5" s="1" t="s">
        <v>6246</v>
      </c>
      <c r="F5" s="34" t="s">
        <v>6250</v>
      </c>
      <c r="G5" s="1" t="s">
        <v>6251</v>
      </c>
      <c r="H5" s="1"/>
      <c r="I5" s="1" t="s">
        <v>6252</v>
      </c>
      <c r="J5" s="368">
        <v>519.6</v>
      </c>
      <c r="K5" s="33">
        <v>44979</v>
      </c>
      <c r="L5" s="33">
        <v>45068</v>
      </c>
      <c r="M5" s="369">
        <v>514.4</v>
      </c>
    </row>
    <row r="6" spans="1:13">
      <c r="A6" s="1" t="s">
        <v>6253</v>
      </c>
      <c r="B6" s="1">
        <v>96211980584</v>
      </c>
      <c r="C6" s="1" t="s">
        <v>6245</v>
      </c>
      <c r="D6" s="1">
        <v>96211980584</v>
      </c>
      <c r="E6" s="1" t="s">
        <v>6246</v>
      </c>
      <c r="F6" s="34" t="s">
        <v>6254</v>
      </c>
      <c r="G6" s="1" t="s">
        <v>6255</v>
      </c>
      <c r="H6" s="1"/>
      <c r="I6" s="1" t="s">
        <v>6256</v>
      </c>
      <c r="J6" s="368">
        <v>39712</v>
      </c>
      <c r="K6" s="33">
        <v>45013</v>
      </c>
      <c r="L6" s="33">
        <v>45287</v>
      </c>
      <c r="M6" s="369">
        <v>7101.44</v>
      </c>
    </row>
    <row r="7" spans="1:13">
      <c r="A7" s="1" t="s">
        <v>6257</v>
      </c>
      <c r="B7" s="1">
        <v>96211980584</v>
      </c>
      <c r="C7" s="1" t="s">
        <v>6245</v>
      </c>
      <c r="D7" s="1">
        <v>96211980584</v>
      </c>
      <c r="E7" s="1" t="s">
        <v>6246</v>
      </c>
      <c r="F7" s="34" t="s">
        <v>6258</v>
      </c>
      <c r="G7" s="1" t="s">
        <v>2859</v>
      </c>
      <c r="H7" s="1"/>
      <c r="I7" s="1" t="s">
        <v>6259</v>
      </c>
      <c r="J7" s="368">
        <v>4327.29</v>
      </c>
      <c r="K7" s="33">
        <v>45044</v>
      </c>
      <c r="L7" s="1"/>
      <c r="M7" s="369">
        <v>0</v>
      </c>
    </row>
    <row r="8" spans="1:13">
      <c r="A8" s="1" t="s">
        <v>6260</v>
      </c>
      <c r="B8" s="1">
        <v>96211980584</v>
      </c>
      <c r="C8" s="1" t="s">
        <v>6245</v>
      </c>
      <c r="D8" s="1">
        <v>96211980584</v>
      </c>
      <c r="E8" s="1" t="s">
        <v>6246</v>
      </c>
      <c r="F8" s="34" t="s">
        <v>6261</v>
      </c>
      <c r="G8" s="1" t="s">
        <v>2859</v>
      </c>
      <c r="H8" s="1"/>
      <c r="I8" s="1" t="s">
        <v>6262</v>
      </c>
      <c r="J8" s="368">
        <v>346.5</v>
      </c>
      <c r="K8" s="33">
        <v>45069</v>
      </c>
      <c r="L8" s="33">
        <v>45166</v>
      </c>
      <c r="M8" s="369">
        <v>346.5</v>
      </c>
    </row>
    <row r="9" spans="1:13">
      <c r="A9" s="1" t="s">
        <v>6263</v>
      </c>
      <c r="B9" s="1">
        <v>96211980584</v>
      </c>
      <c r="C9" s="1" t="s">
        <v>6245</v>
      </c>
      <c r="D9" s="1">
        <v>96211980584</v>
      </c>
      <c r="E9" s="1" t="s">
        <v>6246</v>
      </c>
      <c r="F9" s="34" t="s">
        <v>6247</v>
      </c>
      <c r="G9" s="1" t="s">
        <v>2859</v>
      </c>
      <c r="H9" s="1"/>
      <c r="I9" s="1" t="s">
        <v>6264</v>
      </c>
      <c r="J9" s="368">
        <v>148.5</v>
      </c>
      <c r="K9" s="33">
        <v>45069</v>
      </c>
      <c r="L9" s="33">
        <v>45166</v>
      </c>
      <c r="M9" s="369">
        <v>148.5</v>
      </c>
    </row>
    <row r="10" spans="1:13">
      <c r="A10" s="1" t="s">
        <v>6265</v>
      </c>
      <c r="B10" s="1">
        <v>96211980584</v>
      </c>
      <c r="C10" s="1" t="s">
        <v>6245</v>
      </c>
      <c r="D10" s="1">
        <v>96211980584</v>
      </c>
      <c r="E10" s="1" t="s">
        <v>6246</v>
      </c>
      <c r="F10" s="34" t="s">
        <v>6266</v>
      </c>
      <c r="G10" s="1" t="s">
        <v>2859</v>
      </c>
      <c r="H10" s="1"/>
      <c r="I10" s="1" t="s">
        <v>6267</v>
      </c>
      <c r="J10" s="368">
        <v>217</v>
      </c>
      <c r="K10" s="33">
        <v>45092</v>
      </c>
      <c r="L10" s="33">
        <v>45190</v>
      </c>
      <c r="M10" s="369">
        <v>214.83</v>
      </c>
    </row>
    <row r="11" spans="1:13">
      <c r="A11" s="1" t="s">
        <v>6268</v>
      </c>
      <c r="B11" s="1">
        <v>96211980584</v>
      </c>
      <c r="C11" s="1" t="s">
        <v>6245</v>
      </c>
      <c r="D11" s="1">
        <v>96211980584</v>
      </c>
      <c r="E11" s="1" t="s">
        <v>6246</v>
      </c>
      <c r="F11" s="34" t="s">
        <v>6269</v>
      </c>
      <c r="G11" s="1" t="s">
        <v>2859</v>
      </c>
      <c r="H11" s="1"/>
      <c r="I11" s="1" t="s">
        <v>6270</v>
      </c>
      <c r="J11" s="368">
        <v>884.8</v>
      </c>
      <c r="K11" s="33">
        <v>45098</v>
      </c>
      <c r="L11" s="33">
        <v>45288</v>
      </c>
      <c r="M11" s="369">
        <v>884.8</v>
      </c>
    </row>
    <row r="12" spans="1:13" ht="30">
      <c r="A12" s="1" t="s">
        <v>6271</v>
      </c>
      <c r="B12" s="1">
        <v>96211980584</v>
      </c>
      <c r="C12" s="1" t="s">
        <v>6245</v>
      </c>
      <c r="D12" s="1">
        <v>96211980584</v>
      </c>
      <c r="E12" s="1" t="s">
        <v>6246</v>
      </c>
      <c r="F12" s="34" t="s">
        <v>6272</v>
      </c>
      <c r="G12" s="1" t="s">
        <v>2859</v>
      </c>
      <c r="H12" s="1"/>
      <c r="I12" s="1" t="s">
        <v>3136</v>
      </c>
      <c r="J12" s="368">
        <v>1560</v>
      </c>
      <c r="K12" s="33">
        <v>45100</v>
      </c>
      <c r="L12" s="33">
        <v>45166</v>
      </c>
      <c r="M12" s="369">
        <v>257.39999999999998</v>
      </c>
    </row>
    <row r="13" spans="1:13">
      <c r="A13" s="1" t="s">
        <v>6273</v>
      </c>
      <c r="B13" s="1">
        <v>96211980584</v>
      </c>
      <c r="C13" s="1" t="s">
        <v>6245</v>
      </c>
      <c r="D13" s="1">
        <v>96211980584</v>
      </c>
      <c r="E13" s="1" t="s">
        <v>6246</v>
      </c>
      <c r="F13" s="34" t="s">
        <v>6274</v>
      </c>
      <c r="G13" s="1" t="s">
        <v>2859</v>
      </c>
      <c r="H13" s="1"/>
      <c r="I13" s="1" t="s">
        <v>2250</v>
      </c>
      <c r="J13" s="368">
        <v>675</v>
      </c>
      <c r="K13" s="33">
        <v>45104</v>
      </c>
      <c r="L13" s="33">
        <v>45287</v>
      </c>
      <c r="M13" s="369">
        <v>638.35</v>
      </c>
    </row>
    <row r="14" spans="1:13">
      <c r="A14" s="1" t="s">
        <v>6275</v>
      </c>
      <c r="B14" s="1">
        <v>96211980584</v>
      </c>
      <c r="C14" s="1" t="s">
        <v>6245</v>
      </c>
      <c r="D14" s="1">
        <v>96211980584</v>
      </c>
      <c r="E14" s="1" t="s">
        <v>6246</v>
      </c>
      <c r="F14" s="34" t="s">
        <v>6276</v>
      </c>
      <c r="G14" s="1" t="s">
        <v>2859</v>
      </c>
      <c r="H14" s="1"/>
      <c r="I14" s="1" t="s">
        <v>6277</v>
      </c>
      <c r="J14" s="368">
        <v>135</v>
      </c>
      <c r="K14" s="33">
        <v>45141</v>
      </c>
      <c r="L14" s="33">
        <v>45195</v>
      </c>
      <c r="M14" s="369">
        <v>135</v>
      </c>
    </row>
    <row r="15" spans="1:13">
      <c r="A15" s="1" t="s">
        <v>6278</v>
      </c>
      <c r="B15" s="1">
        <v>96211980584</v>
      </c>
      <c r="C15" s="1" t="s">
        <v>6245</v>
      </c>
      <c r="D15" s="1">
        <v>96211980584</v>
      </c>
      <c r="E15" s="1" t="s">
        <v>6246</v>
      </c>
      <c r="F15" s="34" t="s">
        <v>6279</v>
      </c>
      <c r="G15" s="1" t="s">
        <v>2859</v>
      </c>
      <c r="H15" s="1"/>
      <c r="I15" s="1" t="s">
        <v>6277</v>
      </c>
      <c r="J15" s="368">
        <v>631</v>
      </c>
      <c r="K15" s="33">
        <v>45146</v>
      </c>
      <c r="L15" s="33">
        <v>45195</v>
      </c>
      <c r="M15" s="369">
        <v>454.45</v>
      </c>
    </row>
    <row r="16" spans="1:13" s="256" customFormat="1">
      <c r="A16" s="254" t="s">
        <v>6280</v>
      </c>
      <c r="B16" s="254">
        <v>96211980584</v>
      </c>
      <c r="C16" s="254" t="s">
        <v>6245</v>
      </c>
      <c r="D16" s="1">
        <v>96211980584</v>
      </c>
      <c r="E16" s="1" t="s">
        <v>6246</v>
      </c>
      <c r="F16" s="370" t="s">
        <v>6281</v>
      </c>
      <c r="G16" s="254" t="s">
        <v>2859</v>
      </c>
      <c r="H16" s="254"/>
      <c r="I16" s="254" t="s">
        <v>6282</v>
      </c>
      <c r="J16" s="371">
        <v>33500</v>
      </c>
      <c r="K16" s="255">
        <v>45166</v>
      </c>
      <c r="L16" s="254"/>
      <c r="M16" s="372">
        <v>0</v>
      </c>
    </row>
    <row r="17" spans="1:13">
      <c r="A17" s="1" t="s">
        <v>6283</v>
      </c>
      <c r="B17" s="1">
        <v>96211980584</v>
      </c>
      <c r="C17" s="1" t="s">
        <v>6245</v>
      </c>
      <c r="D17" s="1">
        <v>96211980584</v>
      </c>
      <c r="E17" s="1" t="s">
        <v>6246</v>
      </c>
      <c r="F17" s="34" t="s">
        <v>6284</v>
      </c>
      <c r="G17" s="1" t="s">
        <v>2859</v>
      </c>
      <c r="H17" s="1"/>
      <c r="I17" s="1" t="s">
        <v>6285</v>
      </c>
      <c r="J17" s="368">
        <v>12500</v>
      </c>
      <c r="K17" s="33">
        <v>45175</v>
      </c>
      <c r="L17" s="1"/>
      <c r="M17" s="369">
        <v>0</v>
      </c>
    </row>
    <row r="18" spans="1:13">
      <c r="A18" s="1" t="s">
        <v>6286</v>
      </c>
      <c r="B18" s="1">
        <v>96211980584</v>
      </c>
      <c r="C18" s="1" t="s">
        <v>6245</v>
      </c>
      <c r="D18" s="1">
        <v>96211980584</v>
      </c>
      <c r="E18" s="1" t="s">
        <v>6246</v>
      </c>
      <c r="F18" s="34" t="s">
        <v>6287</v>
      </c>
      <c r="G18" s="1" t="s">
        <v>6251</v>
      </c>
      <c r="H18" s="1"/>
      <c r="I18" s="1" t="s">
        <v>6288</v>
      </c>
      <c r="J18" s="368">
        <v>967.5</v>
      </c>
      <c r="K18" s="33">
        <v>45177</v>
      </c>
      <c r="L18" s="33">
        <v>45289</v>
      </c>
      <c r="M18" s="369">
        <v>957.72</v>
      </c>
    </row>
    <row r="19" spans="1:13">
      <c r="A19" s="1" t="s">
        <v>6289</v>
      </c>
      <c r="B19" s="1">
        <v>96211980584</v>
      </c>
      <c r="C19" s="1" t="s">
        <v>6245</v>
      </c>
      <c r="D19" s="1">
        <v>96211980584</v>
      </c>
      <c r="E19" s="1" t="s">
        <v>6246</v>
      </c>
      <c r="F19" s="34" t="s">
        <v>6290</v>
      </c>
      <c r="G19" s="1" t="s">
        <v>2859</v>
      </c>
      <c r="H19" s="1"/>
      <c r="I19" s="1" t="s">
        <v>6291</v>
      </c>
      <c r="J19" s="368">
        <v>500</v>
      </c>
      <c r="K19" s="33">
        <v>45182</v>
      </c>
      <c r="L19" s="1"/>
      <c r="M19" s="369">
        <v>0</v>
      </c>
    </row>
    <row r="20" spans="1:13">
      <c r="A20" s="1" t="s">
        <v>6292</v>
      </c>
      <c r="B20" s="1">
        <v>96211980584</v>
      </c>
      <c r="C20" s="1" t="s">
        <v>6245</v>
      </c>
      <c r="D20" s="1">
        <v>96211980584</v>
      </c>
      <c r="E20" s="1" t="s">
        <v>6246</v>
      </c>
      <c r="F20" s="34" t="s">
        <v>6293</v>
      </c>
      <c r="G20" s="1" t="s">
        <v>2859</v>
      </c>
      <c r="H20" s="1"/>
      <c r="I20" s="1" t="s">
        <v>6270</v>
      </c>
      <c r="J20" s="368">
        <v>1000</v>
      </c>
      <c r="K20" s="33">
        <v>45183</v>
      </c>
      <c r="L20" s="33">
        <v>45289</v>
      </c>
      <c r="M20" s="369">
        <v>64.290000000000006</v>
      </c>
    </row>
    <row r="21" spans="1:13" ht="18" customHeight="1">
      <c r="A21" s="1" t="s">
        <v>6294</v>
      </c>
      <c r="B21" s="1">
        <v>96211980584</v>
      </c>
      <c r="C21" s="1" t="s">
        <v>6245</v>
      </c>
      <c r="D21" s="1">
        <v>96211980584</v>
      </c>
      <c r="E21" s="1" t="s">
        <v>6246</v>
      </c>
      <c r="F21" s="34" t="s">
        <v>6295</v>
      </c>
      <c r="G21" s="1" t="s">
        <v>2859</v>
      </c>
      <c r="H21" s="1"/>
      <c r="I21" s="1" t="s">
        <v>6296</v>
      </c>
      <c r="J21" s="368"/>
      <c r="K21" s="33">
        <v>45191</v>
      </c>
      <c r="L21" s="1"/>
      <c r="M21" s="369">
        <v>0</v>
      </c>
    </row>
    <row r="22" spans="1:13" ht="15" customHeight="1">
      <c r="A22" s="1" t="s">
        <v>6297</v>
      </c>
      <c r="B22" s="1">
        <v>96211980584</v>
      </c>
      <c r="C22" s="1" t="s">
        <v>6245</v>
      </c>
      <c r="D22" s="1">
        <v>96211980584</v>
      </c>
      <c r="E22" s="1" t="s">
        <v>6246</v>
      </c>
      <c r="F22" s="34" t="s">
        <v>6298</v>
      </c>
      <c r="G22" s="1" t="s">
        <v>2859</v>
      </c>
      <c r="H22" s="1"/>
      <c r="I22" s="1" t="s">
        <v>6299</v>
      </c>
      <c r="J22" s="368">
        <v>193.66</v>
      </c>
      <c r="K22" s="33">
        <v>45196</v>
      </c>
      <c r="L22" s="33">
        <v>45288</v>
      </c>
      <c r="M22" s="369">
        <v>193.66</v>
      </c>
    </row>
    <row r="23" spans="1:13" ht="18" customHeight="1">
      <c r="A23" s="1" t="s">
        <v>6300</v>
      </c>
      <c r="B23" s="1">
        <v>96211980584</v>
      </c>
      <c r="C23" s="1" t="s">
        <v>6245</v>
      </c>
      <c r="D23" s="1">
        <v>96211980584</v>
      </c>
      <c r="E23" s="1" t="s">
        <v>6246</v>
      </c>
      <c r="F23" s="34" t="s">
        <v>6301</v>
      </c>
      <c r="G23" s="1" t="s">
        <v>2859</v>
      </c>
      <c r="H23" s="1"/>
      <c r="I23" s="1" t="s">
        <v>6302</v>
      </c>
      <c r="J23" s="368">
        <v>60</v>
      </c>
      <c r="K23" s="33">
        <v>45205</v>
      </c>
      <c r="L23" s="1"/>
      <c r="M23" s="369">
        <v>0</v>
      </c>
    </row>
    <row r="24" spans="1:13" ht="15.75" customHeight="1">
      <c r="A24" s="1" t="s">
        <v>6303</v>
      </c>
      <c r="B24" s="1">
        <v>96211980584</v>
      </c>
      <c r="C24" s="1" t="s">
        <v>6245</v>
      </c>
      <c r="D24" s="1">
        <v>96211980584</v>
      </c>
      <c r="E24" s="1" t="s">
        <v>6246</v>
      </c>
      <c r="F24" s="34" t="s">
        <v>6261</v>
      </c>
      <c r="G24" s="1" t="s">
        <v>2859</v>
      </c>
      <c r="H24" s="1"/>
      <c r="I24" s="1" t="s">
        <v>6262</v>
      </c>
      <c r="J24" s="368">
        <v>346.5</v>
      </c>
      <c r="K24" s="33">
        <v>45216</v>
      </c>
      <c r="L24" s="1"/>
      <c r="M24" s="369">
        <v>0</v>
      </c>
    </row>
    <row r="25" spans="1:13" ht="13.5" customHeight="1">
      <c r="A25" s="1" t="s">
        <v>6304</v>
      </c>
      <c r="B25" s="1">
        <v>96211980584</v>
      </c>
      <c r="C25" s="1" t="s">
        <v>6245</v>
      </c>
      <c r="D25" s="1">
        <v>96211980584</v>
      </c>
      <c r="E25" s="1" t="s">
        <v>6246</v>
      </c>
      <c r="F25" s="34" t="s">
        <v>6305</v>
      </c>
      <c r="G25" s="1" t="s">
        <v>2859</v>
      </c>
      <c r="H25" s="1"/>
      <c r="I25" s="1" t="s">
        <v>6306</v>
      </c>
      <c r="J25" s="368">
        <v>149.53</v>
      </c>
      <c r="K25" s="33">
        <v>45217</v>
      </c>
      <c r="L25" s="1"/>
      <c r="M25" s="369">
        <v>0</v>
      </c>
    </row>
    <row r="26" spans="1:13" ht="14.25" customHeight="1">
      <c r="A26" s="1" t="s">
        <v>6307</v>
      </c>
      <c r="B26" s="1">
        <v>96211980584</v>
      </c>
      <c r="C26" s="1" t="s">
        <v>6245</v>
      </c>
      <c r="D26" s="1">
        <v>96211980584</v>
      </c>
      <c r="E26" s="1" t="s">
        <v>6246</v>
      </c>
      <c r="F26" s="34" t="s">
        <v>6308</v>
      </c>
      <c r="G26" s="1" t="s">
        <v>2859</v>
      </c>
      <c r="H26" s="1"/>
      <c r="I26" s="1" t="s">
        <v>2250</v>
      </c>
      <c r="J26" s="368">
        <v>526</v>
      </c>
      <c r="K26" s="33">
        <v>45218</v>
      </c>
      <c r="L26" s="1"/>
      <c r="M26" s="369">
        <f>43.83*2</f>
        <v>87.66</v>
      </c>
    </row>
    <row r="27" spans="1:13" ht="15" customHeight="1">
      <c r="A27" s="1" t="s">
        <v>6309</v>
      </c>
      <c r="B27" s="1">
        <v>96211980584</v>
      </c>
      <c r="C27" s="1" t="s">
        <v>6245</v>
      </c>
      <c r="D27" s="1">
        <v>96211980584</v>
      </c>
      <c r="E27" s="1" t="s">
        <v>6246</v>
      </c>
      <c r="F27" s="34" t="s">
        <v>6310</v>
      </c>
      <c r="G27" s="1" t="s">
        <v>6251</v>
      </c>
      <c r="H27" s="1"/>
      <c r="I27" s="1" t="s">
        <v>2349</v>
      </c>
      <c r="J27" s="368">
        <v>2635.5</v>
      </c>
      <c r="K27" s="33">
        <v>45219</v>
      </c>
      <c r="L27" s="33">
        <v>45289</v>
      </c>
      <c r="M27" s="369">
        <v>2635.5</v>
      </c>
    </row>
    <row r="28" spans="1:13" ht="12" customHeight="1">
      <c r="A28" s="1" t="s">
        <v>6311</v>
      </c>
      <c r="B28" s="1">
        <v>96211980584</v>
      </c>
      <c r="C28" s="1" t="s">
        <v>6245</v>
      </c>
      <c r="D28" s="1">
        <v>96211980584</v>
      </c>
      <c r="E28" s="1" t="s">
        <v>6246</v>
      </c>
      <c r="F28" s="34" t="s">
        <v>6312</v>
      </c>
      <c r="G28" s="1" t="s">
        <v>2859</v>
      </c>
      <c r="H28" s="1"/>
      <c r="I28" s="1" t="s">
        <v>4758</v>
      </c>
      <c r="J28" s="368">
        <v>2000</v>
      </c>
      <c r="K28" s="33">
        <v>45224</v>
      </c>
      <c r="L28" s="33">
        <v>45289</v>
      </c>
      <c r="M28" s="369">
        <v>829.52</v>
      </c>
    </row>
    <row r="29" spans="1:13" ht="13.5" customHeight="1">
      <c r="A29" s="1" t="s">
        <v>6313</v>
      </c>
      <c r="B29" s="1">
        <v>96211980584</v>
      </c>
      <c r="C29" s="1" t="s">
        <v>6245</v>
      </c>
      <c r="D29" s="1">
        <v>96211980584</v>
      </c>
      <c r="E29" s="1" t="s">
        <v>6246</v>
      </c>
      <c r="F29" s="34" t="s">
        <v>6314</v>
      </c>
      <c r="G29" s="1" t="s">
        <v>2859</v>
      </c>
      <c r="H29" s="1"/>
      <c r="I29" s="1" t="s">
        <v>6315</v>
      </c>
      <c r="J29" s="368">
        <v>11000</v>
      </c>
      <c r="K29" s="33">
        <v>45244</v>
      </c>
      <c r="L29" s="1"/>
      <c r="M29" s="369">
        <v>0</v>
      </c>
    </row>
    <row r="30" spans="1:13" ht="30">
      <c r="A30" s="1" t="s">
        <v>6316</v>
      </c>
      <c r="B30" s="1">
        <v>96211980584</v>
      </c>
      <c r="C30" s="1" t="s">
        <v>6245</v>
      </c>
      <c r="D30" s="1">
        <v>96211980584</v>
      </c>
      <c r="E30" s="1" t="s">
        <v>6246</v>
      </c>
      <c r="F30" s="34" t="s">
        <v>6317</v>
      </c>
      <c r="G30" s="1" t="s">
        <v>2859</v>
      </c>
      <c r="H30" s="1"/>
      <c r="I30" s="1" t="s">
        <v>4758</v>
      </c>
      <c r="J30" s="368">
        <v>2100</v>
      </c>
      <c r="K30" s="33">
        <v>45247</v>
      </c>
      <c r="L30" s="33">
        <v>45289</v>
      </c>
      <c r="M30" s="369">
        <v>133</v>
      </c>
    </row>
    <row r="31" spans="1:13">
      <c r="A31" s="1" t="s">
        <v>6318</v>
      </c>
      <c r="B31" s="1">
        <v>96211980584</v>
      </c>
      <c r="C31" s="1" t="s">
        <v>6245</v>
      </c>
      <c r="D31" s="1">
        <v>96211980584</v>
      </c>
      <c r="E31" s="1" t="s">
        <v>6246</v>
      </c>
      <c r="F31" s="34" t="s">
        <v>6319</v>
      </c>
      <c r="G31" s="1" t="s">
        <v>2859</v>
      </c>
      <c r="H31" s="1"/>
      <c r="I31" s="1" t="s">
        <v>1874</v>
      </c>
      <c r="J31" s="368">
        <v>910</v>
      </c>
      <c r="K31" s="33">
        <v>45278</v>
      </c>
      <c r="L31" s="1"/>
      <c r="M31" s="369">
        <v>0</v>
      </c>
    </row>
    <row r="32" spans="1:13" ht="30">
      <c r="A32" s="1" t="s">
        <v>6320</v>
      </c>
      <c r="B32" s="1">
        <v>96211980584</v>
      </c>
      <c r="C32" s="1" t="s">
        <v>6245</v>
      </c>
      <c r="D32" s="1">
        <v>96211980584</v>
      </c>
      <c r="E32" s="1" t="s">
        <v>6246</v>
      </c>
      <c r="F32" s="34" t="s">
        <v>6321</v>
      </c>
      <c r="G32" s="1" t="s">
        <v>2859</v>
      </c>
      <c r="H32" s="1"/>
      <c r="I32" s="1" t="s">
        <v>6282</v>
      </c>
      <c r="J32" s="368">
        <v>9000</v>
      </c>
      <c r="K32" s="33">
        <v>45281</v>
      </c>
      <c r="L32" s="33">
        <v>45289</v>
      </c>
      <c r="M32" s="369">
        <v>8000</v>
      </c>
    </row>
    <row r="33" spans="1:13">
      <c r="A33" s="1" t="s">
        <v>6322</v>
      </c>
      <c r="B33" s="1">
        <v>96211980584</v>
      </c>
      <c r="C33" s="1" t="s">
        <v>6245</v>
      </c>
      <c r="D33" s="1">
        <v>96211980584</v>
      </c>
      <c r="E33" s="1" t="s">
        <v>6246</v>
      </c>
      <c r="F33" s="34" t="s">
        <v>6323</v>
      </c>
      <c r="G33" s="1" t="s">
        <v>2859</v>
      </c>
      <c r="H33" s="1"/>
      <c r="I33" s="1" t="s">
        <v>1874</v>
      </c>
      <c r="J33" s="368">
        <v>640.5</v>
      </c>
      <c r="K33" s="33">
        <v>45282</v>
      </c>
      <c r="L33" s="1"/>
      <c r="M33" s="369">
        <v>0</v>
      </c>
    </row>
    <row r="34" spans="1:13">
      <c r="A34" s="1" t="s">
        <v>6324</v>
      </c>
      <c r="B34" s="1">
        <v>96211980584</v>
      </c>
      <c r="C34" s="1" t="s">
        <v>6245</v>
      </c>
      <c r="D34" s="1">
        <v>96211980584</v>
      </c>
      <c r="E34" s="1" t="s">
        <v>6246</v>
      </c>
      <c r="F34" s="34" t="s">
        <v>6325</v>
      </c>
      <c r="G34" s="1" t="s">
        <v>2859</v>
      </c>
      <c r="H34" s="1"/>
      <c r="I34" s="1" t="s">
        <v>6326</v>
      </c>
      <c r="J34" s="368">
        <v>47.03</v>
      </c>
      <c r="K34" s="33">
        <v>45287</v>
      </c>
      <c r="L34" s="1"/>
      <c r="M34" s="369">
        <v>0</v>
      </c>
    </row>
    <row r="35" spans="1:13" ht="30">
      <c r="A35" s="1" t="s">
        <v>6327</v>
      </c>
      <c r="B35" s="1">
        <v>96211980584</v>
      </c>
      <c r="C35" s="1" t="s">
        <v>6245</v>
      </c>
      <c r="D35" s="1">
        <v>96211980584</v>
      </c>
      <c r="E35" s="1" t="s">
        <v>6246</v>
      </c>
      <c r="F35" s="34" t="s">
        <v>6328</v>
      </c>
      <c r="G35" s="1" t="s">
        <v>2859</v>
      </c>
      <c r="H35" s="1"/>
      <c r="I35" s="1" t="s">
        <v>4758</v>
      </c>
      <c r="J35" s="368">
        <v>5000</v>
      </c>
      <c r="K35" s="33">
        <v>45287</v>
      </c>
      <c r="L35" s="1"/>
      <c r="M35" s="369">
        <v>0</v>
      </c>
    </row>
    <row r="36" spans="1:13" ht="30">
      <c r="A36" s="1" t="s">
        <v>6329</v>
      </c>
      <c r="B36" s="1">
        <v>96211980584</v>
      </c>
      <c r="C36" s="1" t="s">
        <v>6245</v>
      </c>
      <c r="D36" s="1">
        <v>96211980584</v>
      </c>
      <c r="E36" s="1" t="s">
        <v>6246</v>
      </c>
      <c r="F36" s="34" t="s">
        <v>6330</v>
      </c>
      <c r="G36" s="1" t="s">
        <v>2859</v>
      </c>
      <c r="H36" s="1"/>
      <c r="I36" s="1" t="s">
        <v>6331</v>
      </c>
      <c r="J36" s="368">
        <v>4890</v>
      </c>
      <c r="K36" s="33">
        <v>45289</v>
      </c>
      <c r="L36" s="1"/>
      <c r="M36" s="369">
        <v>0</v>
      </c>
    </row>
  </sheetData>
  <mergeCells count="2">
    <mergeCell ref="A1:M1"/>
    <mergeCell ref="A2:M2"/>
  </mergeCells>
  <pageMargins left="0.7" right="0.7" top="0.75" bottom="0.75" header="0.3" footer="0.3"/>
  <legacy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18F65-E313-400D-A9A9-776B8F62E1BD}">
  <dimension ref="A1:K132"/>
  <sheetViews>
    <sheetView workbookViewId="0">
      <selection activeCell="B13" sqref="B13"/>
    </sheetView>
  </sheetViews>
  <sheetFormatPr defaultRowHeight="15"/>
  <cols>
    <col min="1" max="1" width="25.28515625" customWidth="1"/>
    <col min="2" max="2" width="18.5703125" customWidth="1"/>
    <col min="3" max="3" width="17.28515625" customWidth="1"/>
    <col min="4" max="4" width="81.7109375" customWidth="1"/>
    <col min="5" max="5" width="22" customWidth="1"/>
    <col min="6" max="7" width="50.85546875" bestFit="1" customWidth="1"/>
    <col min="8" max="8" width="20.140625" customWidth="1"/>
    <col min="9" max="9" width="16.140625" customWidth="1"/>
    <col min="10" max="10" width="16.42578125" customWidth="1"/>
    <col min="11" max="11" width="18.5703125" customWidth="1"/>
  </cols>
  <sheetData>
    <row r="1" spans="1:11" ht="32.25">
      <c r="A1" s="581" t="s">
        <v>3828</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40.5">
      <c r="A3" s="3" t="s">
        <v>0</v>
      </c>
      <c r="B3" s="3" t="s">
        <v>1</v>
      </c>
      <c r="C3" s="4" t="s">
        <v>2</v>
      </c>
      <c r="D3" s="4" t="s">
        <v>3</v>
      </c>
      <c r="E3" s="5" t="s">
        <v>4</v>
      </c>
      <c r="F3" s="4" t="s">
        <v>5</v>
      </c>
      <c r="G3" s="4" t="s">
        <v>6</v>
      </c>
      <c r="H3" s="7" t="s">
        <v>7</v>
      </c>
      <c r="I3" s="8" t="s">
        <v>8</v>
      </c>
      <c r="J3" s="8" t="s">
        <v>9</v>
      </c>
      <c r="K3" s="7" t="s">
        <v>10</v>
      </c>
    </row>
    <row r="4" spans="1:11">
      <c r="A4" s="508" t="s">
        <v>3829</v>
      </c>
      <c r="B4" s="515">
        <v>81001350701</v>
      </c>
      <c r="C4" s="173" t="s">
        <v>3830</v>
      </c>
      <c r="D4" s="174" t="s">
        <v>3831</v>
      </c>
      <c r="E4" s="175" t="s">
        <v>3832</v>
      </c>
      <c r="F4" s="176" t="s">
        <v>3833</v>
      </c>
      <c r="G4" s="176" t="s">
        <v>3833</v>
      </c>
      <c r="H4" s="177">
        <v>43</v>
      </c>
      <c r="I4" s="173" t="s">
        <v>3834</v>
      </c>
      <c r="J4" s="173" t="s">
        <v>3834</v>
      </c>
      <c r="K4" s="177">
        <v>43</v>
      </c>
    </row>
    <row r="5" spans="1:11">
      <c r="A5" s="509" t="s">
        <v>3835</v>
      </c>
      <c r="B5" s="516">
        <v>81001350701</v>
      </c>
      <c r="C5" s="178" t="s">
        <v>3830</v>
      </c>
      <c r="D5" s="179" t="s">
        <v>3836</v>
      </c>
      <c r="E5" s="180" t="s">
        <v>3837</v>
      </c>
      <c r="F5" s="181" t="s">
        <v>3838</v>
      </c>
      <c r="G5" s="182" t="s">
        <v>3838</v>
      </c>
      <c r="H5" s="183">
        <v>409.84</v>
      </c>
      <c r="I5" s="178" t="s">
        <v>3834</v>
      </c>
      <c r="J5" s="178" t="s">
        <v>3834</v>
      </c>
      <c r="K5" s="183">
        <v>409.84</v>
      </c>
    </row>
    <row r="6" spans="1:11">
      <c r="A6" s="509" t="s">
        <v>3839</v>
      </c>
      <c r="B6" s="516">
        <v>81001350701</v>
      </c>
      <c r="C6" s="178" t="s">
        <v>3830</v>
      </c>
      <c r="D6" s="179" t="s">
        <v>3840</v>
      </c>
      <c r="E6" s="180" t="s">
        <v>3837</v>
      </c>
      <c r="F6" s="184" t="s">
        <v>3841</v>
      </c>
      <c r="G6" s="184" t="s">
        <v>3841</v>
      </c>
      <c r="H6" s="183">
        <v>1500</v>
      </c>
      <c r="I6" s="178" t="s">
        <v>3834</v>
      </c>
      <c r="J6" s="178" t="s">
        <v>3834</v>
      </c>
      <c r="K6" s="183">
        <v>1500</v>
      </c>
    </row>
    <row r="7" spans="1:11">
      <c r="A7" s="509" t="s">
        <v>3842</v>
      </c>
      <c r="B7" s="516">
        <v>81001350701</v>
      </c>
      <c r="C7" s="178" t="s">
        <v>3830</v>
      </c>
      <c r="D7" s="179" t="s">
        <v>3843</v>
      </c>
      <c r="E7" s="180" t="s">
        <v>3837</v>
      </c>
      <c r="F7" s="184" t="s">
        <v>3844</v>
      </c>
      <c r="G7" s="184" t="s">
        <v>3844</v>
      </c>
      <c r="H7" s="183">
        <v>352.46</v>
      </c>
      <c r="I7" s="178" t="s">
        <v>3834</v>
      </c>
      <c r="J7" s="178" t="s">
        <v>3834</v>
      </c>
      <c r="K7" s="183">
        <v>352.46</v>
      </c>
    </row>
    <row r="8" spans="1:11">
      <c r="A8" s="509" t="s">
        <v>3845</v>
      </c>
      <c r="B8" s="516">
        <v>81001350701</v>
      </c>
      <c r="C8" s="178" t="s">
        <v>3830</v>
      </c>
      <c r="D8" s="179" t="s">
        <v>3846</v>
      </c>
      <c r="E8" s="180" t="s">
        <v>3832</v>
      </c>
      <c r="F8" s="184" t="s">
        <v>1355</v>
      </c>
      <c r="G8" s="184" t="s">
        <v>1355</v>
      </c>
      <c r="H8" s="183">
        <v>468.85</v>
      </c>
      <c r="I8" s="178" t="s">
        <v>3834</v>
      </c>
      <c r="J8" s="178" t="s">
        <v>3834</v>
      </c>
      <c r="K8" s="183">
        <v>468.85</v>
      </c>
    </row>
    <row r="9" spans="1:11">
      <c r="A9" s="509" t="s">
        <v>3847</v>
      </c>
      <c r="B9" s="516">
        <v>81001350701</v>
      </c>
      <c r="C9" s="178" t="s">
        <v>3830</v>
      </c>
      <c r="D9" s="179" t="s">
        <v>3848</v>
      </c>
      <c r="E9" s="180" t="s">
        <v>3837</v>
      </c>
      <c r="F9" s="184" t="s">
        <v>3849</v>
      </c>
      <c r="G9" s="184" t="s">
        <v>3849</v>
      </c>
      <c r="H9" s="183">
        <v>2257.75</v>
      </c>
      <c r="I9" s="178" t="s">
        <v>3834</v>
      </c>
      <c r="J9" s="178" t="s">
        <v>3834</v>
      </c>
      <c r="K9" s="183">
        <v>2257.75</v>
      </c>
    </row>
    <row r="10" spans="1:11">
      <c r="A10" s="509" t="s">
        <v>3850</v>
      </c>
      <c r="B10" s="516">
        <v>81001350701</v>
      </c>
      <c r="C10" s="178" t="s">
        <v>3830</v>
      </c>
      <c r="D10" s="179" t="s">
        <v>3851</v>
      </c>
      <c r="E10" s="180" t="s">
        <v>3832</v>
      </c>
      <c r="F10" s="184" t="s">
        <v>1117</v>
      </c>
      <c r="G10" s="184" t="s">
        <v>1117</v>
      </c>
      <c r="H10" s="183">
        <v>733.6</v>
      </c>
      <c r="I10" s="178" t="s">
        <v>3834</v>
      </c>
      <c r="J10" s="178" t="s">
        <v>3834</v>
      </c>
      <c r="K10" s="183">
        <v>733.6</v>
      </c>
    </row>
    <row r="11" spans="1:11">
      <c r="A11" s="509" t="s">
        <v>3852</v>
      </c>
      <c r="B11" s="516">
        <v>81001350701</v>
      </c>
      <c r="C11" s="178" t="s">
        <v>3830</v>
      </c>
      <c r="D11" s="179" t="s">
        <v>3853</v>
      </c>
      <c r="E11" s="180" t="s">
        <v>3837</v>
      </c>
      <c r="F11" s="184" t="s">
        <v>3854</v>
      </c>
      <c r="G11" s="184" t="s">
        <v>3854</v>
      </c>
      <c r="H11" s="183">
        <v>120</v>
      </c>
      <c r="I11" s="178" t="s">
        <v>3834</v>
      </c>
      <c r="J11" s="178" t="s">
        <v>3834</v>
      </c>
      <c r="K11" s="183">
        <v>120</v>
      </c>
    </row>
    <row r="12" spans="1:11">
      <c r="A12" s="509" t="s">
        <v>3855</v>
      </c>
      <c r="B12" s="516">
        <v>81001350701</v>
      </c>
      <c r="C12" s="178" t="s">
        <v>3830</v>
      </c>
      <c r="D12" s="179" t="s">
        <v>3856</v>
      </c>
      <c r="E12" s="180" t="s">
        <v>3832</v>
      </c>
      <c r="F12" s="184" t="s">
        <v>3857</v>
      </c>
      <c r="G12" s="184" t="s">
        <v>3857</v>
      </c>
      <c r="H12" s="183">
        <v>560</v>
      </c>
      <c r="I12" s="178" t="s">
        <v>3834</v>
      </c>
      <c r="J12" s="178" t="s">
        <v>3834</v>
      </c>
      <c r="K12" s="183">
        <v>560</v>
      </c>
    </row>
    <row r="13" spans="1:11">
      <c r="A13" s="509" t="s">
        <v>3858</v>
      </c>
      <c r="B13" s="516">
        <v>81001350701</v>
      </c>
      <c r="C13" s="178" t="s">
        <v>3830</v>
      </c>
      <c r="D13" s="179" t="s">
        <v>3859</v>
      </c>
      <c r="E13" s="180" t="s">
        <v>3832</v>
      </c>
      <c r="F13" s="184" t="s">
        <v>3860</v>
      </c>
      <c r="G13" s="184" t="s">
        <v>3860</v>
      </c>
      <c r="H13" s="183">
        <v>500</v>
      </c>
      <c r="I13" s="178" t="s">
        <v>3834</v>
      </c>
      <c r="J13" s="178" t="s">
        <v>3834</v>
      </c>
      <c r="K13" s="183">
        <v>500</v>
      </c>
    </row>
    <row r="14" spans="1:11">
      <c r="A14" s="509" t="s">
        <v>3861</v>
      </c>
      <c r="B14" s="516">
        <v>81001350701</v>
      </c>
      <c r="C14" s="178" t="s">
        <v>3830</v>
      </c>
      <c r="D14" s="179" t="s">
        <v>3862</v>
      </c>
      <c r="E14" s="180" t="s">
        <v>3832</v>
      </c>
      <c r="F14" s="184" t="s">
        <v>3863</v>
      </c>
      <c r="G14" s="184" t="s">
        <v>3863</v>
      </c>
      <c r="H14" s="183">
        <v>240</v>
      </c>
      <c r="I14" s="178" t="s">
        <v>3834</v>
      </c>
      <c r="J14" s="178" t="s">
        <v>3834</v>
      </c>
      <c r="K14" s="183">
        <v>240</v>
      </c>
    </row>
    <row r="15" spans="1:11">
      <c r="A15" s="509" t="s">
        <v>3864</v>
      </c>
      <c r="B15" s="516">
        <v>81001350701</v>
      </c>
      <c r="C15" s="178" t="s">
        <v>3830</v>
      </c>
      <c r="D15" s="179" t="s">
        <v>3865</v>
      </c>
      <c r="E15" s="180" t="s">
        <v>3866</v>
      </c>
      <c r="F15" s="184" t="s">
        <v>3867</v>
      </c>
      <c r="G15" s="184" t="s">
        <v>3867</v>
      </c>
      <c r="H15" s="183">
        <v>11400</v>
      </c>
      <c r="I15" s="178" t="s">
        <v>3834</v>
      </c>
      <c r="J15" s="178" t="s">
        <v>3834</v>
      </c>
      <c r="K15" s="183">
        <v>11400</v>
      </c>
    </row>
    <row r="16" spans="1:11">
      <c r="A16" s="509" t="s">
        <v>3868</v>
      </c>
      <c r="B16" s="516">
        <v>81001350701</v>
      </c>
      <c r="C16" s="178" t="s">
        <v>3830</v>
      </c>
      <c r="D16" s="180" t="s">
        <v>3869</v>
      </c>
      <c r="E16" s="180" t="s">
        <v>3866</v>
      </c>
      <c r="F16" s="184" t="s">
        <v>3867</v>
      </c>
      <c r="G16" s="184" t="s">
        <v>3867</v>
      </c>
      <c r="H16" s="183">
        <v>2650</v>
      </c>
      <c r="I16" s="178" t="s">
        <v>3834</v>
      </c>
      <c r="J16" s="178" t="s">
        <v>3834</v>
      </c>
      <c r="K16" s="183">
        <v>2650</v>
      </c>
    </row>
    <row r="17" spans="1:11">
      <c r="A17" s="509" t="s">
        <v>3870</v>
      </c>
      <c r="B17" s="516">
        <v>81001350701</v>
      </c>
      <c r="C17" s="178" t="s">
        <v>3830</v>
      </c>
      <c r="D17" s="180" t="s">
        <v>3871</v>
      </c>
      <c r="E17" s="180" t="s">
        <v>3866</v>
      </c>
      <c r="F17" s="184" t="s">
        <v>3872</v>
      </c>
      <c r="G17" s="184" t="s">
        <v>3872</v>
      </c>
      <c r="H17" s="183">
        <v>49950</v>
      </c>
      <c r="I17" s="178" t="s">
        <v>3834</v>
      </c>
      <c r="J17" s="178" t="s">
        <v>3834</v>
      </c>
      <c r="K17" s="183">
        <v>49950</v>
      </c>
    </row>
    <row r="18" spans="1:11">
      <c r="A18" s="509" t="s">
        <v>3873</v>
      </c>
      <c r="B18" s="516">
        <v>81001350701</v>
      </c>
      <c r="C18" s="178" t="s">
        <v>3830</v>
      </c>
      <c r="D18" s="180" t="s">
        <v>3874</v>
      </c>
      <c r="E18" s="180" t="s">
        <v>3837</v>
      </c>
      <c r="F18" s="184" t="s">
        <v>3875</v>
      </c>
      <c r="G18" s="184" t="s">
        <v>3875</v>
      </c>
      <c r="H18" s="183">
        <v>163.93</v>
      </c>
      <c r="I18" s="178" t="s">
        <v>3834</v>
      </c>
      <c r="J18" s="178" t="s">
        <v>3834</v>
      </c>
      <c r="K18" s="183">
        <v>163.93</v>
      </c>
    </row>
    <row r="19" spans="1:11">
      <c r="A19" s="509" t="s">
        <v>3876</v>
      </c>
      <c r="B19" s="516">
        <v>81001350701</v>
      </c>
      <c r="C19" s="178" t="s">
        <v>3830</v>
      </c>
      <c r="D19" s="180" t="s">
        <v>3877</v>
      </c>
      <c r="E19" s="180" t="s">
        <v>3837</v>
      </c>
      <c r="F19" s="184" t="s">
        <v>3878</v>
      </c>
      <c r="G19" s="184" t="s">
        <v>3878</v>
      </c>
      <c r="H19" s="183">
        <v>280</v>
      </c>
      <c r="I19" s="178" t="s">
        <v>3834</v>
      </c>
      <c r="J19" s="178" t="s">
        <v>3834</v>
      </c>
      <c r="K19" s="183">
        <v>280</v>
      </c>
    </row>
    <row r="20" spans="1:11">
      <c r="A20" s="509" t="s">
        <v>3879</v>
      </c>
      <c r="B20" s="516">
        <v>81001350701</v>
      </c>
      <c r="C20" s="178" t="s">
        <v>3830</v>
      </c>
      <c r="D20" s="180" t="s">
        <v>3880</v>
      </c>
      <c r="E20" s="180" t="s">
        <v>3837</v>
      </c>
      <c r="F20" s="184" t="s">
        <v>3881</v>
      </c>
      <c r="G20" s="184" t="s">
        <v>3881</v>
      </c>
      <c r="H20" s="183">
        <v>320</v>
      </c>
      <c r="I20" s="178" t="s">
        <v>3834</v>
      </c>
      <c r="J20" s="178" t="s">
        <v>3834</v>
      </c>
      <c r="K20" s="183">
        <v>320</v>
      </c>
    </row>
    <row r="21" spans="1:11">
      <c r="A21" s="509" t="s">
        <v>3882</v>
      </c>
      <c r="B21" s="516">
        <v>81001350701</v>
      </c>
      <c r="C21" s="178" t="s">
        <v>3830</v>
      </c>
      <c r="D21" s="179" t="s">
        <v>3883</v>
      </c>
      <c r="E21" s="180" t="s">
        <v>3837</v>
      </c>
      <c r="F21" s="184" t="s">
        <v>3884</v>
      </c>
      <c r="G21" s="184" t="s">
        <v>3884</v>
      </c>
      <c r="H21" s="183">
        <v>840</v>
      </c>
      <c r="I21" s="178" t="s">
        <v>3834</v>
      </c>
      <c r="J21" s="178" t="s">
        <v>3834</v>
      </c>
      <c r="K21" s="183">
        <v>840</v>
      </c>
    </row>
    <row r="22" spans="1:11">
      <c r="A22" s="509" t="s">
        <v>3885</v>
      </c>
      <c r="B22" s="516">
        <v>81001350701</v>
      </c>
      <c r="C22" s="178" t="s">
        <v>3830</v>
      </c>
      <c r="D22" s="179" t="s">
        <v>3886</v>
      </c>
      <c r="E22" s="180" t="s">
        <v>3832</v>
      </c>
      <c r="F22" s="184" t="s">
        <v>2237</v>
      </c>
      <c r="G22" s="184" t="s">
        <v>2237</v>
      </c>
      <c r="H22" s="183">
        <v>309</v>
      </c>
      <c r="I22" s="178" t="s">
        <v>3834</v>
      </c>
      <c r="J22" s="178" t="s">
        <v>3834</v>
      </c>
      <c r="K22" s="183">
        <v>309</v>
      </c>
    </row>
    <row r="23" spans="1:11">
      <c r="A23" s="509" t="s">
        <v>3887</v>
      </c>
      <c r="B23" s="516">
        <v>81001350701</v>
      </c>
      <c r="C23" s="178" t="s">
        <v>3830</v>
      </c>
      <c r="D23" s="179" t="s">
        <v>3888</v>
      </c>
      <c r="E23" s="180" t="s">
        <v>3866</v>
      </c>
      <c r="F23" s="184" t="s">
        <v>3884</v>
      </c>
      <c r="G23" s="184" t="s">
        <v>3884</v>
      </c>
      <c r="H23" s="183">
        <v>900</v>
      </c>
      <c r="I23" s="178" t="s">
        <v>3834</v>
      </c>
      <c r="J23" s="178" t="s">
        <v>3834</v>
      </c>
      <c r="K23" s="183">
        <v>900</v>
      </c>
    </row>
    <row r="24" spans="1:11">
      <c r="A24" s="509" t="s">
        <v>3889</v>
      </c>
      <c r="B24" s="516">
        <v>81001350701</v>
      </c>
      <c r="C24" s="178" t="s">
        <v>3830</v>
      </c>
      <c r="D24" s="179" t="s">
        <v>3890</v>
      </c>
      <c r="E24" s="180" t="s">
        <v>3837</v>
      </c>
      <c r="F24" s="184" t="s">
        <v>3891</v>
      </c>
      <c r="G24" s="184" t="s">
        <v>3891</v>
      </c>
      <c r="H24" s="183">
        <v>808</v>
      </c>
      <c r="I24" s="178" t="s">
        <v>3834</v>
      </c>
      <c r="J24" s="178" t="s">
        <v>3834</v>
      </c>
      <c r="K24" s="183">
        <v>808</v>
      </c>
    </row>
    <row r="25" spans="1:11">
      <c r="A25" s="509" t="s">
        <v>3892</v>
      </c>
      <c r="B25" s="516">
        <v>81001350701</v>
      </c>
      <c r="C25" s="178" t="s">
        <v>3830</v>
      </c>
      <c r="D25" s="179" t="s">
        <v>3893</v>
      </c>
      <c r="E25" s="180" t="s">
        <v>3866</v>
      </c>
      <c r="F25" s="184" t="s">
        <v>3894</v>
      </c>
      <c r="G25" s="184" t="s">
        <v>3894</v>
      </c>
      <c r="H25" s="183">
        <v>2339</v>
      </c>
      <c r="I25" s="178" t="s">
        <v>3834</v>
      </c>
      <c r="J25" s="178" t="s">
        <v>3834</v>
      </c>
      <c r="K25" s="183">
        <v>2339</v>
      </c>
    </row>
    <row r="26" spans="1:11">
      <c r="A26" s="509" t="s">
        <v>3895</v>
      </c>
      <c r="B26" s="516">
        <v>81001350701</v>
      </c>
      <c r="C26" s="178" t="s">
        <v>3830</v>
      </c>
      <c r="D26" s="179" t="s">
        <v>3896</v>
      </c>
      <c r="E26" s="180" t="s">
        <v>3837</v>
      </c>
      <c r="F26" s="184" t="s">
        <v>3897</v>
      </c>
      <c r="G26" s="184" t="s">
        <v>3897</v>
      </c>
      <c r="H26" s="183">
        <v>295.64999999999998</v>
      </c>
      <c r="I26" s="178" t="s">
        <v>3834</v>
      </c>
      <c r="J26" s="178" t="s">
        <v>3834</v>
      </c>
      <c r="K26" s="183">
        <v>295.64999999999998</v>
      </c>
    </row>
    <row r="27" spans="1:11">
      <c r="A27" s="509" t="s">
        <v>3898</v>
      </c>
      <c r="B27" s="516">
        <v>81001350701</v>
      </c>
      <c r="C27" s="178" t="s">
        <v>3830</v>
      </c>
      <c r="D27" s="179" t="s">
        <v>3899</v>
      </c>
      <c r="E27" s="180" t="s">
        <v>3837</v>
      </c>
      <c r="F27" s="184" t="s">
        <v>3854</v>
      </c>
      <c r="G27" s="184" t="s">
        <v>3854</v>
      </c>
      <c r="H27" s="183">
        <v>260</v>
      </c>
      <c r="I27" s="178" t="s">
        <v>3834</v>
      </c>
      <c r="J27" s="178" t="s">
        <v>3834</v>
      </c>
      <c r="K27" s="183">
        <v>260</v>
      </c>
    </row>
    <row r="28" spans="1:11">
      <c r="A28" s="509" t="s">
        <v>3900</v>
      </c>
      <c r="B28" s="516">
        <v>81001350701</v>
      </c>
      <c r="C28" s="178" t="s">
        <v>3830</v>
      </c>
      <c r="D28" s="179" t="s">
        <v>3901</v>
      </c>
      <c r="E28" s="180" t="s">
        <v>3837</v>
      </c>
      <c r="F28" s="184" t="s">
        <v>3849</v>
      </c>
      <c r="G28" s="184" t="s">
        <v>3849</v>
      </c>
      <c r="H28" s="183">
        <v>3283.55</v>
      </c>
      <c r="I28" s="178" t="s">
        <v>3834</v>
      </c>
      <c r="J28" s="178" t="s">
        <v>3834</v>
      </c>
      <c r="K28" s="183">
        <v>3283.55</v>
      </c>
    </row>
    <row r="29" spans="1:11">
      <c r="A29" s="509" t="s">
        <v>3902</v>
      </c>
      <c r="B29" s="516">
        <v>81001350701</v>
      </c>
      <c r="C29" s="178" t="s">
        <v>3830</v>
      </c>
      <c r="D29" s="179" t="s">
        <v>3903</v>
      </c>
      <c r="E29" s="180" t="s">
        <v>3866</v>
      </c>
      <c r="F29" s="184" t="s">
        <v>3904</v>
      </c>
      <c r="G29" s="184" t="s">
        <v>3904</v>
      </c>
      <c r="H29" s="183">
        <v>626.26</v>
      </c>
      <c r="I29" s="178" t="s">
        <v>3834</v>
      </c>
      <c r="J29" s="178" t="s">
        <v>3834</v>
      </c>
      <c r="K29" s="183">
        <v>626.26</v>
      </c>
    </row>
    <row r="30" spans="1:11">
      <c r="A30" s="509" t="s">
        <v>3905</v>
      </c>
      <c r="B30" s="516">
        <v>81001350701</v>
      </c>
      <c r="C30" s="178" t="s">
        <v>3830</v>
      </c>
      <c r="D30" s="179" t="s">
        <v>3906</v>
      </c>
      <c r="E30" s="180" t="s">
        <v>3832</v>
      </c>
      <c r="F30" s="184" t="s">
        <v>3891</v>
      </c>
      <c r="G30" s="184" t="s">
        <v>3891</v>
      </c>
      <c r="H30" s="183">
        <v>229</v>
      </c>
      <c r="I30" s="178" t="s">
        <v>3834</v>
      </c>
      <c r="J30" s="178" t="s">
        <v>3834</v>
      </c>
      <c r="K30" s="183">
        <v>229</v>
      </c>
    </row>
    <row r="31" spans="1:11">
      <c r="A31" s="509" t="s">
        <v>3907</v>
      </c>
      <c r="B31" s="516">
        <v>81001350701</v>
      </c>
      <c r="C31" s="178" t="s">
        <v>3830</v>
      </c>
      <c r="D31" s="179" t="s">
        <v>3908</v>
      </c>
      <c r="E31" s="180" t="s">
        <v>3837</v>
      </c>
      <c r="F31" s="184" t="s">
        <v>3909</v>
      </c>
      <c r="G31" s="184" t="s">
        <v>3909</v>
      </c>
      <c r="H31" s="183">
        <v>520</v>
      </c>
      <c r="I31" s="178" t="s">
        <v>3834</v>
      </c>
      <c r="J31" s="178" t="s">
        <v>3834</v>
      </c>
      <c r="K31" s="183">
        <v>520</v>
      </c>
    </row>
    <row r="32" spans="1:11">
      <c r="A32" s="509" t="s">
        <v>3910</v>
      </c>
      <c r="B32" s="516">
        <v>81001350701</v>
      </c>
      <c r="C32" s="178" t="s">
        <v>3830</v>
      </c>
      <c r="D32" s="179" t="s">
        <v>3911</v>
      </c>
      <c r="E32" s="180" t="s">
        <v>3837</v>
      </c>
      <c r="F32" s="184" t="s">
        <v>3912</v>
      </c>
      <c r="G32" s="184" t="s">
        <v>3912</v>
      </c>
      <c r="H32" s="183">
        <v>318.02999999999997</v>
      </c>
      <c r="I32" s="178" t="s">
        <v>3834</v>
      </c>
      <c r="J32" s="178" t="s">
        <v>3834</v>
      </c>
      <c r="K32" s="183">
        <v>318.02999999999997</v>
      </c>
    </row>
    <row r="33" spans="1:11">
      <c r="A33" s="509" t="s">
        <v>3913</v>
      </c>
      <c r="B33" s="516">
        <v>81001350701</v>
      </c>
      <c r="C33" s="178" t="s">
        <v>3830</v>
      </c>
      <c r="D33" s="179" t="s">
        <v>3914</v>
      </c>
      <c r="E33" s="180" t="s">
        <v>3837</v>
      </c>
      <c r="F33" s="184" t="s">
        <v>3897</v>
      </c>
      <c r="G33" s="184" t="s">
        <v>3897</v>
      </c>
      <c r="H33" s="183">
        <v>28.03</v>
      </c>
      <c r="I33" s="178" t="s">
        <v>3834</v>
      </c>
      <c r="J33" s="178" t="s">
        <v>3834</v>
      </c>
      <c r="K33" s="183">
        <v>28.03</v>
      </c>
    </row>
    <row r="34" spans="1:11">
      <c r="A34" s="509" t="s">
        <v>3915</v>
      </c>
      <c r="B34" s="516">
        <v>81001350701</v>
      </c>
      <c r="C34" s="178" t="s">
        <v>3830</v>
      </c>
      <c r="D34" s="179" t="s">
        <v>3916</v>
      </c>
      <c r="E34" s="180" t="s">
        <v>3832</v>
      </c>
      <c r="F34" s="184" t="s">
        <v>3917</v>
      </c>
      <c r="G34" s="184" t="s">
        <v>3917</v>
      </c>
      <c r="H34" s="183">
        <v>1498.2</v>
      </c>
      <c r="I34" s="178" t="s">
        <v>3834</v>
      </c>
      <c r="J34" s="178" t="s">
        <v>3834</v>
      </c>
      <c r="K34" s="183">
        <v>1498.2</v>
      </c>
    </row>
    <row r="35" spans="1:11">
      <c r="A35" s="509" t="s">
        <v>3918</v>
      </c>
      <c r="B35" s="516">
        <v>81001350701</v>
      </c>
      <c r="C35" s="178" t="s">
        <v>3830</v>
      </c>
      <c r="D35" s="179" t="s">
        <v>3919</v>
      </c>
      <c r="E35" s="180" t="s">
        <v>3837</v>
      </c>
      <c r="F35" s="184" t="s">
        <v>3844</v>
      </c>
      <c r="G35" s="184" t="s">
        <v>3844</v>
      </c>
      <c r="H35" s="183">
        <v>336.07</v>
      </c>
      <c r="I35" s="178" t="s">
        <v>3834</v>
      </c>
      <c r="J35" s="178" t="s">
        <v>3834</v>
      </c>
      <c r="K35" s="183">
        <v>336.07</v>
      </c>
    </row>
    <row r="36" spans="1:11">
      <c r="A36" s="509" t="s">
        <v>3920</v>
      </c>
      <c r="B36" s="516">
        <v>81001350701</v>
      </c>
      <c r="C36" s="178" t="s">
        <v>3830</v>
      </c>
      <c r="D36" s="179" t="s">
        <v>3921</v>
      </c>
      <c r="E36" s="180" t="s">
        <v>3837</v>
      </c>
      <c r="F36" s="184" t="s">
        <v>3922</v>
      </c>
      <c r="G36" s="184" t="s">
        <v>3922</v>
      </c>
      <c r="H36" s="183">
        <v>80</v>
      </c>
      <c r="I36" s="178" t="s">
        <v>3834</v>
      </c>
      <c r="J36" s="178" t="s">
        <v>3834</v>
      </c>
      <c r="K36" s="183">
        <v>80</v>
      </c>
    </row>
    <row r="37" spans="1:11">
      <c r="A37" s="509" t="s">
        <v>3923</v>
      </c>
      <c r="B37" s="516">
        <v>81001350701</v>
      </c>
      <c r="C37" s="178" t="s">
        <v>3830</v>
      </c>
      <c r="D37" s="179" t="s">
        <v>3924</v>
      </c>
      <c r="E37" s="180" t="s">
        <v>3866</v>
      </c>
      <c r="F37" s="184" t="s">
        <v>3884</v>
      </c>
      <c r="G37" s="184" t="s">
        <v>3884</v>
      </c>
      <c r="H37" s="183">
        <v>1800</v>
      </c>
      <c r="I37" s="178" t="s">
        <v>3834</v>
      </c>
      <c r="J37" s="178" t="s">
        <v>3834</v>
      </c>
      <c r="K37" s="183">
        <v>1800</v>
      </c>
    </row>
    <row r="38" spans="1:11">
      <c r="A38" s="509" t="s">
        <v>3925</v>
      </c>
      <c r="B38" s="516">
        <v>81001350701</v>
      </c>
      <c r="C38" s="178" t="s">
        <v>3830</v>
      </c>
      <c r="D38" s="179" t="s">
        <v>3926</v>
      </c>
      <c r="E38" s="180" t="s">
        <v>3837</v>
      </c>
      <c r="F38" s="184" t="s">
        <v>3927</v>
      </c>
      <c r="G38" s="184" t="s">
        <v>3927</v>
      </c>
      <c r="H38" s="183">
        <v>280.56</v>
      </c>
      <c r="I38" s="178" t="s">
        <v>3834</v>
      </c>
      <c r="J38" s="178" t="s">
        <v>3834</v>
      </c>
      <c r="K38" s="183">
        <v>280.56</v>
      </c>
    </row>
    <row r="39" spans="1:11">
      <c r="A39" s="509" t="s">
        <v>3928</v>
      </c>
      <c r="B39" s="516">
        <v>81001350701</v>
      </c>
      <c r="C39" s="178" t="s">
        <v>3830</v>
      </c>
      <c r="D39" s="179" t="s">
        <v>3929</v>
      </c>
      <c r="E39" s="180" t="s">
        <v>3832</v>
      </c>
      <c r="F39" s="184" t="s">
        <v>3930</v>
      </c>
      <c r="G39" s="184" t="s">
        <v>3930</v>
      </c>
      <c r="H39" s="183">
        <v>1797.6</v>
      </c>
      <c r="I39" s="178" t="s">
        <v>3834</v>
      </c>
      <c r="J39" s="178" t="s">
        <v>3834</v>
      </c>
      <c r="K39" s="183">
        <v>1797.6</v>
      </c>
    </row>
    <row r="40" spans="1:11">
      <c r="A40" s="509" t="s">
        <v>3931</v>
      </c>
      <c r="B40" s="516">
        <v>81001350701</v>
      </c>
      <c r="C40" s="178" t="s">
        <v>3830</v>
      </c>
      <c r="D40" s="179" t="s">
        <v>3932</v>
      </c>
      <c r="E40" s="180" t="s">
        <v>3837</v>
      </c>
      <c r="F40" s="184" t="s">
        <v>3933</v>
      </c>
      <c r="G40" s="184" t="s">
        <v>3933</v>
      </c>
      <c r="H40" s="183">
        <v>604.1</v>
      </c>
      <c r="I40" s="178" t="s">
        <v>3834</v>
      </c>
      <c r="J40" s="178" t="s">
        <v>3834</v>
      </c>
      <c r="K40" s="183">
        <v>604.1</v>
      </c>
    </row>
    <row r="41" spans="1:11">
      <c r="A41" s="509" t="s">
        <v>3934</v>
      </c>
      <c r="B41" s="516">
        <v>81001350701</v>
      </c>
      <c r="C41" s="178" t="s">
        <v>3830</v>
      </c>
      <c r="D41" s="179" t="s">
        <v>3935</v>
      </c>
      <c r="E41" s="180" t="s">
        <v>3837</v>
      </c>
      <c r="F41" s="184" t="s">
        <v>3927</v>
      </c>
      <c r="G41" s="184" t="s">
        <v>3927</v>
      </c>
      <c r="H41" s="183">
        <v>41.2</v>
      </c>
      <c r="I41" s="178" t="s">
        <v>3834</v>
      </c>
      <c r="J41" s="178" t="s">
        <v>3834</v>
      </c>
      <c r="K41" s="183">
        <v>41.2</v>
      </c>
    </row>
    <row r="42" spans="1:11">
      <c r="A42" s="509" t="s">
        <v>3936</v>
      </c>
      <c r="B42" s="516">
        <v>81001350701</v>
      </c>
      <c r="C42" s="178" t="s">
        <v>3830</v>
      </c>
      <c r="D42" s="179" t="s">
        <v>3937</v>
      </c>
      <c r="E42" s="180" t="s">
        <v>3866</v>
      </c>
      <c r="F42" s="184" t="s">
        <v>3938</v>
      </c>
      <c r="G42" s="184" t="s">
        <v>3938</v>
      </c>
      <c r="H42" s="183">
        <v>15000</v>
      </c>
      <c r="I42" s="178" t="s">
        <v>3834</v>
      </c>
      <c r="J42" s="178" t="s">
        <v>3834</v>
      </c>
      <c r="K42" s="183">
        <v>15000</v>
      </c>
    </row>
    <row r="43" spans="1:11">
      <c r="A43" s="509" t="s">
        <v>3939</v>
      </c>
      <c r="B43" s="516">
        <v>81001350701</v>
      </c>
      <c r="C43" s="178" t="s">
        <v>3830</v>
      </c>
      <c r="D43" s="179" t="s">
        <v>3940</v>
      </c>
      <c r="E43" s="180" t="s">
        <v>3832</v>
      </c>
      <c r="F43" s="184" t="s">
        <v>3941</v>
      </c>
      <c r="G43" s="184" t="s">
        <v>3941</v>
      </c>
      <c r="H43" s="183">
        <v>4572.5</v>
      </c>
      <c r="I43" s="178" t="s">
        <v>3834</v>
      </c>
      <c r="J43" s="178" t="s">
        <v>3834</v>
      </c>
      <c r="K43" s="183">
        <v>4572.5</v>
      </c>
    </row>
    <row r="44" spans="1:11">
      <c r="A44" s="509" t="s">
        <v>3942</v>
      </c>
      <c r="B44" s="516">
        <v>81001350701</v>
      </c>
      <c r="C44" s="178" t="s">
        <v>3830</v>
      </c>
      <c r="D44" s="179" t="s">
        <v>3943</v>
      </c>
      <c r="E44" s="180" t="s">
        <v>3837</v>
      </c>
      <c r="F44" s="184" t="s">
        <v>3944</v>
      </c>
      <c r="G44" s="184" t="s">
        <v>3944</v>
      </c>
      <c r="H44" s="183">
        <v>500</v>
      </c>
      <c r="I44" s="178" t="s">
        <v>3834</v>
      </c>
      <c r="J44" s="178" t="s">
        <v>3834</v>
      </c>
      <c r="K44" s="183">
        <v>500</v>
      </c>
    </row>
    <row r="45" spans="1:11">
      <c r="A45" s="509" t="s">
        <v>3945</v>
      </c>
      <c r="B45" s="516">
        <v>81001350701</v>
      </c>
      <c r="C45" s="178" t="s">
        <v>3830</v>
      </c>
      <c r="D45" s="179" t="s">
        <v>3946</v>
      </c>
      <c r="E45" s="180" t="s">
        <v>3837</v>
      </c>
      <c r="F45" s="184" t="s">
        <v>3854</v>
      </c>
      <c r="G45" s="184" t="s">
        <v>3854</v>
      </c>
      <c r="H45" s="183">
        <v>140</v>
      </c>
      <c r="I45" s="178" t="s">
        <v>3834</v>
      </c>
      <c r="J45" s="178" t="s">
        <v>3834</v>
      </c>
      <c r="K45" s="183">
        <v>140</v>
      </c>
    </row>
    <row r="46" spans="1:11">
      <c r="A46" s="509" t="s">
        <v>3947</v>
      </c>
      <c r="B46" s="516">
        <v>81001350701</v>
      </c>
      <c r="C46" s="178" t="s">
        <v>3830</v>
      </c>
      <c r="D46" s="179" t="s">
        <v>3948</v>
      </c>
      <c r="E46" s="180" t="s">
        <v>3837</v>
      </c>
      <c r="F46" s="184" t="s">
        <v>3949</v>
      </c>
      <c r="G46" s="184" t="s">
        <v>3949</v>
      </c>
      <c r="H46" s="183">
        <v>431</v>
      </c>
      <c r="I46" s="178" t="s">
        <v>3834</v>
      </c>
      <c r="J46" s="178" t="s">
        <v>3834</v>
      </c>
      <c r="K46" s="183">
        <v>431</v>
      </c>
    </row>
    <row r="47" spans="1:11">
      <c r="A47" s="509" t="s">
        <v>3950</v>
      </c>
      <c r="B47" s="516">
        <v>81001350701</v>
      </c>
      <c r="C47" s="178" t="s">
        <v>3830</v>
      </c>
      <c r="D47" s="179" t="s">
        <v>3951</v>
      </c>
      <c r="E47" s="180" t="s">
        <v>3837</v>
      </c>
      <c r="F47" s="184" t="s">
        <v>3952</v>
      </c>
      <c r="G47" s="184" t="s">
        <v>3952</v>
      </c>
      <c r="H47" s="183">
        <v>350</v>
      </c>
      <c r="I47" s="178" t="s">
        <v>3834</v>
      </c>
      <c r="J47" s="178" t="s">
        <v>3834</v>
      </c>
      <c r="K47" s="183">
        <v>350</v>
      </c>
    </row>
    <row r="48" spans="1:11">
      <c r="A48" s="509" t="s">
        <v>3953</v>
      </c>
      <c r="B48" s="516">
        <v>81001350701</v>
      </c>
      <c r="C48" s="178" t="s">
        <v>3830</v>
      </c>
      <c r="D48" s="179" t="s">
        <v>3954</v>
      </c>
      <c r="E48" s="180" t="s">
        <v>3866</v>
      </c>
      <c r="F48" s="184" t="s">
        <v>3881</v>
      </c>
      <c r="G48" s="184" t="s">
        <v>3881</v>
      </c>
      <c r="H48" s="183">
        <v>1134.1500000000001</v>
      </c>
      <c r="I48" s="178" t="s">
        <v>3834</v>
      </c>
      <c r="J48" s="178" t="s">
        <v>3834</v>
      </c>
      <c r="K48" s="183">
        <v>1134.1500000000001</v>
      </c>
    </row>
    <row r="49" spans="1:11">
      <c r="A49" s="509" t="s">
        <v>3955</v>
      </c>
      <c r="B49" s="516">
        <v>81001350701</v>
      </c>
      <c r="C49" s="178" t="s">
        <v>3830</v>
      </c>
      <c r="D49" s="179" t="s">
        <v>3956</v>
      </c>
      <c r="E49" s="180" t="s">
        <v>3832</v>
      </c>
      <c r="F49" s="184" t="s">
        <v>3930</v>
      </c>
      <c r="G49" s="184" t="s">
        <v>3930</v>
      </c>
      <c r="H49" s="183">
        <v>1632</v>
      </c>
      <c r="I49" s="178" t="s">
        <v>3834</v>
      </c>
      <c r="J49" s="178" t="s">
        <v>3834</v>
      </c>
      <c r="K49" s="183">
        <v>1632</v>
      </c>
    </row>
    <row r="50" spans="1:11">
      <c r="A50" s="509" t="s">
        <v>3957</v>
      </c>
      <c r="B50" s="516">
        <v>81001350701</v>
      </c>
      <c r="C50" s="178" t="s">
        <v>3830</v>
      </c>
      <c r="D50" s="179" t="s">
        <v>3958</v>
      </c>
      <c r="E50" s="180" t="s">
        <v>3866</v>
      </c>
      <c r="F50" s="184" t="s">
        <v>3959</v>
      </c>
      <c r="G50" s="184" t="s">
        <v>3959</v>
      </c>
      <c r="H50" s="183">
        <v>973.22</v>
      </c>
      <c r="I50" s="178" t="s">
        <v>3960</v>
      </c>
      <c r="J50" s="178" t="s">
        <v>3960</v>
      </c>
      <c r="K50" s="183">
        <v>973.22</v>
      </c>
    </row>
    <row r="51" spans="1:11">
      <c r="A51" s="509" t="s">
        <v>3961</v>
      </c>
      <c r="B51" s="516">
        <v>81001350701</v>
      </c>
      <c r="C51" s="178" t="s">
        <v>3830</v>
      </c>
      <c r="D51" s="179" t="s">
        <v>3962</v>
      </c>
      <c r="E51" s="180" t="s">
        <v>3832</v>
      </c>
      <c r="F51" s="184" t="s">
        <v>3963</v>
      </c>
      <c r="G51" s="184" t="s">
        <v>3963</v>
      </c>
      <c r="H51" s="183">
        <v>576</v>
      </c>
      <c r="I51" s="178" t="s">
        <v>3960</v>
      </c>
      <c r="J51" s="178" t="s">
        <v>3960</v>
      </c>
      <c r="K51" s="183">
        <v>576</v>
      </c>
    </row>
    <row r="52" spans="1:11">
      <c r="A52" s="509" t="s">
        <v>3964</v>
      </c>
      <c r="B52" s="516">
        <v>81001350701</v>
      </c>
      <c r="C52" s="178" t="s">
        <v>3830</v>
      </c>
      <c r="D52" s="179" t="s">
        <v>3965</v>
      </c>
      <c r="E52" s="180" t="s">
        <v>3837</v>
      </c>
      <c r="F52" s="184" t="s">
        <v>3891</v>
      </c>
      <c r="G52" s="184" t="s">
        <v>3891</v>
      </c>
      <c r="H52" s="183">
        <v>45</v>
      </c>
      <c r="I52" s="178" t="s">
        <v>3960</v>
      </c>
      <c r="J52" s="178" t="s">
        <v>3960</v>
      </c>
      <c r="K52" s="183">
        <v>45</v>
      </c>
    </row>
    <row r="53" spans="1:11">
      <c r="A53" s="509" t="s">
        <v>3966</v>
      </c>
      <c r="B53" s="516">
        <v>81001350701</v>
      </c>
      <c r="C53" s="178" t="s">
        <v>3830</v>
      </c>
      <c r="D53" s="179" t="s">
        <v>3967</v>
      </c>
      <c r="E53" s="180" t="s">
        <v>3837</v>
      </c>
      <c r="F53" s="184" t="s">
        <v>3968</v>
      </c>
      <c r="G53" s="184" t="s">
        <v>3968</v>
      </c>
      <c r="H53" s="183">
        <v>256</v>
      </c>
      <c r="I53" s="178" t="s">
        <v>3960</v>
      </c>
      <c r="J53" s="178" t="s">
        <v>3960</v>
      </c>
      <c r="K53" s="183">
        <v>256</v>
      </c>
    </row>
    <row r="54" spans="1:11">
      <c r="A54" s="509" t="s">
        <v>3969</v>
      </c>
      <c r="B54" s="516">
        <v>81001350701</v>
      </c>
      <c r="C54" s="178" t="s">
        <v>3830</v>
      </c>
      <c r="D54" s="179" t="s">
        <v>3970</v>
      </c>
      <c r="E54" s="180" t="s">
        <v>3832</v>
      </c>
      <c r="F54" s="184" t="s">
        <v>3971</v>
      </c>
      <c r="G54" s="184" t="s">
        <v>3971</v>
      </c>
      <c r="H54" s="183">
        <v>427</v>
      </c>
      <c r="I54" s="178" t="s">
        <v>3960</v>
      </c>
      <c r="J54" s="178" t="s">
        <v>3960</v>
      </c>
      <c r="K54" s="183">
        <v>427</v>
      </c>
    </row>
    <row r="55" spans="1:11">
      <c r="A55" s="509" t="s">
        <v>3972</v>
      </c>
      <c r="B55" s="516">
        <v>81001350701</v>
      </c>
      <c r="C55" s="178" t="s">
        <v>3830</v>
      </c>
      <c r="D55" s="179" t="s">
        <v>3973</v>
      </c>
      <c r="E55" s="180" t="s">
        <v>3866</v>
      </c>
      <c r="F55" s="184" t="s">
        <v>3904</v>
      </c>
      <c r="G55" s="184" t="s">
        <v>3904</v>
      </c>
      <c r="H55" s="183">
        <v>839.08</v>
      </c>
      <c r="I55" s="178" t="s">
        <v>3960</v>
      </c>
      <c r="J55" s="178" t="s">
        <v>3960</v>
      </c>
      <c r="K55" s="183">
        <v>839.08</v>
      </c>
    </row>
    <row r="56" spans="1:11">
      <c r="A56" s="509" t="s">
        <v>3974</v>
      </c>
      <c r="B56" s="516">
        <v>81001350701</v>
      </c>
      <c r="C56" s="178" t="s">
        <v>3830</v>
      </c>
      <c r="D56" s="179" t="s">
        <v>3975</v>
      </c>
      <c r="E56" s="180" t="s">
        <v>3866</v>
      </c>
      <c r="F56" s="184" t="s">
        <v>3904</v>
      </c>
      <c r="G56" s="184" t="s">
        <v>3904</v>
      </c>
      <c r="H56" s="183">
        <v>319.7</v>
      </c>
      <c r="I56" s="178" t="s">
        <v>3960</v>
      </c>
      <c r="J56" s="178" t="s">
        <v>3960</v>
      </c>
      <c r="K56" s="183">
        <v>319.7</v>
      </c>
    </row>
    <row r="57" spans="1:11">
      <c r="A57" s="509" t="s">
        <v>3976</v>
      </c>
      <c r="B57" s="516">
        <v>81001350701</v>
      </c>
      <c r="C57" s="178" t="s">
        <v>3830</v>
      </c>
      <c r="D57" s="179" t="s">
        <v>3977</v>
      </c>
      <c r="E57" s="180" t="s">
        <v>3837</v>
      </c>
      <c r="F57" s="184" t="s">
        <v>3927</v>
      </c>
      <c r="G57" s="184" t="s">
        <v>3927</v>
      </c>
      <c r="H57" s="183">
        <v>9.33</v>
      </c>
      <c r="I57" s="178" t="s">
        <v>3960</v>
      </c>
      <c r="J57" s="178" t="s">
        <v>3960</v>
      </c>
      <c r="K57" s="183">
        <v>9.33</v>
      </c>
    </row>
    <row r="58" spans="1:11">
      <c r="A58" s="509" t="s">
        <v>3978</v>
      </c>
      <c r="B58" s="516">
        <v>81001350701</v>
      </c>
      <c r="C58" s="178" t="s">
        <v>3830</v>
      </c>
      <c r="D58" s="179" t="s">
        <v>3979</v>
      </c>
      <c r="E58" s="180" t="s">
        <v>3832</v>
      </c>
      <c r="F58" s="184" t="s">
        <v>3971</v>
      </c>
      <c r="G58" s="184" t="s">
        <v>3971</v>
      </c>
      <c r="H58" s="183">
        <v>300</v>
      </c>
      <c r="I58" s="178" t="s">
        <v>3960</v>
      </c>
      <c r="J58" s="178" t="s">
        <v>3960</v>
      </c>
      <c r="K58" s="183">
        <v>300</v>
      </c>
    </row>
    <row r="59" spans="1:11">
      <c r="A59" s="510" t="s">
        <v>3980</v>
      </c>
      <c r="B59" s="517">
        <v>81001350701</v>
      </c>
      <c r="C59" s="185" t="s">
        <v>3830</v>
      </c>
      <c r="D59" s="186" t="s">
        <v>3981</v>
      </c>
      <c r="E59" s="187" t="s">
        <v>3832</v>
      </c>
      <c r="F59" s="188" t="s">
        <v>1765</v>
      </c>
      <c r="G59" s="188" t="s">
        <v>1765</v>
      </c>
      <c r="H59" s="189">
        <v>462</v>
      </c>
      <c r="I59" s="185" t="s">
        <v>3960</v>
      </c>
      <c r="J59" s="185" t="s">
        <v>3960</v>
      </c>
      <c r="K59" s="189">
        <v>462</v>
      </c>
    </row>
    <row r="60" spans="1:11">
      <c r="A60" s="661" t="s">
        <v>3982</v>
      </c>
      <c r="B60" s="662">
        <v>81001350701</v>
      </c>
      <c r="C60" s="662" t="s">
        <v>3830</v>
      </c>
      <c r="D60" s="663" t="s">
        <v>3983</v>
      </c>
      <c r="E60" s="663" t="s">
        <v>3984</v>
      </c>
      <c r="F60" s="190" t="s">
        <v>3872</v>
      </c>
      <c r="G60" s="664" t="s">
        <v>3872</v>
      </c>
      <c r="H60" s="665">
        <v>3242</v>
      </c>
      <c r="I60" s="662" t="s">
        <v>3960</v>
      </c>
      <c r="J60" s="662" t="s">
        <v>3960</v>
      </c>
      <c r="K60" s="666">
        <v>3242</v>
      </c>
    </row>
    <row r="61" spans="1:11">
      <c r="A61" s="661"/>
      <c r="B61" s="662"/>
      <c r="C61" s="662"/>
      <c r="D61" s="663"/>
      <c r="E61" s="663"/>
      <c r="F61" s="191" t="s">
        <v>3985</v>
      </c>
      <c r="G61" s="664"/>
      <c r="H61" s="665"/>
      <c r="I61" s="662"/>
      <c r="J61" s="662"/>
      <c r="K61" s="666"/>
    </row>
    <row r="62" spans="1:11">
      <c r="A62" s="661"/>
      <c r="B62" s="662"/>
      <c r="C62" s="662"/>
      <c r="D62" s="663"/>
      <c r="E62" s="663"/>
      <c r="F62" s="192" t="s">
        <v>3986</v>
      </c>
      <c r="G62" s="664"/>
      <c r="H62" s="665"/>
      <c r="I62" s="662"/>
      <c r="J62" s="662"/>
      <c r="K62" s="666"/>
    </row>
    <row r="63" spans="1:11">
      <c r="A63" s="661"/>
      <c r="B63" s="662"/>
      <c r="C63" s="662"/>
      <c r="D63" s="663"/>
      <c r="E63" s="663"/>
      <c r="F63" s="193" t="s">
        <v>3987</v>
      </c>
      <c r="G63" s="664"/>
      <c r="H63" s="665"/>
      <c r="I63" s="662"/>
      <c r="J63" s="662"/>
      <c r="K63" s="666"/>
    </row>
    <row r="64" spans="1:11">
      <c r="A64" s="661"/>
      <c r="B64" s="662"/>
      <c r="C64" s="662"/>
      <c r="D64" s="663"/>
      <c r="E64" s="663"/>
      <c r="F64" s="194" t="s">
        <v>3988</v>
      </c>
      <c r="G64" s="664"/>
      <c r="H64" s="665"/>
      <c r="I64" s="662"/>
      <c r="J64" s="662"/>
      <c r="K64" s="666"/>
    </row>
    <row r="65" spans="1:11">
      <c r="A65" s="508" t="s">
        <v>3989</v>
      </c>
      <c r="B65" s="515">
        <v>81001350701</v>
      </c>
      <c r="C65" s="173" t="s">
        <v>3830</v>
      </c>
      <c r="D65" s="174" t="s">
        <v>3990</v>
      </c>
      <c r="E65" s="175" t="s">
        <v>3837</v>
      </c>
      <c r="F65" s="176" t="s">
        <v>3854</v>
      </c>
      <c r="G65" s="176" t="s">
        <v>3854</v>
      </c>
      <c r="H65" s="177">
        <v>180</v>
      </c>
      <c r="I65" s="173" t="s">
        <v>3960</v>
      </c>
      <c r="J65" s="173" t="s">
        <v>3960</v>
      </c>
      <c r="K65" s="177">
        <v>180</v>
      </c>
    </row>
    <row r="66" spans="1:11">
      <c r="A66" s="509" t="s">
        <v>3991</v>
      </c>
      <c r="B66" s="516">
        <v>81001350701</v>
      </c>
      <c r="C66" s="178" t="s">
        <v>3830</v>
      </c>
      <c r="D66" s="179" t="s">
        <v>3992</v>
      </c>
      <c r="E66" s="180" t="s">
        <v>3866</v>
      </c>
      <c r="F66" s="184" t="s">
        <v>3959</v>
      </c>
      <c r="G66" s="184" t="s">
        <v>3959</v>
      </c>
      <c r="H66" s="183">
        <v>1295.07</v>
      </c>
      <c r="I66" s="178" t="s">
        <v>3960</v>
      </c>
      <c r="J66" s="178" t="s">
        <v>3960</v>
      </c>
      <c r="K66" s="183">
        <v>1295.07</v>
      </c>
    </row>
    <row r="67" spans="1:11">
      <c r="A67" s="509" t="s">
        <v>3993</v>
      </c>
      <c r="B67" s="516">
        <v>81001350701</v>
      </c>
      <c r="C67" s="178" t="s">
        <v>3830</v>
      </c>
      <c r="D67" s="179" t="s">
        <v>3994</v>
      </c>
      <c r="E67" s="180" t="s">
        <v>3837</v>
      </c>
      <c r="F67" s="184" t="s">
        <v>3841</v>
      </c>
      <c r="G67" s="184" t="s">
        <v>3841</v>
      </c>
      <c r="H67" s="183">
        <v>100</v>
      </c>
      <c r="I67" s="178" t="s">
        <v>3960</v>
      </c>
      <c r="J67" s="178" t="s">
        <v>3960</v>
      </c>
      <c r="K67" s="183">
        <v>100</v>
      </c>
    </row>
    <row r="68" spans="1:11">
      <c r="A68" s="509" t="s">
        <v>3995</v>
      </c>
      <c r="B68" s="516">
        <v>81001350701</v>
      </c>
      <c r="C68" s="178" t="s">
        <v>3830</v>
      </c>
      <c r="D68" s="179" t="s">
        <v>3996</v>
      </c>
      <c r="E68" s="180" t="s">
        <v>3837</v>
      </c>
      <c r="F68" s="184" t="s">
        <v>3997</v>
      </c>
      <c r="G68" s="184" t="s">
        <v>3997</v>
      </c>
      <c r="H68" s="183">
        <v>1100</v>
      </c>
      <c r="I68" s="178" t="s">
        <v>3960</v>
      </c>
      <c r="J68" s="178" t="s">
        <v>3960</v>
      </c>
      <c r="K68" s="183">
        <v>1100</v>
      </c>
    </row>
    <row r="69" spans="1:11">
      <c r="A69" s="509" t="s">
        <v>3998</v>
      </c>
      <c r="B69" s="516">
        <v>81001350701</v>
      </c>
      <c r="C69" s="178" t="s">
        <v>3830</v>
      </c>
      <c r="D69" s="179" t="s">
        <v>3999</v>
      </c>
      <c r="E69" s="180" t="s">
        <v>3832</v>
      </c>
      <c r="F69" s="184" t="s">
        <v>4000</v>
      </c>
      <c r="G69" s="184" t="s">
        <v>4000</v>
      </c>
      <c r="H69" s="183">
        <v>255.61</v>
      </c>
      <c r="I69" s="178" t="s">
        <v>3960</v>
      </c>
      <c r="J69" s="178" t="s">
        <v>3960</v>
      </c>
      <c r="K69" s="183">
        <v>255.61</v>
      </c>
    </row>
    <row r="70" spans="1:11">
      <c r="A70" s="509" t="s">
        <v>4001</v>
      </c>
      <c r="B70" s="516">
        <v>81001350701</v>
      </c>
      <c r="C70" s="178" t="s">
        <v>3830</v>
      </c>
      <c r="D70" s="179" t="s">
        <v>4002</v>
      </c>
      <c r="E70" s="180" t="s">
        <v>3837</v>
      </c>
      <c r="F70" s="184" t="s">
        <v>3872</v>
      </c>
      <c r="G70" s="184" t="s">
        <v>3872</v>
      </c>
      <c r="H70" s="183">
        <v>181</v>
      </c>
      <c r="I70" s="178" t="s">
        <v>3960</v>
      </c>
      <c r="J70" s="178" t="s">
        <v>3960</v>
      </c>
      <c r="K70" s="183">
        <v>181</v>
      </c>
    </row>
    <row r="71" spans="1:11">
      <c r="A71" s="509" t="s">
        <v>4003</v>
      </c>
      <c r="B71" s="516">
        <v>81001350701</v>
      </c>
      <c r="C71" s="178" t="s">
        <v>3830</v>
      </c>
      <c r="D71" s="179" t="s">
        <v>4004</v>
      </c>
      <c r="E71" s="180" t="s">
        <v>3837</v>
      </c>
      <c r="F71" s="184" t="s">
        <v>4005</v>
      </c>
      <c r="G71" s="184" t="s">
        <v>4005</v>
      </c>
      <c r="H71" s="183">
        <v>746.35</v>
      </c>
      <c r="I71" s="178" t="s">
        <v>3960</v>
      </c>
      <c r="J71" s="178" t="s">
        <v>3960</v>
      </c>
      <c r="K71" s="183">
        <v>746.35</v>
      </c>
    </row>
    <row r="72" spans="1:11">
      <c r="A72" s="509" t="s">
        <v>4006</v>
      </c>
      <c r="B72" s="516">
        <v>81001350701</v>
      </c>
      <c r="C72" s="178" t="s">
        <v>3830</v>
      </c>
      <c r="D72" s="179" t="s">
        <v>4007</v>
      </c>
      <c r="E72" s="180" t="s">
        <v>3837</v>
      </c>
      <c r="F72" s="184" t="s">
        <v>3854</v>
      </c>
      <c r="G72" s="184" t="s">
        <v>3854</v>
      </c>
      <c r="H72" s="183">
        <v>130</v>
      </c>
      <c r="I72" s="178" t="s">
        <v>3960</v>
      </c>
      <c r="J72" s="178" t="s">
        <v>3960</v>
      </c>
      <c r="K72" s="183">
        <v>130</v>
      </c>
    </row>
    <row r="73" spans="1:11">
      <c r="A73" s="509" t="s">
        <v>4008</v>
      </c>
      <c r="B73" s="516">
        <v>81001350701</v>
      </c>
      <c r="C73" s="178" t="s">
        <v>3830</v>
      </c>
      <c r="D73" s="179" t="s">
        <v>4009</v>
      </c>
      <c r="E73" s="180" t="s">
        <v>3866</v>
      </c>
      <c r="F73" s="184" t="s">
        <v>4010</v>
      </c>
      <c r="G73" s="184" t="s">
        <v>4010</v>
      </c>
      <c r="H73" s="183">
        <v>6800</v>
      </c>
      <c r="I73" s="178" t="s">
        <v>3960</v>
      </c>
      <c r="J73" s="178" t="s">
        <v>3960</v>
      </c>
      <c r="K73" s="183">
        <v>6800</v>
      </c>
    </row>
    <row r="74" spans="1:11">
      <c r="A74" s="509" t="s">
        <v>4011</v>
      </c>
      <c r="B74" s="516">
        <v>81001350701</v>
      </c>
      <c r="C74" s="178" t="s">
        <v>3830</v>
      </c>
      <c r="D74" s="179" t="s">
        <v>4012</v>
      </c>
      <c r="E74" s="180" t="s">
        <v>3832</v>
      </c>
      <c r="F74" s="184" t="s">
        <v>3930</v>
      </c>
      <c r="G74" s="184" t="s">
        <v>3930</v>
      </c>
      <c r="H74" s="183">
        <v>1383.2</v>
      </c>
      <c r="I74" s="178" t="s">
        <v>3960</v>
      </c>
      <c r="J74" s="178" t="s">
        <v>3960</v>
      </c>
      <c r="K74" s="183">
        <v>1383.2</v>
      </c>
    </row>
    <row r="75" spans="1:11">
      <c r="A75" s="511" t="s">
        <v>4013</v>
      </c>
      <c r="B75" s="516">
        <v>81001350701</v>
      </c>
      <c r="C75" s="178" t="s">
        <v>3830</v>
      </c>
      <c r="D75" s="179" t="s">
        <v>4014</v>
      </c>
      <c r="E75" s="180" t="s">
        <v>3866</v>
      </c>
      <c r="F75" s="184" t="s">
        <v>3904</v>
      </c>
      <c r="G75" s="184" t="s">
        <v>3904</v>
      </c>
      <c r="H75" s="183">
        <v>775.46</v>
      </c>
      <c r="I75" s="178" t="s">
        <v>3960</v>
      </c>
      <c r="J75" s="178" t="s">
        <v>3960</v>
      </c>
      <c r="K75" s="183">
        <v>775.46</v>
      </c>
    </row>
    <row r="76" spans="1:11">
      <c r="A76" s="510" t="s">
        <v>4015</v>
      </c>
      <c r="B76" s="517">
        <v>81001350701</v>
      </c>
      <c r="C76" s="185" t="s">
        <v>3830</v>
      </c>
      <c r="D76" s="186" t="s">
        <v>4016</v>
      </c>
      <c r="E76" s="187" t="s">
        <v>3832</v>
      </c>
      <c r="F76" s="188" t="s">
        <v>4017</v>
      </c>
      <c r="G76" s="188" t="s">
        <v>4017</v>
      </c>
      <c r="H76" s="189">
        <v>240</v>
      </c>
      <c r="I76" s="185" t="s">
        <v>3960</v>
      </c>
      <c r="J76" s="185" t="s">
        <v>3960</v>
      </c>
      <c r="K76" s="189">
        <v>240</v>
      </c>
    </row>
    <row r="77" spans="1:11">
      <c r="A77" s="649" t="s">
        <v>4018</v>
      </c>
      <c r="B77" s="587">
        <v>81001350701</v>
      </c>
      <c r="C77" s="652" t="s">
        <v>3830</v>
      </c>
      <c r="D77" s="655" t="s">
        <v>4012</v>
      </c>
      <c r="E77" s="658" t="s">
        <v>3984</v>
      </c>
      <c r="F77" s="195" t="s">
        <v>283</v>
      </c>
      <c r="G77" s="628" t="s">
        <v>3930</v>
      </c>
      <c r="H77" s="631">
        <v>3570.59</v>
      </c>
      <c r="I77" s="634" t="s">
        <v>3960</v>
      </c>
      <c r="J77" s="587" t="s">
        <v>3960</v>
      </c>
      <c r="K77" s="640">
        <v>3570.59</v>
      </c>
    </row>
    <row r="78" spans="1:11">
      <c r="A78" s="650"/>
      <c r="B78" s="588"/>
      <c r="C78" s="653"/>
      <c r="D78" s="656"/>
      <c r="E78" s="659"/>
      <c r="F78" s="196" t="s">
        <v>4019</v>
      </c>
      <c r="G78" s="629"/>
      <c r="H78" s="632"/>
      <c r="I78" s="635"/>
      <c r="J78" s="588"/>
      <c r="K78" s="641"/>
    </row>
    <row r="79" spans="1:11">
      <c r="A79" s="650"/>
      <c r="B79" s="588"/>
      <c r="C79" s="653"/>
      <c r="D79" s="656"/>
      <c r="E79" s="659"/>
      <c r="F79" s="196" t="s">
        <v>4020</v>
      </c>
      <c r="G79" s="629"/>
      <c r="H79" s="632"/>
      <c r="I79" s="635"/>
      <c r="J79" s="588"/>
      <c r="K79" s="641"/>
    </row>
    <row r="80" spans="1:11">
      <c r="A80" s="650"/>
      <c r="B80" s="588"/>
      <c r="C80" s="653"/>
      <c r="D80" s="656"/>
      <c r="E80" s="659"/>
      <c r="F80" s="196" t="s">
        <v>3986</v>
      </c>
      <c r="G80" s="629"/>
      <c r="H80" s="632"/>
      <c r="I80" s="635"/>
      <c r="J80" s="588"/>
      <c r="K80" s="641"/>
    </row>
    <row r="81" spans="1:11">
      <c r="A81" s="650"/>
      <c r="B81" s="588"/>
      <c r="C81" s="653"/>
      <c r="D81" s="656"/>
      <c r="E81" s="659"/>
      <c r="F81" s="196" t="s">
        <v>4021</v>
      </c>
      <c r="G81" s="629"/>
      <c r="H81" s="632"/>
      <c r="I81" s="635"/>
      <c r="J81" s="588"/>
      <c r="K81" s="641"/>
    </row>
    <row r="82" spans="1:11">
      <c r="A82" s="651"/>
      <c r="B82" s="589"/>
      <c r="C82" s="654"/>
      <c r="D82" s="657"/>
      <c r="E82" s="660"/>
      <c r="F82" s="197" t="s">
        <v>3930</v>
      </c>
      <c r="G82" s="630"/>
      <c r="H82" s="633"/>
      <c r="I82" s="636"/>
      <c r="J82" s="589"/>
      <c r="K82" s="642"/>
    </row>
    <row r="83" spans="1:11">
      <c r="A83" s="508" t="s">
        <v>4022</v>
      </c>
      <c r="B83" s="515">
        <v>81001350701</v>
      </c>
      <c r="C83" s="173" t="s">
        <v>3830</v>
      </c>
      <c r="D83" s="174" t="s">
        <v>4023</v>
      </c>
      <c r="E83" s="175" t="s">
        <v>3866</v>
      </c>
      <c r="F83" s="176" t="s">
        <v>3891</v>
      </c>
      <c r="G83" s="176" t="s">
        <v>3891</v>
      </c>
      <c r="H83" s="177">
        <v>2310</v>
      </c>
      <c r="I83" s="173" t="s">
        <v>3960</v>
      </c>
      <c r="J83" s="173" t="s">
        <v>3960</v>
      </c>
      <c r="K83" s="177">
        <v>2310</v>
      </c>
    </row>
    <row r="84" spans="1:11">
      <c r="A84" s="509" t="s">
        <v>4024</v>
      </c>
      <c r="B84" s="516">
        <v>81001350701</v>
      </c>
      <c r="C84" s="178" t="s">
        <v>3830</v>
      </c>
      <c r="D84" s="179" t="s">
        <v>4025</v>
      </c>
      <c r="E84" s="180" t="s">
        <v>3866</v>
      </c>
      <c r="F84" s="184" t="s">
        <v>4026</v>
      </c>
      <c r="G84" s="184" t="s">
        <v>4026</v>
      </c>
      <c r="H84" s="183">
        <v>320</v>
      </c>
      <c r="I84" s="178" t="s">
        <v>3960</v>
      </c>
      <c r="J84" s="178" t="s">
        <v>3960</v>
      </c>
      <c r="K84" s="183">
        <v>320</v>
      </c>
    </row>
    <row r="85" spans="1:11">
      <c r="A85" s="509" t="s">
        <v>4027</v>
      </c>
      <c r="B85" s="516">
        <v>81001350701</v>
      </c>
      <c r="C85" s="178" t="s">
        <v>3830</v>
      </c>
      <c r="D85" s="179" t="s">
        <v>4028</v>
      </c>
      <c r="E85" s="180" t="s">
        <v>3866</v>
      </c>
      <c r="F85" s="184" t="s">
        <v>4026</v>
      </c>
      <c r="G85" s="184" t="s">
        <v>4026</v>
      </c>
      <c r="H85" s="183">
        <v>650</v>
      </c>
      <c r="I85" s="178" t="s">
        <v>3960</v>
      </c>
      <c r="J85" s="178" t="s">
        <v>3960</v>
      </c>
      <c r="K85" s="183">
        <v>650</v>
      </c>
    </row>
    <row r="86" spans="1:11">
      <c r="A86" s="509" t="s">
        <v>4029</v>
      </c>
      <c r="B86" s="516">
        <v>81001350701</v>
      </c>
      <c r="C86" s="178" t="s">
        <v>3830</v>
      </c>
      <c r="D86" s="179" t="s">
        <v>3958</v>
      </c>
      <c r="E86" s="180" t="s">
        <v>3837</v>
      </c>
      <c r="F86" s="184" t="s">
        <v>3927</v>
      </c>
      <c r="G86" s="184" t="s">
        <v>3927</v>
      </c>
      <c r="H86" s="183">
        <v>16.97</v>
      </c>
      <c r="I86" s="178" t="s">
        <v>3960</v>
      </c>
      <c r="J86" s="178" t="s">
        <v>3960</v>
      </c>
      <c r="K86" s="183">
        <v>16.97</v>
      </c>
    </row>
    <row r="87" spans="1:11">
      <c r="A87" s="509" t="s">
        <v>4030</v>
      </c>
      <c r="B87" s="516">
        <v>81001350701</v>
      </c>
      <c r="C87" s="178" t="s">
        <v>3830</v>
      </c>
      <c r="D87" s="179" t="s">
        <v>4031</v>
      </c>
      <c r="E87" s="180" t="s">
        <v>3866</v>
      </c>
      <c r="F87" s="184" t="s">
        <v>4026</v>
      </c>
      <c r="G87" s="184" t="s">
        <v>4026</v>
      </c>
      <c r="H87" s="183">
        <v>245</v>
      </c>
      <c r="I87" s="178" t="s">
        <v>3960</v>
      </c>
      <c r="J87" s="178" t="s">
        <v>3960</v>
      </c>
      <c r="K87" s="183">
        <v>245</v>
      </c>
    </row>
    <row r="88" spans="1:11">
      <c r="A88" s="509" t="s">
        <v>4032</v>
      </c>
      <c r="B88" s="516">
        <v>81001350701</v>
      </c>
      <c r="C88" s="178" t="s">
        <v>3830</v>
      </c>
      <c r="D88" s="179" t="s">
        <v>4033</v>
      </c>
      <c r="E88" s="180" t="s">
        <v>3866</v>
      </c>
      <c r="F88" s="184" t="s">
        <v>4034</v>
      </c>
      <c r="G88" s="184" t="s">
        <v>4034</v>
      </c>
      <c r="H88" s="183">
        <v>655</v>
      </c>
      <c r="I88" s="178" t="s">
        <v>3960</v>
      </c>
      <c r="J88" s="178" t="s">
        <v>3960</v>
      </c>
      <c r="K88" s="183">
        <v>655</v>
      </c>
    </row>
    <row r="89" spans="1:11">
      <c r="A89" s="509" t="s">
        <v>4035</v>
      </c>
      <c r="B89" s="516">
        <v>81001350701</v>
      </c>
      <c r="C89" s="178" t="s">
        <v>3830</v>
      </c>
      <c r="D89" s="179" t="s">
        <v>4036</v>
      </c>
      <c r="E89" s="180" t="s">
        <v>3866</v>
      </c>
      <c r="F89" s="184" t="s">
        <v>4026</v>
      </c>
      <c r="G89" s="184" t="s">
        <v>4026</v>
      </c>
      <c r="H89" s="183">
        <v>470</v>
      </c>
      <c r="I89" s="178" t="s">
        <v>3960</v>
      </c>
      <c r="J89" s="178" t="s">
        <v>3960</v>
      </c>
      <c r="K89" s="183">
        <v>470</v>
      </c>
    </row>
    <row r="90" spans="1:11">
      <c r="A90" s="509" t="s">
        <v>4037</v>
      </c>
      <c r="B90" s="516">
        <v>81001350701</v>
      </c>
      <c r="C90" s="178" t="s">
        <v>3830</v>
      </c>
      <c r="D90" s="179" t="s">
        <v>4038</v>
      </c>
      <c r="E90" s="180" t="s">
        <v>3866</v>
      </c>
      <c r="F90" s="184" t="s">
        <v>4026</v>
      </c>
      <c r="G90" s="184" t="s">
        <v>4026</v>
      </c>
      <c r="H90" s="183">
        <v>480</v>
      </c>
      <c r="I90" s="178" t="s">
        <v>3960</v>
      </c>
      <c r="J90" s="178" t="s">
        <v>3960</v>
      </c>
      <c r="K90" s="183">
        <v>480</v>
      </c>
    </row>
    <row r="91" spans="1:11">
      <c r="A91" s="509" t="s">
        <v>4039</v>
      </c>
      <c r="B91" s="516">
        <v>81001350701</v>
      </c>
      <c r="C91" s="178" t="s">
        <v>3830</v>
      </c>
      <c r="D91" s="179" t="s">
        <v>4040</v>
      </c>
      <c r="E91" s="180" t="s">
        <v>3866</v>
      </c>
      <c r="F91" s="184" t="s">
        <v>4026</v>
      </c>
      <c r="G91" s="184" t="s">
        <v>4026</v>
      </c>
      <c r="H91" s="183">
        <v>320</v>
      </c>
      <c r="I91" s="178" t="s">
        <v>3960</v>
      </c>
      <c r="J91" s="178" t="s">
        <v>3960</v>
      </c>
      <c r="K91" s="183">
        <v>320</v>
      </c>
    </row>
    <row r="92" spans="1:11">
      <c r="A92" s="509" t="s">
        <v>4041</v>
      </c>
      <c r="B92" s="516">
        <v>81001350701</v>
      </c>
      <c r="C92" s="178" t="s">
        <v>3830</v>
      </c>
      <c r="D92" s="179" t="s">
        <v>4042</v>
      </c>
      <c r="E92" s="180" t="s">
        <v>3866</v>
      </c>
      <c r="F92" s="184" t="s">
        <v>3959</v>
      </c>
      <c r="G92" s="184" t="s">
        <v>3959</v>
      </c>
      <c r="H92" s="183">
        <v>16008.54</v>
      </c>
      <c r="I92" s="178" t="s">
        <v>3960</v>
      </c>
      <c r="J92" s="178" t="s">
        <v>3960</v>
      </c>
      <c r="K92" s="183">
        <v>16008.54</v>
      </c>
    </row>
    <row r="93" spans="1:11">
      <c r="A93" s="509" t="s">
        <v>4043</v>
      </c>
      <c r="B93" s="516">
        <v>81001350701</v>
      </c>
      <c r="C93" s="178" t="s">
        <v>3830</v>
      </c>
      <c r="D93" s="179" t="s">
        <v>3958</v>
      </c>
      <c r="E93" s="180" t="s">
        <v>3837</v>
      </c>
      <c r="F93" s="184" t="s">
        <v>3897</v>
      </c>
      <c r="G93" s="184" t="s">
        <v>3897</v>
      </c>
      <c r="H93" s="183">
        <v>167.3</v>
      </c>
      <c r="I93" s="178" t="s">
        <v>3960</v>
      </c>
      <c r="J93" s="178" t="s">
        <v>3960</v>
      </c>
      <c r="K93" s="183">
        <v>167.3</v>
      </c>
    </row>
    <row r="94" spans="1:11">
      <c r="A94" s="509" t="s">
        <v>4044</v>
      </c>
      <c r="B94" s="516">
        <v>81001350701</v>
      </c>
      <c r="C94" s="178" t="s">
        <v>3830</v>
      </c>
      <c r="D94" s="179" t="s">
        <v>3958</v>
      </c>
      <c r="E94" s="180" t="s">
        <v>3837</v>
      </c>
      <c r="F94" s="184" t="s">
        <v>3927</v>
      </c>
      <c r="G94" s="184" t="s">
        <v>3927</v>
      </c>
      <c r="H94" s="183">
        <v>15.97</v>
      </c>
      <c r="I94" s="178" t="s">
        <v>3960</v>
      </c>
      <c r="J94" s="178" t="s">
        <v>3960</v>
      </c>
      <c r="K94" s="183">
        <v>15.97</v>
      </c>
    </row>
    <row r="95" spans="1:11">
      <c r="A95" s="509" t="s">
        <v>4045</v>
      </c>
      <c r="B95" s="516">
        <v>81001350701</v>
      </c>
      <c r="C95" s="178" t="s">
        <v>3830</v>
      </c>
      <c r="D95" s="179" t="s">
        <v>4046</v>
      </c>
      <c r="E95" s="180" t="s">
        <v>3866</v>
      </c>
      <c r="F95" s="184" t="s">
        <v>4047</v>
      </c>
      <c r="G95" s="184" t="s">
        <v>4047</v>
      </c>
      <c r="H95" s="183">
        <v>580</v>
      </c>
      <c r="I95" s="178" t="s">
        <v>3960</v>
      </c>
      <c r="J95" s="178" t="s">
        <v>3960</v>
      </c>
      <c r="K95" s="183">
        <v>580</v>
      </c>
    </row>
    <row r="96" spans="1:11">
      <c r="A96" s="509" t="s">
        <v>4048</v>
      </c>
      <c r="B96" s="516">
        <v>81001350701</v>
      </c>
      <c r="C96" s="178" t="s">
        <v>3830</v>
      </c>
      <c r="D96" s="179" t="s">
        <v>4049</v>
      </c>
      <c r="E96" s="180" t="s">
        <v>3832</v>
      </c>
      <c r="F96" s="184" t="s">
        <v>3891</v>
      </c>
      <c r="G96" s="184" t="s">
        <v>3891</v>
      </c>
      <c r="H96" s="183">
        <v>1800</v>
      </c>
      <c r="I96" s="178" t="s">
        <v>3960</v>
      </c>
      <c r="J96" s="178" t="s">
        <v>3960</v>
      </c>
      <c r="K96" s="183">
        <v>1800</v>
      </c>
    </row>
    <row r="97" spans="1:11">
      <c r="A97" s="509" t="s">
        <v>4050</v>
      </c>
      <c r="B97" s="516">
        <v>81001350701</v>
      </c>
      <c r="C97" s="178" t="s">
        <v>3830</v>
      </c>
      <c r="D97" s="179" t="s">
        <v>4051</v>
      </c>
      <c r="E97" s="180" t="s">
        <v>3832</v>
      </c>
      <c r="F97" s="184" t="s">
        <v>4052</v>
      </c>
      <c r="G97" s="184" t="s">
        <v>4052</v>
      </c>
      <c r="H97" s="183">
        <v>256.10000000000002</v>
      </c>
      <c r="I97" s="178" t="s">
        <v>3960</v>
      </c>
      <c r="J97" s="178" t="s">
        <v>3960</v>
      </c>
      <c r="K97" s="183">
        <v>256.10000000000002</v>
      </c>
    </row>
    <row r="98" spans="1:11">
      <c r="A98" s="509" t="s">
        <v>4053</v>
      </c>
      <c r="B98" s="516">
        <v>81001350701</v>
      </c>
      <c r="C98" s="178" t="s">
        <v>3830</v>
      </c>
      <c r="D98" s="179" t="s">
        <v>4054</v>
      </c>
      <c r="E98" s="180" t="s">
        <v>3866</v>
      </c>
      <c r="F98" s="184" t="s">
        <v>4010</v>
      </c>
      <c r="G98" s="184" t="s">
        <v>4010</v>
      </c>
      <c r="H98" s="183">
        <v>2350</v>
      </c>
      <c r="I98" s="178" t="s">
        <v>3960</v>
      </c>
      <c r="J98" s="178" t="s">
        <v>3960</v>
      </c>
      <c r="K98" s="183">
        <v>2350</v>
      </c>
    </row>
    <row r="99" spans="1:11">
      <c r="A99" s="509" t="s">
        <v>4055</v>
      </c>
      <c r="B99" s="516">
        <v>81001350701</v>
      </c>
      <c r="C99" s="178" t="s">
        <v>3830</v>
      </c>
      <c r="D99" s="179" t="s">
        <v>4056</v>
      </c>
      <c r="E99" s="198" t="s">
        <v>3832</v>
      </c>
      <c r="F99" s="199" t="s">
        <v>4057</v>
      </c>
      <c r="G99" s="199" t="s">
        <v>4057</v>
      </c>
      <c r="H99" s="200">
        <v>128</v>
      </c>
      <c r="I99" s="178" t="s">
        <v>3960</v>
      </c>
      <c r="J99" s="178" t="s">
        <v>3960</v>
      </c>
      <c r="K99" s="183">
        <v>128</v>
      </c>
    </row>
    <row r="100" spans="1:11">
      <c r="A100" s="512" t="s">
        <v>4058</v>
      </c>
      <c r="B100" s="516">
        <v>81001350701</v>
      </c>
      <c r="C100" s="178" t="s">
        <v>3830</v>
      </c>
      <c r="D100" s="202" t="s">
        <v>4059</v>
      </c>
      <c r="E100" s="198" t="s">
        <v>3866</v>
      </c>
      <c r="F100" s="203" t="s">
        <v>4060</v>
      </c>
      <c r="G100" s="203" t="s">
        <v>4060</v>
      </c>
      <c r="H100" s="200">
        <v>290.98</v>
      </c>
      <c r="I100" s="178" t="s">
        <v>3960</v>
      </c>
      <c r="J100" s="178" t="s">
        <v>3960</v>
      </c>
      <c r="K100" s="183">
        <v>290.98</v>
      </c>
    </row>
    <row r="101" spans="1:11">
      <c r="A101" s="512" t="s">
        <v>4061</v>
      </c>
      <c r="B101" s="516">
        <v>81001350701</v>
      </c>
      <c r="C101" s="178" t="s">
        <v>3830</v>
      </c>
      <c r="D101" s="202" t="s">
        <v>4062</v>
      </c>
      <c r="E101" s="198" t="s">
        <v>3866</v>
      </c>
      <c r="F101" s="203" t="s">
        <v>4063</v>
      </c>
      <c r="G101" s="203" t="s">
        <v>4063</v>
      </c>
      <c r="H101" s="200">
        <v>4171</v>
      </c>
      <c r="I101" s="178" t="s">
        <v>3960</v>
      </c>
      <c r="J101" s="178" t="s">
        <v>3960</v>
      </c>
      <c r="K101" s="183">
        <v>4171</v>
      </c>
    </row>
    <row r="102" spans="1:11">
      <c r="A102" s="512" t="s">
        <v>4064</v>
      </c>
      <c r="B102" s="516">
        <v>81001350701</v>
      </c>
      <c r="C102" s="178" t="s">
        <v>3830</v>
      </c>
      <c r="D102" s="202" t="s">
        <v>4065</v>
      </c>
      <c r="E102" s="198" t="s">
        <v>3866</v>
      </c>
      <c r="F102" s="203" t="s">
        <v>3930</v>
      </c>
      <c r="G102" s="203" t="s">
        <v>3930</v>
      </c>
      <c r="H102" s="200">
        <v>307.2</v>
      </c>
      <c r="I102" s="178" t="s">
        <v>3960</v>
      </c>
      <c r="J102" s="178" t="s">
        <v>3960</v>
      </c>
      <c r="K102" s="183">
        <v>307.2</v>
      </c>
    </row>
    <row r="103" spans="1:11">
      <c r="A103" s="512" t="s">
        <v>4066</v>
      </c>
      <c r="B103" s="516">
        <v>81001350701</v>
      </c>
      <c r="C103" s="178" t="s">
        <v>3830</v>
      </c>
      <c r="D103" s="202" t="s">
        <v>4067</v>
      </c>
      <c r="E103" s="198" t="s">
        <v>3866</v>
      </c>
      <c r="F103" s="203" t="s">
        <v>4010</v>
      </c>
      <c r="G103" s="203" t="s">
        <v>4010</v>
      </c>
      <c r="H103" s="200">
        <v>650</v>
      </c>
      <c r="I103" s="178" t="s">
        <v>3960</v>
      </c>
      <c r="J103" s="178" t="s">
        <v>3960</v>
      </c>
      <c r="K103" s="183">
        <v>650</v>
      </c>
    </row>
    <row r="104" spans="1:11">
      <c r="A104" s="512" t="s">
        <v>4068</v>
      </c>
      <c r="B104" s="516">
        <v>81001350701</v>
      </c>
      <c r="C104" s="178" t="s">
        <v>3830</v>
      </c>
      <c r="D104" s="202" t="s">
        <v>4069</v>
      </c>
      <c r="E104" s="198" t="s">
        <v>3866</v>
      </c>
      <c r="F104" s="203" t="s">
        <v>3884</v>
      </c>
      <c r="G104" s="203" t="s">
        <v>3884</v>
      </c>
      <c r="H104" s="200">
        <v>770</v>
      </c>
      <c r="I104" s="178" t="s">
        <v>3960</v>
      </c>
      <c r="J104" s="178" t="s">
        <v>3960</v>
      </c>
      <c r="K104" s="183">
        <v>770</v>
      </c>
    </row>
    <row r="105" spans="1:11">
      <c r="A105" s="512" t="s">
        <v>4070</v>
      </c>
      <c r="B105" s="516">
        <v>81001350701</v>
      </c>
      <c r="C105" s="178" t="s">
        <v>3830</v>
      </c>
      <c r="D105" s="202" t="s">
        <v>4071</v>
      </c>
      <c r="E105" s="198" t="s">
        <v>3866</v>
      </c>
      <c r="F105" s="203" t="s">
        <v>3872</v>
      </c>
      <c r="G105" s="203" t="s">
        <v>3872</v>
      </c>
      <c r="H105" s="200">
        <v>5500</v>
      </c>
      <c r="I105" s="178" t="s">
        <v>3960</v>
      </c>
      <c r="J105" s="178" t="s">
        <v>3960</v>
      </c>
      <c r="K105" s="183">
        <v>5500</v>
      </c>
    </row>
    <row r="106" spans="1:11">
      <c r="A106" s="512" t="s">
        <v>4072</v>
      </c>
      <c r="B106" s="516">
        <v>81001350701</v>
      </c>
      <c r="C106" s="178" t="s">
        <v>3830</v>
      </c>
      <c r="D106" s="202" t="s">
        <v>4073</v>
      </c>
      <c r="E106" s="198" t="s">
        <v>3866</v>
      </c>
      <c r="F106" s="203" t="s">
        <v>4010</v>
      </c>
      <c r="G106" s="203" t="s">
        <v>4010</v>
      </c>
      <c r="H106" s="200">
        <v>2150</v>
      </c>
      <c r="I106" s="178" t="s">
        <v>3960</v>
      </c>
      <c r="J106" s="178" t="s">
        <v>3960</v>
      </c>
      <c r="K106" s="183">
        <v>2150</v>
      </c>
    </row>
    <row r="107" spans="1:11">
      <c r="A107" s="512" t="s">
        <v>4074</v>
      </c>
      <c r="B107" s="516">
        <v>81001350701</v>
      </c>
      <c r="C107" s="178" t="s">
        <v>3830</v>
      </c>
      <c r="D107" s="202" t="s">
        <v>4075</v>
      </c>
      <c r="E107" s="198" t="s">
        <v>3832</v>
      </c>
      <c r="F107" s="204" t="s">
        <v>3988</v>
      </c>
      <c r="G107" s="205" t="s">
        <v>3988</v>
      </c>
      <c r="H107" s="200">
        <v>2403</v>
      </c>
      <c r="I107" s="178" t="s">
        <v>3960</v>
      </c>
      <c r="J107" s="178" t="s">
        <v>3960</v>
      </c>
      <c r="K107" s="183">
        <v>2403</v>
      </c>
    </row>
    <row r="108" spans="1:11">
      <c r="A108" s="512" t="s">
        <v>4076</v>
      </c>
      <c r="B108" s="516">
        <v>81001350701</v>
      </c>
      <c r="C108" s="178" t="s">
        <v>3830</v>
      </c>
      <c r="D108" s="202" t="s">
        <v>4065</v>
      </c>
      <c r="E108" s="198" t="s">
        <v>3832</v>
      </c>
      <c r="F108" s="204" t="s">
        <v>1138</v>
      </c>
      <c r="G108" s="206" t="s">
        <v>1138</v>
      </c>
      <c r="H108" s="183">
        <v>1564.9</v>
      </c>
      <c r="I108" s="178" t="s">
        <v>3960</v>
      </c>
      <c r="J108" s="178" t="s">
        <v>3960</v>
      </c>
      <c r="K108" s="183">
        <v>1564.9</v>
      </c>
    </row>
    <row r="109" spans="1:11">
      <c r="A109" s="512" t="s">
        <v>4077</v>
      </c>
      <c r="B109" s="516">
        <v>81001350701</v>
      </c>
      <c r="C109" s="178" t="s">
        <v>3830</v>
      </c>
      <c r="D109" s="202" t="s">
        <v>4078</v>
      </c>
      <c r="E109" s="198" t="s">
        <v>4079</v>
      </c>
      <c r="F109" s="204" t="s">
        <v>4080</v>
      </c>
      <c r="G109" s="206" t="s">
        <v>4080</v>
      </c>
      <c r="H109" s="183">
        <v>1000</v>
      </c>
      <c r="I109" s="178" t="s">
        <v>3960</v>
      </c>
      <c r="J109" s="178" t="s">
        <v>3960</v>
      </c>
      <c r="K109" s="183">
        <v>1000</v>
      </c>
    </row>
    <row r="110" spans="1:11">
      <c r="A110" s="512" t="s">
        <v>4081</v>
      </c>
      <c r="B110" s="516">
        <v>81001350701</v>
      </c>
      <c r="C110" s="178" t="s">
        <v>3830</v>
      </c>
      <c r="D110" s="202" t="s">
        <v>4082</v>
      </c>
      <c r="E110" s="198" t="s">
        <v>3832</v>
      </c>
      <c r="F110" s="204" t="s">
        <v>4083</v>
      </c>
      <c r="G110" s="206" t="s">
        <v>4083</v>
      </c>
      <c r="H110" s="183">
        <v>2768.2</v>
      </c>
      <c r="I110" s="178" t="s">
        <v>3960</v>
      </c>
      <c r="J110" s="178" t="s">
        <v>3960</v>
      </c>
      <c r="K110" s="183">
        <v>2768.2</v>
      </c>
    </row>
    <row r="111" spans="1:11">
      <c r="A111" s="512" t="s">
        <v>4084</v>
      </c>
      <c r="B111" s="516">
        <v>81001350701</v>
      </c>
      <c r="C111" s="178" t="s">
        <v>3830</v>
      </c>
      <c r="D111" s="202" t="s">
        <v>4085</v>
      </c>
      <c r="E111" s="198" t="s">
        <v>3832</v>
      </c>
      <c r="F111" s="204" t="s">
        <v>4086</v>
      </c>
      <c r="G111" s="206" t="s">
        <v>4086</v>
      </c>
      <c r="H111" s="183">
        <v>95</v>
      </c>
      <c r="I111" s="178" t="s">
        <v>3960</v>
      </c>
      <c r="J111" s="178" t="s">
        <v>3960</v>
      </c>
      <c r="K111" s="183">
        <v>95</v>
      </c>
    </row>
    <row r="112" spans="1:11">
      <c r="A112" s="512" t="s">
        <v>4087</v>
      </c>
      <c r="B112" s="516">
        <v>81001350701</v>
      </c>
      <c r="C112" s="178" t="s">
        <v>3830</v>
      </c>
      <c r="D112" s="202" t="s">
        <v>4088</v>
      </c>
      <c r="E112" s="198" t="s">
        <v>3832</v>
      </c>
      <c r="F112" s="204" t="s">
        <v>4089</v>
      </c>
      <c r="G112" s="206" t="s">
        <v>4089</v>
      </c>
      <c r="H112" s="183">
        <v>6923</v>
      </c>
      <c r="I112" s="178" t="s">
        <v>3960</v>
      </c>
      <c r="J112" s="178" t="s">
        <v>3960</v>
      </c>
      <c r="K112" s="183">
        <v>6923</v>
      </c>
    </row>
    <row r="113" spans="1:11">
      <c r="A113" s="512" t="s">
        <v>4090</v>
      </c>
      <c r="B113" s="516">
        <v>81001350701</v>
      </c>
      <c r="C113" s="178" t="s">
        <v>3830</v>
      </c>
      <c r="D113" s="202" t="s">
        <v>4091</v>
      </c>
      <c r="E113" s="207" t="s">
        <v>4079</v>
      </c>
      <c r="F113" s="199" t="s">
        <v>3854</v>
      </c>
      <c r="G113" s="208" t="s">
        <v>3854</v>
      </c>
      <c r="H113" s="183">
        <v>120</v>
      </c>
      <c r="I113" s="178" t="s">
        <v>3960</v>
      </c>
      <c r="J113" s="178" t="s">
        <v>3960</v>
      </c>
      <c r="K113" s="183">
        <v>120</v>
      </c>
    </row>
    <row r="114" spans="1:11">
      <c r="A114" s="512" t="s">
        <v>4092</v>
      </c>
      <c r="B114" s="516">
        <v>81001350701</v>
      </c>
      <c r="C114" s="178" t="s">
        <v>3830</v>
      </c>
      <c r="D114" s="202" t="s">
        <v>4093</v>
      </c>
      <c r="E114" s="198" t="s">
        <v>3866</v>
      </c>
      <c r="F114" s="199" t="s">
        <v>3881</v>
      </c>
      <c r="G114" s="199" t="s">
        <v>3881</v>
      </c>
      <c r="H114" s="189">
        <v>400</v>
      </c>
      <c r="I114" s="178" t="s">
        <v>3960</v>
      </c>
      <c r="J114" s="178" t="s">
        <v>3960</v>
      </c>
      <c r="K114" s="183">
        <v>400</v>
      </c>
    </row>
    <row r="115" spans="1:11">
      <c r="A115" s="512" t="s">
        <v>4094</v>
      </c>
      <c r="B115" s="516">
        <v>81001350701</v>
      </c>
      <c r="C115" s="178" t="s">
        <v>3830</v>
      </c>
      <c r="D115" s="202" t="s">
        <v>4095</v>
      </c>
      <c r="E115" s="198" t="s">
        <v>3866</v>
      </c>
      <c r="F115" s="184" t="s">
        <v>4026</v>
      </c>
      <c r="G115" s="184" t="s">
        <v>4026</v>
      </c>
      <c r="H115" s="189">
        <v>220</v>
      </c>
      <c r="I115" s="178" t="s">
        <v>3960</v>
      </c>
      <c r="J115" s="178" t="s">
        <v>3960</v>
      </c>
      <c r="K115" s="183">
        <v>220</v>
      </c>
    </row>
    <row r="116" spans="1:11">
      <c r="A116" s="512" t="s">
        <v>4096</v>
      </c>
      <c r="B116" s="516">
        <v>81001350701</v>
      </c>
      <c r="C116" s="178" t="s">
        <v>3830</v>
      </c>
      <c r="D116" s="202" t="s">
        <v>4097</v>
      </c>
      <c r="E116" s="198" t="s">
        <v>3866</v>
      </c>
      <c r="F116" s="184" t="s">
        <v>4026</v>
      </c>
      <c r="G116" s="184" t="s">
        <v>4026</v>
      </c>
      <c r="H116" s="189">
        <v>1040</v>
      </c>
      <c r="I116" s="178" t="s">
        <v>3960</v>
      </c>
      <c r="J116" s="178" t="s">
        <v>3960</v>
      </c>
      <c r="K116" s="183">
        <v>1040</v>
      </c>
    </row>
    <row r="117" spans="1:11">
      <c r="A117" s="512" t="s">
        <v>4098</v>
      </c>
      <c r="B117" s="516">
        <v>81001350701</v>
      </c>
      <c r="C117" s="178" t="s">
        <v>3830</v>
      </c>
      <c r="D117" s="202" t="s">
        <v>4099</v>
      </c>
      <c r="E117" s="198" t="s">
        <v>3832</v>
      </c>
      <c r="F117" s="199" t="s">
        <v>4100</v>
      </c>
      <c r="G117" s="199" t="s">
        <v>4100</v>
      </c>
      <c r="H117" s="189">
        <v>802.46</v>
      </c>
      <c r="I117" s="178" t="s">
        <v>3960</v>
      </c>
      <c r="J117" s="178" t="s">
        <v>3960</v>
      </c>
      <c r="K117" s="183">
        <v>802.46</v>
      </c>
    </row>
    <row r="118" spans="1:11">
      <c r="A118" s="512" t="s">
        <v>4101</v>
      </c>
      <c r="B118" s="516">
        <v>81001350701</v>
      </c>
      <c r="C118" s="178" t="s">
        <v>3830</v>
      </c>
      <c r="D118" s="202" t="s">
        <v>4102</v>
      </c>
      <c r="E118" s="198" t="s">
        <v>3832</v>
      </c>
      <c r="F118" s="199" t="s">
        <v>2637</v>
      </c>
      <c r="G118" s="199" t="s">
        <v>2637</v>
      </c>
      <c r="H118" s="189">
        <v>1262.4000000000001</v>
      </c>
      <c r="I118" s="178" t="s">
        <v>3960</v>
      </c>
      <c r="J118" s="178" t="s">
        <v>3960</v>
      </c>
      <c r="K118" s="183">
        <v>1262.4000000000001</v>
      </c>
    </row>
    <row r="119" spans="1:11">
      <c r="A119" s="512" t="s">
        <v>4103</v>
      </c>
      <c r="B119" s="516">
        <v>81001350701</v>
      </c>
      <c r="C119" s="178" t="s">
        <v>3830</v>
      </c>
      <c r="D119" s="202" t="s">
        <v>4104</v>
      </c>
      <c r="E119" s="198" t="s">
        <v>3866</v>
      </c>
      <c r="F119" s="199" t="s">
        <v>4105</v>
      </c>
      <c r="G119" s="199" t="s">
        <v>4105</v>
      </c>
      <c r="H119" s="189">
        <v>5000</v>
      </c>
      <c r="I119" s="178" t="s">
        <v>3960</v>
      </c>
      <c r="J119" s="178" t="s">
        <v>3960</v>
      </c>
      <c r="K119" s="183">
        <v>5000</v>
      </c>
    </row>
    <row r="120" spans="1:11">
      <c r="A120" s="513" t="s">
        <v>4106</v>
      </c>
      <c r="B120" s="517">
        <v>81001350701</v>
      </c>
      <c r="C120" s="185" t="s">
        <v>3830</v>
      </c>
      <c r="D120" s="209" t="s">
        <v>4107</v>
      </c>
      <c r="E120" s="207" t="s">
        <v>3866</v>
      </c>
      <c r="F120" s="210" t="s">
        <v>3891</v>
      </c>
      <c r="G120" s="210" t="s">
        <v>3891</v>
      </c>
      <c r="H120" s="189">
        <v>294</v>
      </c>
      <c r="I120" s="185" t="s">
        <v>3960</v>
      </c>
      <c r="J120" s="185" t="s">
        <v>3960</v>
      </c>
      <c r="K120" s="189">
        <v>294</v>
      </c>
    </row>
    <row r="121" spans="1:11">
      <c r="A121" s="616" t="s">
        <v>4108</v>
      </c>
      <c r="B121" s="587">
        <v>81001350701</v>
      </c>
      <c r="C121" s="619" t="s">
        <v>3830</v>
      </c>
      <c r="D121" s="622" t="s">
        <v>4109</v>
      </c>
      <c r="E121" s="625" t="s">
        <v>4110</v>
      </c>
      <c r="F121" s="211" t="s">
        <v>283</v>
      </c>
      <c r="G121" s="643" t="s">
        <v>283</v>
      </c>
      <c r="H121" s="637">
        <v>1207.0999999999999</v>
      </c>
      <c r="I121" s="646" t="s">
        <v>3960</v>
      </c>
      <c r="J121" s="587" t="s">
        <v>3960</v>
      </c>
      <c r="K121" s="637">
        <v>1207.0999999999999</v>
      </c>
    </row>
    <row r="122" spans="1:11">
      <c r="A122" s="617"/>
      <c r="B122" s="588"/>
      <c r="C122" s="620"/>
      <c r="D122" s="623"/>
      <c r="E122" s="626"/>
      <c r="F122" s="199" t="s">
        <v>4019</v>
      </c>
      <c r="G122" s="644"/>
      <c r="H122" s="638"/>
      <c r="I122" s="647"/>
      <c r="J122" s="588"/>
      <c r="K122" s="638"/>
    </row>
    <row r="123" spans="1:11">
      <c r="A123" s="617"/>
      <c r="B123" s="588"/>
      <c r="C123" s="620"/>
      <c r="D123" s="623"/>
      <c r="E123" s="626"/>
      <c r="F123" s="199" t="s">
        <v>3930</v>
      </c>
      <c r="G123" s="644"/>
      <c r="H123" s="638"/>
      <c r="I123" s="647"/>
      <c r="J123" s="588"/>
      <c r="K123" s="638"/>
    </row>
    <row r="124" spans="1:11">
      <c r="A124" s="617"/>
      <c r="B124" s="588"/>
      <c r="C124" s="620"/>
      <c r="D124" s="623"/>
      <c r="E124" s="626"/>
      <c r="F124" s="199" t="s">
        <v>1204</v>
      </c>
      <c r="G124" s="644"/>
      <c r="H124" s="638"/>
      <c r="I124" s="647"/>
      <c r="J124" s="588"/>
      <c r="K124" s="638"/>
    </row>
    <row r="125" spans="1:11">
      <c r="A125" s="617"/>
      <c r="B125" s="588"/>
      <c r="C125" s="620"/>
      <c r="D125" s="623"/>
      <c r="E125" s="626"/>
      <c r="F125" s="199" t="s">
        <v>3986</v>
      </c>
      <c r="G125" s="644"/>
      <c r="H125" s="638"/>
      <c r="I125" s="647"/>
      <c r="J125" s="588"/>
      <c r="K125" s="638"/>
    </row>
    <row r="126" spans="1:11">
      <c r="A126" s="618"/>
      <c r="B126" s="589"/>
      <c r="C126" s="621"/>
      <c r="D126" s="624"/>
      <c r="E126" s="627"/>
      <c r="F126" s="212" t="s">
        <v>4021</v>
      </c>
      <c r="G126" s="645"/>
      <c r="H126" s="639"/>
      <c r="I126" s="648"/>
      <c r="J126" s="589"/>
      <c r="K126" s="639"/>
    </row>
    <row r="127" spans="1:11">
      <c r="A127" s="514" t="s">
        <v>4111</v>
      </c>
      <c r="B127" s="515">
        <v>81001350701</v>
      </c>
      <c r="C127" s="173" t="s">
        <v>3830</v>
      </c>
      <c r="D127" s="213" t="s">
        <v>4112</v>
      </c>
      <c r="E127" s="207" t="s">
        <v>3866</v>
      </c>
      <c r="F127" s="214" t="s">
        <v>1268</v>
      </c>
      <c r="G127" s="214" t="s">
        <v>1268</v>
      </c>
      <c r="H127" s="215">
        <v>2350</v>
      </c>
      <c r="I127" s="178" t="s">
        <v>3960</v>
      </c>
      <c r="J127" s="178" t="s">
        <v>3960</v>
      </c>
      <c r="K127" s="177">
        <v>2350</v>
      </c>
    </row>
    <row r="128" spans="1:11">
      <c r="A128" s="512" t="s">
        <v>4113</v>
      </c>
      <c r="B128" s="516">
        <v>81001350701</v>
      </c>
      <c r="C128" s="178" t="s">
        <v>3830</v>
      </c>
      <c r="D128" s="202" t="s">
        <v>4114</v>
      </c>
      <c r="E128" s="207" t="s">
        <v>3866</v>
      </c>
      <c r="F128" s="199" t="s">
        <v>3867</v>
      </c>
      <c r="G128" s="216" t="s">
        <v>3867</v>
      </c>
      <c r="H128" s="189">
        <v>9900</v>
      </c>
      <c r="I128" s="178" t="s">
        <v>3960</v>
      </c>
      <c r="J128" s="178" t="s">
        <v>3960</v>
      </c>
      <c r="K128" s="183">
        <v>9900</v>
      </c>
    </row>
    <row r="129" spans="1:11">
      <c r="A129" s="512" t="s">
        <v>4115</v>
      </c>
      <c r="B129" s="516">
        <v>81001350701</v>
      </c>
      <c r="C129" s="178" t="s">
        <v>3830</v>
      </c>
      <c r="D129" s="202" t="s">
        <v>4116</v>
      </c>
      <c r="E129" s="207" t="s">
        <v>3866</v>
      </c>
      <c r="F129" s="199" t="s">
        <v>3985</v>
      </c>
      <c r="G129" s="199" t="s">
        <v>3985</v>
      </c>
      <c r="H129" s="189">
        <v>4150</v>
      </c>
      <c r="I129" s="178" t="s">
        <v>3960</v>
      </c>
      <c r="J129" s="178" t="s">
        <v>3960</v>
      </c>
      <c r="K129" s="183">
        <v>4150</v>
      </c>
    </row>
    <row r="130" spans="1:11">
      <c r="A130" s="201"/>
      <c r="B130" s="516"/>
      <c r="C130" s="178"/>
      <c r="D130" s="202"/>
      <c r="E130" s="207"/>
      <c r="F130" s="199"/>
      <c r="G130" s="216"/>
      <c r="H130" s="189"/>
      <c r="I130" s="178" t="s">
        <v>3960</v>
      </c>
      <c r="J130" s="178" t="s">
        <v>3960</v>
      </c>
      <c r="K130" s="183"/>
    </row>
    <row r="131" spans="1:11" ht="15.75" thickBot="1">
      <c r="A131" s="217"/>
      <c r="B131" s="518"/>
      <c r="C131" s="218"/>
      <c r="D131" s="219"/>
      <c r="E131" s="220"/>
      <c r="F131" s="221"/>
      <c r="G131" s="222"/>
      <c r="H131" s="223"/>
      <c r="I131" s="224" t="s">
        <v>3960</v>
      </c>
      <c r="J131" s="218" t="s">
        <v>3960</v>
      </c>
      <c r="K131" s="223"/>
    </row>
    <row r="132" spans="1:11" ht="15.75" thickTop="1"/>
  </sheetData>
  <mergeCells count="32">
    <mergeCell ref="A1:K1"/>
    <mergeCell ref="A2:K2"/>
    <mergeCell ref="A60:A64"/>
    <mergeCell ref="B60:B64"/>
    <mergeCell ref="C60:C64"/>
    <mergeCell ref="D60:D64"/>
    <mergeCell ref="E60:E64"/>
    <mergeCell ref="G60:G64"/>
    <mergeCell ref="H60:H64"/>
    <mergeCell ref="I60:I64"/>
    <mergeCell ref="J60:J64"/>
    <mergeCell ref="K60:K64"/>
    <mergeCell ref="A77:A82"/>
    <mergeCell ref="B77:B82"/>
    <mergeCell ref="C77:C82"/>
    <mergeCell ref="D77:D82"/>
    <mergeCell ref="E77:E82"/>
    <mergeCell ref="G77:G82"/>
    <mergeCell ref="H77:H82"/>
    <mergeCell ref="I77:I82"/>
    <mergeCell ref="J121:J126"/>
    <mergeCell ref="K121:K126"/>
    <mergeCell ref="J77:J82"/>
    <mergeCell ref="K77:K82"/>
    <mergeCell ref="G121:G126"/>
    <mergeCell ref="H121:H126"/>
    <mergeCell ref="I121:I126"/>
    <mergeCell ref="A121:A126"/>
    <mergeCell ref="B121:B126"/>
    <mergeCell ref="C121:C126"/>
    <mergeCell ref="D121:D126"/>
    <mergeCell ref="E121:E126"/>
  </mergeCells>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2E187-CE2C-4083-8FDA-CF122E7828ED}">
  <dimension ref="A1:K93"/>
  <sheetViews>
    <sheetView topLeftCell="A64" workbookViewId="0">
      <selection activeCell="E89" sqref="E89"/>
    </sheetView>
  </sheetViews>
  <sheetFormatPr defaultRowHeight="15"/>
  <cols>
    <col min="1" max="1" width="34.85546875" customWidth="1"/>
    <col min="2" max="2" width="20" customWidth="1"/>
    <col min="3" max="3" width="37.28515625" customWidth="1"/>
    <col min="4" max="4" width="55.85546875" customWidth="1"/>
    <col min="5" max="5" width="26.7109375"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81" t="s">
        <v>4117</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7" t="s">
        <v>10</v>
      </c>
    </row>
    <row r="4" spans="1:11" ht="27.75" customHeight="1">
      <c r="A4" s="520" t="s">
        <v>4118</v>
      </c>
      <c r="B4" s="31">
        <v>80002790709</v>
      </c>
      <c r="C4" s="225" t="s">
        <v>5671</v>
      </c>
      <c r="D4" s="135" t="s">
        <v>4120</v>
      </c>
      <c r="E4" s="34" t="s">
        <v>4121</v>
      </c>
      <c r="F4" s="225" t="s">
        <v>4119</v>
      </c>
      <c r="G4" s="225" t="s">
        <v>4119</v>
      </c>
      <c r="H4" s="226">
        <v>2250</v>
      </c>
      <c r="I4" s="33">
        <v>44927</v>
      </c>
      <c r="J4" s="33">
        <v>45107</v>
      </c>
      <c r="K4" s="1">
        <v>2250</v>
      </c>
    </row>
    <row r="5" spans="1:11" ht="27.75" customHeight="1">
      <c r="A5" s="521" t="s">
        <v>4122</v>
      </c>
      <c r="B5" s="31">
        <v>80002790709</v>
      </c>
      <c r="C5" s="225" t="s">
        <v>5671</v>
      </c>
      <c r="D5" s="1" t="s">
        <v>4123</v>
      </c>
      <c r="E5" s="34" t="s">
        <v>4124</v>
      </c>
      <c r="F5" s="1"/>
      <c r="G5" s="227" t="s">
        <v>1268</v>
      </c>
      <c r="H5" s="228">
        <v>11067.14</v>
      </c>
      <c r="I5" s="33">
        <v>44943</v>
      </c>
      <c r="J5" s="33">
        <v>45016</v>
      </c>
      <c r="K5" s="228">
        <v>11067.14</v>
      </c>
    </row>
    <row r="6" spans="1:11">
      <c r="A6" s="521" t="s">
        <v>4125</v>
      </c>
      <c r="B6" s="31">
        <v>80002790709</v>
      </c>
      <c r="C6" s="225" t="s">
        <v>5671</v>
      </c>
      <c r="D6" s="1" t="s">
        <v>4127</v>
      </c>
      <c r="E6" s="1" t="s">
        <v>2859</v>
      </c>
      <c r="F6" s="1"/>
      <c r="G6" s="227" t="s">
        <v>4126</v>
      </c>
      <c r="H6" s="228">
        <v>9519.1200000000008</v>
      </c>
      <c r="I6" s="33">
        <v>44927</v>
      </c>
      <c r="J6" s="33">
        <v>45291</v>
      </c>
      <c r="K6" s="228">
        <v>9519.1200000000008</v>
      </c>
    </row>
    <row r="7" spans="1:11">
      <c r="A7" s="522" t="s">
        <v>4128</v>
      </c>
      <c r="B7" s="31">
        <v>80002790709</v>
      </c>
      <c r="C7" s="225" t="s">
        <v>5671</v>
      </c>
      <c r="D7" s="1" t="s">
        <v>4130</v>
      </c>
      <c r="E7" s="1" t="s">
        <v>2859</v>
      </c>
      <c r="F7" s="1"/>
      <c r="G7" s="227" t="s">
        <v>4129</v>
      </c>
      <c r="H7" s="228">
        <v>7404.6</v>
      </c>
      <c r="I7" s="33">
        <v>44927</v>
      </c>
      <c r="J7" s="33">
        <v>45169</v>
      </c>
      <c r="K7" s="228">
        <v>7404.6</v>
      </c>
    </row>
    <row r="8" spans="1:11">
      <c r="A8" s="521" t="s">
        <v>4131</v>
      </c>
      <c r="B8" s="31">
        <v>80002790709</v>
      </c>
      <c r="C8" s="225" t="s">
        <v>5671</v>
      </c>
      <c r="D8" s="1" t="s">
        <v>4133</v>
      </c>
      <c r="E8" s="1" t="s">
        <v>4134</v>
      </c>
      <c r="F8" s="1"/>
      <c r="G8" s="229" t="s">
        <v>4132</v>
      </c>
      <c r="H8" s="228">
        <v>2263</v>
      </c>
      <c r="I8" s="33">
        <v>44963</v>
      </c>
      <c r="J8" s="33">
        <v>44985</v>
      </c>
      <c r="K8" s="228">
        <v>2263</v>
      </c>
    </row>
    <row r="9" spans="1:11">
      <c r="A9" s="521" t="s">
        <v>4135</v>
      </c>
      <c r="B9" s="31">
        <v>80002790709</v>
      </c>
      <c r="C9" s="225" t="s">
        <v>5671</v>
      </c>
      <c r="D9" s="1" t="s">
        <v>4137</v>
      </c>
      <c r="E9" s="1" t="s">
        <v>4134</v>
      </c>
      <c r="F9" s="1"/>
      <c r="G9" s="227" t="s">
        <v>4136</v>
      </c>
      <c r="H9" s="228">
        <v>606.5</v>
      </c>
      <c r="I9" s="33">
        <v>44995</v>
      </c>
      <c r="J9" s="33">
        <v>45015</v>
      </c>
      <c r="K9" s="1">
        <v>606.5</v>
      </c>
    </row>
    <row r="10" spans="1:11">
      <c r="A10" s="521" t="s">
        <v>4138</v>
      </c>
      <c r="B10" s="31">
        <v>80002790709</v>
      </c>
      <c r="C10" s="225" t="s">
        <v>5671</v>
      </c>
      <c r="D10" s="1" t="s">
        <v>4140</v>
      </c>
      <c r="E10" s="1" t="s">
        <v>4134</v>
      </c>
      <c r="F10" s="1"/>
      <c r="G10" s="230" t="s">
        <v>4139</v>
      </c>
      <c r="H10" s="228">
        <v>10363.290000000001</v>
      </c>
      <c r="I10" s="33">
        <v>44995</v>
      </c>
      <c r="J10" s="33">
        <v>45046</v>
      </c>
      <c r="K10" s="1">
        <v>10363.290000000001</v>
      </c>
    </row>
    <row r="11" spans="1:11" ht="13.5" customHeight="1">
      <c r="A11" s="31" t="s">
        <v>4141</v>
      </c>
      <c r="B11" s="31">
        <v>80002790709</v>
      </c>
      <c r="C11" s="225" t="s">
        <v>5671</v>
      </c>
      <c r="D11" s="1" t="s">
        <v>4143</v>
      </c>
      <c r="E11" s="1" t="s">
        <v>2859</v>
      </c>
      <c r="F11" s="1"/>
      <c r="G11" s="231" t="s">
        <v>4142</v>
      </c>
      <c r="H11" s="232">
        <v>10344.74</v>
      </c>
      <c r="I11" s="33">
        <v>44986</v>
      </c>
      <c r="J11" s="33">
        <v>45351</v>
      </c>
      <c r="K11" s="232">
        <v>10344.74</v>
      </c>
    </row>
    <row r="12" spans="1:11">
      <c r="A12" s="521" t="s">
        <v>4144</v>
      </c>
      <c r="B12" s="31">
        <v>80002790709</v>
      </c>
      <c r="C12" s="225" t="s">
        <v>5671</v>
      </c>
      <c r="D12" s="1" t="s">
        <v>4146</v>
      </c>
      <c r="E12" s="1" t="s">
        <v>2859</v>
      </c>
      <c r="F12" s="1"/>
      <c r="G12" s="227" t="s">
        <v>4145</v>
      </c>
      <c r="H12" s="228">
        <v>4150</v>
      </c>
      <c r="I12" s="33">
        <v>44986</v>
      </c>
      <c r="J12" s="33">
        <v>45291</v>
      </c>
      <c r="K12" s="1">
        <v>3400</v>
      </c>
    </row>
    <row r="13" spans="1:11">
      <c r="A13" s="523" t="s">
        <v>4147</v>
      </c>
      <c r="B13" s="31">
        <v>80002790709</v>
      </c>
      <c r="C13" s="225" t="s">
        <v>5671</v>
      </c>
      <c r="D13" s="1" t="s">
        <v>4149</v>
      </c>
      <c r="E13" s="1" t="s">
        <v>4134</v>
      </c>
      <c r="F13" s="1"/>
      <c r="G13" s="227" t="s">
        <v>4148</v>
      </c>
      <c r="H13" s="228">
        <v>2814</v>
      </c>
      <c r="I13" s="33">
        <v>45006</v>
      </c>
      <c r="J13" s="33">
        <v>45211</v>
      </c>
      <c r="K13" s="1">
        <v>2814</v>
      </c>
    </row>
    <row r="14" spans="1:11">
      <c r="A14" s="521" t="s">
        <v>4150</v>
      </c>
      <c r="B14" s="31">
        <v>80002790709</v>
      </c>
      <c r="C14" s="225" t="s">
        <v>5671</v>
      </c>
      <c r="D14" s="1" t="s">
        <v>4152</v>
      </c>
      <c r="E14" s="1" t="s">
        <v>4134</v>
      </c>
      <c r="F14" s="1"/>
      <c r="G14" s="227" t="s">
        <v>4151</v>
      </c>
      <c r="H14" s="228">
        <v>702.06</v>
      </c>
      <c r="I14" s="33">
        <v>45009</v>
      </c>
      <c r="J14" s="33">
        <v>45040</v>
      </c>
      <c r="K14" s="1">
        <v>702</v>
      </c>
    </row>
    <row r="15" spans="1:11">
      <c r="A15" s="522" t="s">
        <v>4153</v>
      </c>
      <c r="B15" s="31">
        <v>80002790709</v>
      </c>
      <c r="C15" s="225" t="s">
        <v>5671</v>
      </c>
      <c r="D15" s="1" t="s">
        <v>4152</v>
      </c>
      <c r="E15" s="1" t="s">
        <v>2859</v>
      </c>
      <c r="F15" s="1"/>
      <c r="G15" s="227" t="s">
        <v>4154</v>
      </c>
      <c r="H15" s="228">
        <v>4707.8599999999997</v>
      </c>
      <c r="I15" s="33">
        <v>45009</v>
      </c>
      <c r="J15" s="33">
        <v>45013</v>
      </c>
      <c r="K15" s="1">
        <v>4707.8599999999997</v>
      </c>
    </row>
    <row r="16" spans="1:11">
      <c r="A16" s="521" t="s">
        <v>4155</v>
      </c>
      <c r="B16" s="31">
        <v>80002790709</v>
      </c>
      <c r="C16" s="225" t="s">
        <v>5671</v>
      </c>
      <c r="D16" s="1" t="s">
        <v>4156</v>
      </c>
      <c r="E16" s="1" t="s">
        <v>2859</v>
      </c>
      <c r="F16" s="1"/>
      <c r="G16" s="227" t="s">
        <v>4129</v>
      </c>
      <c r="H16" s="1">
        <v>1798.27</v>
      </c>
      <c r="I16" s="33">
        <v>44927</v>
      </c>
      <c r="J16" s="33">
        <v>45169</v>
      </c>
      <c r="K16" s="1">
        <v>1798.27</v>
      </c>
    </row>
    <row r="17" spans="1:11">
      <c r="A17" s="23" t="s">
        <v>4157</v>
      </c>
      <c r="B17" s="31">
        <v>80002790709</v>
      </c>
      <c r="C17" s="225" t="s">
        <v>5671</v>
      </c>
      <c r="D17" s="34" t="s">
        <v>4159</v>
      </c>
      <c r="E17" s="1" t="s">
        <v>2859</v>
      </c>
      <c r="F17" s="1"/>
      <c r="G17" s="227" t="s">
        <v>4158</v>
      </c>
      <c r="H17" s="233">
        <v>6104</v>
      </c>
      <c r="I17" s="33">
        <v>44999</v>
      </c>
      <c r="J17" s="33">
        <v>45016</v>
      </c>
      <c r="K17" s="1">
        <v>6104</v>
      </c>
    </row>
    <row r="18" spans="1:11">
      <c r="A18" s="31" t="s">
        <v>4160</v>
      </c>
      <c r="B18" s="31">
        <v>80002790709</v>
      </c>
      <c r="C18" s="225" t="s">
        <v>5671</v>
      </c>
      <c r="D18" s="1" t="s">
        <v>4162</v>
      </c>
      <c r="E18" s="1" t="s">
        <v>4134</v>
      </c>
      <c r="F18" s="1"/>
      <c r="G18" s="234" t="s">
        <v>4161</v>
      </c>
      <c r="H18" s="235">
        <v>22400</v>
      </c>
      <c r="I18" s="33">
        <v>45019</v>
      </c>
      <c r="J18" s="33">
        <v>45033</v>
      </c>
      <c r="K18" s="1">
        <v>22400</v>
      </c>
    </row>
    <row r="19" spans="1:11">
      <c r="A19" s="521" t="s">
        <v>4163</v>
      </c>
      <c r="B19" s="31">
        <v>80002790709</v>
      </c>
      <c r="C19" s="225" t="s">
        <v>5671</v>
      </c>
      <c r="D19" s="63" t="s">
        <v>4165</v>
      </c>
      <c r="E19" s="1" t="s">
        <v>4134</v>
      </c>
      <c r="F19" s="1"/>
      <c r="G19" s="1" t="s">
        <v>4164</v>
      </c>
      <c r="H19" s="228">
        <v>672</v>
      </c>
      <c r="I19" s="33">
        <v>45017</v>
      </c>
      <c r="J19" s="33">
        <v>45382</v>
      </c>
      <c r="K19" s="1">
        <v>330.45</v>
      </c>
    </row>
    <row r="20" spans="1:11">
      <c r="A20" s="524" t="s">
        <v>4166</v>
      </c>
      <c r="B20" s="31">
        <v>80002790709</v>
      </c>
      <c r="C20" s="225" t="s">
        <v>5671</v>
      </c>
      <c r="D20" s="63" t="s">
        <v>4168</v>
      </c>
      <c r="E20" s="1" t="s">
        <v>4134</v>
      </c>
      <c r="F20" s="1"/>
      <c r="G20" s="63" t="s">
        <v>4167</v>
      </c>
      <c r="H20" s="236">
        <v>600</v>
      </c>
      <c r="I20" s="33">
        <v>44927</v>
      </c>
      <c r="J20" s="1" t="s">
        <v>4169</v>
      </c>
      <c r="K20" s="1"/>
    </row>
    <row r="21" spans="1:11">
      <c r="A21" s="524" t="s">
        <v>4170</v>
      </c>
      <c r="B21" s="31">
        <v>80002790709</v>
      </c>
      <c r="C21" s="225" t="s">
        <v>5671</v>
      </c>
      <c r="D21" s="63" t="s">
        <v>4172</v>
      </c>
      <c r="E21" s="1" t="s">
        <v>4134</v>
      </c>
      <c r="F21" s="1"/>
      <c r="G21" s="63" t="s">
        <v>4171</v>
      </c>
      <c r="H21" s="228">
        <v>508.06</v>
      </c>
      <c r="I21" s="33">
        <v>45050</v>
      </c>
      <c r="J21" s="33">
        <v>45077</v>
      </c>
      <c r="K21" s="1">
        <v>508.06</v>
      </c>
    </row>
    <row r="22" spans="1:11">
      <c r="A22" s="522" t="s">
        <v>4173</v>
      </c>
      <c r="B22" s="31">
        <v>80002790709</v>
      </c>
      <c r="C22" s="225" t="s">
        <v>5671</v>
      </c>
      <c r="D22" s="42" t="s">
        <v>4174</v>
      </c>
      <c r="E22" s="1" t="s">
        <v>868</v>
      </c>
      <c r="F22" s="1"/>
      <c r="G22" s="237" t="s">
        <v>1024</v>
      </c>
      <c r="H22" s="238">
        <v>1118.96</v>
      </c>
      <c r="I22" s="33">
        <v>45078</v>
      </c>
      <c r="J22" s="33">
        <v>45078</v>
      </c>
      <c r="K22" s="238">
        <v>1118.96</v>
      </c>
    </row>
    <row r="23" spans="1:11" ht="30">
      <c r="A23" s="524" t="s">
        <v>4175</v>
      </c>
      <c r="B23" s="31">
        <v>80002790709</v>
      </c>
      <c r="C23" s="225" t="s">
        <v>5671</v>
      </c>
      <c r="D23" s="42" t="s">
        <v>4176</v>
      </c>
      <c r="E23" s="1" t="s">
        <v>2859</v>
      </c>
      <c r="F23" s="1"/>
      <c r="G23" s="239" t="s">
        <v>1268</v>
      </c>
      <c r="H23" s="228">
        <v>3052</v>
      </c>
      <c r="I23" s="33">
        <v>45078</v>
      </c>
      <c r="J23" s="33">
        <v>45082</v>
      </c>
      <c r="K23" s="1">
        <v>3052</v>
      </c>
    </row>
    <row r="24" spans="1:11">
      <c r="A24" s="524" t="s">
        <v>4177</v>
      </c>
      <c r="B24" s="31">
        <v>80002790709</v>
      </c>
      <c r="C24" s="225" t="s">
        <v>5671</v>
      </c>
      <c r="D24" s="240" t="s">
        <v>4178</v>
      </c>
      <c r="E24" s="1" t="s">
        <v>2859</v>
      </c>
      <c r="F24" s="1"/>
      <c r="G24" s="237" t="s">
        <v>1268</v>
      </c>
      <c r="H24" s="228">
        <v>270</v>
      </c>
      <c r="I24" s="33">
        <v>45078</v>
      </c>
      <c r="J24" s="33">
        <v>45082</v>
      </c>
      <c r="K24" s="1">
        <v>270</v>
      </c>
    </row>
    <row r="25" spans="1:11">
      <c r="A25" s="524" t="s">
        <v>4179</v>
      </c>
      <c r="B25" s="31">
        <v>80002790709</v>
      </c>
      <c r="C25" s="225" t="s">
        <v>5671</v>
      </c>
      <c r="D25" s="240" t="s">
        <v>4180</v>
      </c>
      <c r="E25" s="1" t="s">
        <v>2859</v>
      </c>
      <c r="F25" s="1"/>
      <c r="G25" s="237" t="s">
        <v>1268</v>
      </c>
      <c r="H25" s="238">
        <v>230.1</v>
      </c>
      <c r="I25" s="33">
        <v>45082</v>
      </c>
      <c r="J25" s="33">
        <v>45082</v>
      </c>
      <c r="K25" s="1">
        <v>230.1</v>
      </c>
    </row>
    <row r="26" spans="1:11" ht="30">
      <c r="A26" s="524" t="s">
        <v>4181</v>
      </c>
      <c r="B26" s="31">
        <v>80002790709</v>
      </c>
      <c r="C26" s="225" t="s">
        <v>5671</v>
      </c>
      <c r="D26" s="42" t="s">
        <v>4182</v>
      </c>
      <c r="E26" s="1" t="s">
        <v>2859</v>
      </c>
      <c r="F26" s="1"/>
      <c r="G26" s="237" t="s">
        <v>1268</v>
      </c>
      <c r="H26" s="238">
        <v>3472.3</v>
      </c>
      <c r="I26" s="33">
        <v>45082</v>
      </c>
      <c r="J26" s="33">
        <v>45107</v>
      </c>
      <c r="K26" s="1">
        <v>3472.3</v>
      </c>
    </row>
    <row r="27" spans="1:11">
      <c r="A27" s="524" t="s">
        <v>4183</v>
      </c>
      <c r="B27" s="31">
        <v>80002790709</v>
      </c>
      <c r="C27" s="225" t="s">
        <v>5671</v>
      </c>
      <c r="D27" s="63" t="s">
        <v>4185</v>
      </c>
      <c r="E27" s="1" t="s">
        <v>2859</v>
      </c>
      <c r="F27" s="1"/>
      <c r="G27" s="237" t="s">
        <v>4184</v>
      </c>
      <c r="H27" s="228">
        <v>620</v>
      </c>
      <c r="I27" s="33">
        <v>45077</v>
      </c>
      <c r="J27" s="33">
        <v>45086</v>
      </c>
      <c r="K27" s="1">
        <v>620</v>
      </c>
    </row>
    <row r="28" spans="1:11">
      <c r="A28" s="524" t="s">
        <v>4186</v>
      </c>
      <c r="B28" s="31">
        <v>80002790709</v>
      </c>
      <c r="C28" s="225" t="s">
        <v>5671</v>
      </c>
      <c r="D28" s="63" t="s">
        <v>4188</v>
      </c>
      <c r="E28" s="1" t="s">
        <v>2859</v>
      </c>
      <c r="F28" s="1"/>
      <c r="G28" s="237" t="s">
        <v>4187</v>
      </c>
      <c r="H28" s="228">
        <v>420</v>
      </c>
      <c r="I28" s="33">
        <v>45082</v>
      </c>
      <c r="J28" s="33">
        <v>45083</v>
      </c>
      <c r="K28" s="1">
        <v>420</v>
      </c>
    </row>
    <row r="29" spans="1:11">
      <c r="A29" s="524" t="s">
        <v>4189</v>
      </c>
      <c r="B29" s="31">
        <v>80002790709</v>
      </c>
      <c r="C29" s="225" t="s">
        <v>5671</v>
      </c>
      <c r="D29" s="63" t="s">
        <v>4191</v>
      </c>
      <c r="E29" s="1" t="s">
        <v>2859</v>
      </c>
      <c r="F29" s="1"/>
      <c r="G29" s="237" t="s">
        <v>4190</v>
      </c>
      <c r="H29" s="228">
        <v>2726.82</v>
      </c>
      <c r="I29" s="33">
        <v>45077</v>
      </c>
      <c r="J29" s="33">
        <v>45093</v>
      </c>
      <c r="K29" s="1">
        <v>2726</v>
      </c>
    </row>
    <row r="30" spans="1:11" ht="15.75" thickBot="1">
      <c r="A30" s="525" t="s">
        <v>4192</v>
      </c>
      <c r="B30" s="31">
        <v>80002790709</v>
      </c>
      <c r="C30" s="225" t="s">
        <v>5671</v>
      </c>
      <c r="D30" s="63" t="s">
        <v>4194</v>
      </c>
      <c r="E30" s="1" t="s">
        <v>2859</v>
      </c>
      <c r="F30" s="1"/>
      <c r="G30" s="237" t="s">
        <v>4193</v>
      </c>
      <c r="H30" s="241">
        <v>609</v>
      </c>
      <c r="I30" s="33">
        <v>45077</v>
      </c>
      <c r="J30" s="33">
        <v>45077</v>
      </c>
      <c r="K30" s="1">
        <v>609</v>
      </c>
    </row>
    <row r="31" spans="1:11" ht="15.75" thickBot="1">
      <c r="A31" s="521" t="s">
        <v>4195</v>
      </c>
      <c r="B31" s="31">
        <v>80002790709</v>
      </c>
      <c r="C31" s="225" t="s">
        <v>5671</v>
      </c>
      <c r="D31" s="37" t="s">
        <v>4197</v>
      </c>
      <c r="E31" s="1" t="s">
        <v>2859</v>
      </c>
      <c r="F31" s="1"/>
      <c r="G31" s="242" t="s">
        <v>4196</v>
      </c>
      <c r="H31" s="229">
        <v>98</v>
      </c>
      <c r="I31" s="33">
        <v>45077</v>
      </c>
      <c r="J31" s="33">
        <v>45083</v>
      </c>
      <c r="K31" s="1">
        <v>98</v>
      </c>
    </row>
    <row r="32" spans="1:11">
      <c r="A32" s="526" t="s">
        <v>4198</v>
      </c>
      <c r="B32" s="31">
        <v>80002790709</v>
      </c>
      <c r="C32" s="225" t="s">
        <v>5671</v>
      </c>
      <c r="D32" s="244" t="s">
        <v>4199</v>
      </c>
      <c r="E32" s="1" t="s">
        <v>2859</v>
      </c>
      <c r="F32" s="1"/>
      <c r="G32" s="243" t="s">
        <v>1268</v>
      </c>
      <c r="H32" s="245">
        <v>226</v>
      </c>
      <c r="I32" s="33">
        <v>45078</v>
      </c>
      <c r="J32" s="33">
        <v>45093</v>
      </c>
      <c r="K32" s="1">
        <v>226</v>
      </c>
    </row>
    <row r="33" spans="1:11">
      <c r="A33" s="527" t="s">
        <v>4200</v>
      </c>
      <c r="B33" s="31">
        <v>80002790709</v>
      </c>
      <c r="C33" s="225" t="s">
        <v>5671</v>
      </c>
      <c r="D33" s="244" t="s">
        <v>247</v>
      </c>
      <c r="E33" s="1" t="s">
        <v>2859</v>
      </c>
      <c r="F33" s="1"/>
      <c r="G33" s="229" t="s">
        <v>4132</v>
      </c>
      <c r="H33" s="245">
        <v>612.29999999999995</v>
      </c>
      <c r="I33" s="33">
        <v>45077</v>
      </c>
      <c r="J33" s="33">
        <v>45083</v>
      </c>
      <c r="K33" s="1">
        <v>612.29999999999995</v>
      </c>
    </row>
    <row r="34" spans="1:11">
      <c r="A34" s="31" t="s">
        <v>4201</v>
      </c>
      <c r="B34" s="31">
        <v>80002790709</v>
      </c>
      <c r="C34" s="225" t="s">
        <v>5671</v>
      </c>
      <c r="D34" s="63" t="s">
        <v>4202</v>
      </c>
      <c r="E34" s="1" t="s">
        <v>2859</v>
      </c>
      <c r="F34" s="1"/>
      <c r="G34" s="1" t="s">
        <v>1268</v>
      </c>
      <c r="H34" s="245">
        <v>7226.17</v>
      </c>
      <c r="I34" s="33">
        <v>45092</v>
      </c>
      <c r="J34" s="33">
        <v>45199</v>
      </c>
      <c r="K34" s="1"/>
    </row>
    <row r="35" spans="1:11">
      <c r="A35" s="527" t="s">
        <v>4203</v>
      </c>
      <c r="B35" s="31">
        <v>80002790709</v>
      </c>
      <c r="C35" s="225" t="s">
        <v>5671</v>
      </c>
      <c r="D35" s="240" t="s">
        <v>4204</v>
      </c>
      <c r="E35" s="1" t="s">
        <v>2859</v>
      </c>
      <c r="F35" s="1"/>
      <c r="G35" s="244" t="s">
        <v>1268</v>
      </c>
      <c r="H35" s="245">
        <v>1664</v>
      </c>
      <c r="I35" s="33">
        <v>45093</v>
      </c>
      <c r="J35" s="33">
        <v>45096</v>
      </c>
      <c r="K35" s="1">
        <v>1664</v>
      </c>
    </row>
    <row r="36" spans="1:11">
      <c r="A36" s="527" t="s">
        <v>4205</v>
      </c>
      <c r="B36" s="31">
        <v>80002790709</v>
      </c>
      <c r="C36" s="225" t="s">
        <v>5671</v>
      </c>
      <c r="D36" s="244" t="s">
        <v>4207</v>
      </c>
      <c r="E36" s="1" t="s">
        <v>4208</v>
      </c>
      <c r="F36" s="1"/>
      <c r="G36" s="229" t="s">
        <v>4206</v>
      </c>
      <c r="H36" s="245">
        <v>1140.18</v>
      </c>
      <c r="I36" s="33">
        <v>45093</v>
      </c>
      <c r="J36" s="33">
        <v>45107</v>
      </c>
      <c r="K36" s="1">
        <v>1140.18</v>
      </c>
    </row>
    <row r="37" spans="1:11">
      <c r="A37" s="527" t="s">
        <v>4209</v>
      </c>
      <c r="B37" s="31">
        <v>80002790709</v>
      </c>
      <c r="C37" s="225" t="s">
        <v>5671</v>
      </c>
      <c r="D37" s="244" t="s">
        <v>4211</v>
      </c>
      <c r="E37" s="1" t="s">
        <v>2859</v>
      </c>
      <c r="F37" s="1"/>
      <c r="G37" s="229" t="s">
        <v>4210</v>
      </c>
      <c r="H37" s="245">
        <v>963</v>
      </c>
      <c r="I37" s="33">
        <v>45105</v>
      </c>
      <c r="J37" s="33">
        <v>45106</v>
      </c>
      <c r="K37" s="1">
        <v>963</v>
      </c>
    </row>
    <row r="38" spans="1:11">
      <c r="A38" s="527" t="s">
        <v>4212</v>
      </c>
      <c r="B38" s="31">
        <v>80002790709</v>
      </c>
      <c r="C38" s="225" t="s">
        <v>5671</v>
      </c>
      <c r="D38" s="244" t="s">
        <v>4214</v>
      </c>
      <c r="E38" s="1" t="s">
        <v>2859</v>
      </c>
      <c r="F38" s="1"/>
      <c r="G38" s="229" t="s">
        <v>4213</v>
      </c>
      <c r="H38" s="245">
        <v>480</v>
      </c>
      <c r="I38" s="33">
        <v>45097</v>
      </c>
      <c r="J38" s="33">
        <v>45106</v>
      </c>
      <c r="K38" s="1">
        <v>363.64</v>
      </c>
    </row>
    <row r="39" spans="1:11">
      <c r="A39" s="527" t="s">
        <v>4215</v>
      </c>
      <c r="B39" s="31">
        <v>80002790709</v>
      </c>
      <c r="C39" s="225" t="s">
        <v>5671</v>
      </c>
      <c r="D39" s="244" t="s">
        <v>4216</v>
      </c>
      <c r="E39" s="1" t="s">
        <v>2859</v>
      </c>
      <c r="F39" s="1"/>
      <c r="G39" s="229" t="s">
        <v>4184</v>
      </c>
      <c r="H39" s="245">
        <v>580</v>
      </c>
      <c r="I39" s="33">
        <v>45097</v>
      </c>
      <c r="J39" s="33">
        <v>45148</v>
      </c>
      <c r="K39" s="1">
        <v>580</v>
      </c>
    </row>
    <row r="40" spans="1:11">
      <c r="A40" s="527" t="s">
        <v>4217</v>
      </c>
      <c r="B40" s="31">
        <v>80002790709</v>
      </c>
      <c r="C40" s="225" t="s">
        <v>5671</v>
      </c>
      <c r="D40" s="244" t="s">
        <v>4219</v>
      </c>
      <c r="E40" s="1" t="s">
        <v>2859</v>
      </c>
      <c r="F40" s="1"/>
      <c r="G40" s="229" t="s">
        <v>4218</v>
      </c>
      <c r="H40" s="245">
        <v>175</v>
      </c>
      <c r="I40" s="33">
        <v>45126</v>
      </c>
      <c r="J40" s="33">
        <v>45131</v>
      </c>
      <c r="K40" s="1">
        <v>175</v>
      </c>
    </row>
    <row r="41" spans="1:11">
      <c r="A41" s="31" t="s">
        <v>4220</v>
      </c>
      <c r="B41" s="31">
        <v>80002790709</v>
      </c>
      <c r="C41" s="225" t="s">
        <v>5671</v>
      </c>
      <c r="D41" s="1" t="s">
        <v>4221</v>
      </c>
      <c r="E41" s="1" t="s">
        <v>2859</v>
      </c>
      <c r="F41" s="1"/>
      <c r="G41" s="237" t="s">
        <v>1742</v>
      </c>
      <c r="H41" s="229">
        <v>6891.67</v>
      </c>
      <c r="I41" s="33">
        <v>45138</v>
      </c>
      <c r="J41" s="33">
        <v>45155</v>
      </c>
      <c r="K41" s="1">
        <v>6891.6</v>
      </c>
    </row>
    <row r="42" spans="1:11">
      <c r="A42" s="527" t="s">
        <v>4222</v>
      </c>
      <c r="B42" s="31">
        <v>80002790709</v>
      </c>
      <c r="C42" s="225" t="s">
        <v>5671</v>
      </c>
      <c r="D42" s="244" t="s">
        <v>4223</v>
      </c>
      <c r="E42" s="1" t="s">
        <v>868</v>
      </c>
      <c r="F42" s="1"/>
      <c r="G42" s="229" t="s">
        <v>1024</v>
      </c>
      <c r="H42" s="245">
        <v>687.28</v>
      </c>
      <c r="I42" s="33">
        <v>45140</v>
      </c>
      <c r="J42" s="33">
        <v>45260</v>
      </c>
      <c r="K42" s="1"/>
    </row>
    <row r="43" spans="1:11">
      <c r="A43" s="527" t="s">
        <v>4224</v>
      </c>
      <c r="B43" s="31">
        <v>80002790709</v>
      </c>
      <c r="C43" s="225" t="s">
        <v>5671</v>
      </c>
      <c r="D43" s="244" t="s">
        <v>4225</v>
      </c>
      <c r="E43" s="1" t="s">
        <v>2859</v>
      </c>
      <c r="F43" s="1"/>
      <c r="G43" s="229" t="s">
        <v>1268</v>
      </c>
      <c r="H43" s="245">
        <v>1240.5999999999999</v>
      </c>
      <c r="I43" s="33">
        <v>45138</v>
      </c>
      <c r="J43" s="33">
        <v>45145</v>
      </c>
      <c r="K43" s="1">
        <v>1240</v>
      </c>
    </row>
    <row r="44" spans="1:11">
      <c r="A44" s="527" t="s">
        <v>4226</v>
      </c>
      <c r="B44" s="31">
        <v>80002790709</v>
      </c>
      <c r="C44" s="225" t="s">
        <v>5671</v>
      </c>
      <c r="D44" s="244" t="s">
        <v>4228</v>
      </c>
      <c r="E44" s="1" t="s">
        <v>2859</v>
      </c>
      <c r="F44" s="1"/>
      <c r="G44" s="229" t="s">
        <v>4227</v>
      </c>
      <c r="H44" s="245">
        <v>530</v>
      </c>
      <c r="I44" s="33">
        <v>45140</v>
      </c>
      <c r="J44" s="33">
        <v>45148</v>
      </c>
      <c r="K44" s="1">
        <v>530</v>
      </c>
    </row>
    <row r="45" spans="1:11">
      <c r="A45" s="527" t="s">
        <v>4229</v>
      </c>
      <c r="B45" s="31">
        <v>80002790709</v>
      </c>
      <c r="C45" s="225" t="s">
        <v>5671</v>
      </c>
      <c r="D45" s="244" t="s">
        <v>4231</v>
      </c>
      <c r="E45" s="1" t="s">
        <v>2859</v>
      </c>
      <c r="F45" s="1"/>
      <c r="G45" s="229" t="s">
        <v>4230</v>
      </c>
      <c r="H45" s="245">
        <v>528</v>
      </c>
      <c r="I45" s="33">
        <v>45140</v>
      </c>
      <c r="J45" s="33">
        <v>45176</v>
      </c>
      <c r="K45" s="1">
        <v>528</v>
      </c>
    </row>
    <row r="46" spans="1:11">
      <c r="A46" s="527" t="s">
        <v>4232</v>
      </c>
      <c r="B46" s="31">
        <v>80002790709</v>
      </c>
      <c r="C46" s="225" t="s">
        <v>5671</v>
      </c>
      <c r="D46" s="1" t="s">
        <v>4228</v>
      </c>
      <c r="E46" s="1" t="s">
        <v>2859</v>
      </c>
      <c r="F46" s="1"/>
      <c r="G46" s="229" t="s">
        <v>4190</v>
      </c>
      <c r="H46" s="245">
        <v>2843.7</v>
      </c>
      <c r="I46" s="33">
        <v>45180</v>
      </c>
      <c r="J46" s="33">
        <v>45203</v>
      </c>
      <c r="K46" s="1">
        <v>2843.7</v>
      </c>
    </row>
    <row r="47" spans="1:11">
      <c r="A47" s="31" t="s">
        <v>4233</v>
      </c>
      <c r="B47" s="31">
        <v>80002790709</v>
      </c>
      <c r="C47" s="225" t="s">
        <v>5671</v>
      </c>
      <c r="D47" s="63" t="s">
        <v>4235</v>
      </c>
      <c r="E47" s="1" t="s">
        <v>2859</v>
      </c>
      <c r="F47" s="1"/>
      <c r="G47" s="1" t="s">
        <v>4234</v>
      </c>
      <c r="H47" s="229">
        <v>73.77</v>
      </c>
      <c r="I47" s="33">
        <v>45167</v>
      </c>
      <c r="J47" s="33">
        <v>45184</v>
      </c>
      <c r="K47" s="1">
        <v>73.77</v>
      </c>
    </row>
    <row r="48" spans="1:11">
      <c r="A48" s="31" t="s">
        <v>4236</v>
      </c>
      <c r="B48" s="31">
        <v>80002790709</v>
      </c>
      <c r="C48" s="225" t="s">
        <v>5671</v>
      </c>
      <c r="D48" s="1" t="s">
        <v>4238</v>
      </c>
      <c r="E48" s="1" t="s">
        <v>2859</v>
      </c>
      <c r="F48" s="1"/>
      <c r="G48" s="1" t="s">
        <v>4237</v>
      </c>
      <c r="H48" s="229">
        <v>3344.77</v>
      </c>
      <c r="I48" s="33">
        <v>45200</v>
      </c>
      <c r="J48" s="33">
        <v>45291</v>
      </c>
      <c r="K48" s="1">
        <v>3344.77</v>
      </c>
    </row>
    <row r="49" spans="1:11">
      <c r="A49" s="31" t="s">
        <v>4239</v>
      </c>
      <c r="B49" s="31">
        <v>80002790709</v>
      </c>
      <c r="C49" s="225" t="s">
        <v>5671</v>
      </c>
      <c r="D49" s="247" t="s">
        <v>4240</v>
      </c>
      <c r="E49" s="1" t="s">
        <v>2859</v>
      </c>
      <c r="F49" s="1"/>
      <c r="G49" s="1" t="s">
        <v>1268</v>
      </c>
      <c r="H49" s="229">
        <v>800</v>
      </c>
      <c r="I49" s="33">
        <v>45175</v>
      </c>
      <c r="J49" s="33">
        <v>45176</v>
      </c>
      <c r="K49" s="1">
        <v>800</v>
      </c>
    </row>
    <row r="50" spans="1:11">
      <c r="A50" s="92" t="s">
        <v>4241</v>
      </c>
      <c r="B50" s="31">
        <v>80002790709</v>
      </c>
      <c r="C50" s="225" t="s">
        <v>5671</v>
      </c>
      <c r="D50" s="247" t="s">
        <v>4235</v>
      </c>
      <c r="E50" s="1" t="s">
        <v>2859</v>
      </c>
      <c r="F50" s="1"/>
      <c r="G50" s="1" t="s">
        <v>4234</v>
      </c>
      <c r="H50" s="229">
        <v>44.7</v>
      </c>
      <c r="I50" s="33">
        <v>45252</v>
      </c>
      <c r="J50" s="33">
        <v>45252</v>
      </c>
      <c r="K50" s="237">
        <v>44.7</v>
      </c>
    </row>
    <row r="51" spans="1:11">
      <c r="A51" s="92" t="s">
        <v>4242</v>
      </c>
      <c r="B51" s="31">
        <v>80002790709</v>
      </c>
      <c r="C51" s="225" t="s">
        <v>5671</v>
      </c>
      <c r="D51" s="1" t="s">
        <v>4243</v>
      </c>
      <c r="E51" s="1" t="s">
        <v>2859</v>
      </c>
      <c r="F51" s="1"/>
      <c r="G51" s="247" t="s">
        <v>4210</v>
      </c>
      <c r="H51" s="229">
        <v>2000</v>
      </c>
      <c r="I51" s="33">
        <v>45230</v>
      </c>
      <c r="J51" s="33">
        <v>45260</v>
      </c>
      <c r="K51" s="237">
        <v>2000</v>
      </c>
    </row>
    <row r="52" spans="1:11">
      <c r="A52" s="92" t="s">
        <v>4244</v>
      </c>
      <c r="B52" s="31">
        <v>80002790709</v>
      </c>
      <c r="C52" s="225" t="s">
        <v>5671</v>
      </c>
      <c r="D52" s="247" t="s">
        <v>4246</v>
      </c>
      <c r="E52" s="1" t="s">
        <v>2859</v>
      </c>
      <c r="F52" s="1"/>
      <c r="G52" s="247" t="s">
        <v>4245</v>
      </c>
      <c r="H52" s="229">
        <v>1200</v>
      </c>
      <c r="I52" s="33">
        <v>45265</v>
      </c>
      <c r="J52" s="33">
        <v>45288</v>
      </c>
      <c r="K52" s="237"/>
    </row>
    <row r="53" spans="1:11">
      <c r="A53" s="92" t="s">
        <v>4247</v>
      </c>
      <c r="B53" s="31">
        <v>80002790709</v>
      </c>
      <c r="C53" s="225" t="s">
        <v>5671</v>
      </c>
      <c r="D53" s="247" t="s">
        <v>4249</v>
      </c>
      <c r="E53" s="1" t="s">
        <v>2859</v>
      </c>
      <c r="F53" s="1"/>
      <c r="G53" s="247" t="s">
        <v>4248</v>
      </c>
      <c r="H53" s="229">
        <v>58.2</v>
      </c>
      <c r="I53" s="33">
        <v>45230</v>
      </c>
      <c r="J53" s="33">
        <v>45232</v>
      </c>
      <c r="K53" s="237">
        <v>58.2</v>
      </c>
    </row>
    <row r="54" spans="1:11" ht="30">
      <c r="A54" s="92" t="s">
        <v>4250</v>
      </c>
      <c r="B54" s="31">
        <v>80002790709</v>
      </c>
      <c r="C54" s="225" t="s">
        <v>5671</v>
      </c>
      <c r="D54" s="248" t="s">
        <v>4252</v>
      </c>
      <c r="E54" s="1" t="s">
        <v>2859</v>
      </c>
      <c r="F54" s="1"/>
      <c r="G54" s="247" t="s">
        <v>4251</v>
      </c>
      <c r="H54" s="229">
        <v>3600</v>
      </c>
      <c r="I54" s="33">
        <v>45230</v>
      </c>
      <c r="J54" s="33">
        <v>45240</v>
      </c>
      <c r="K54" s="237">
        <v>3600</v>
      </c>
    </row>
    <row r="55" spans="1:11">
      <c r="A55" s="92" t="s">
        <v>4253</v>
      </c>
      <c r="B55" s="31">
        <v>80002790709</v>
      </c>
      <c r="C55" s="225" t="s">
        <v>5671</v>
      </c>
      <c r="D55" s="247" t="s">
        <v>4254</v>
      </c>
      <c r="E55" s="1" t="s">
        <v>2859</v>
      </c>
      <c r="F55" s="1"/>
      <c r="G55" s="247" t="s">
        <v>1268</v>
      </c>
      <c r="H55" s="229">
        <v>1950</v>
      </c>
      <c r="I55" s="33">
        <v>45230</v>
      </c>
      <c r="J55" s="33">
        <v>45245</v>
      </c>
      <c r="K55" s="237">
        <v>1950</v>
      </c>
    </row>
    <row r="56" spans="1:11">
      <c r="A56" s="92" t="s">
        <v>4255</v>
      </c>
      <c r="B56" s="31">
        <v>80002790709</v>
      </c>
      <c r="C56" s="225" t="s">
        <v>5671</v>
      </c>
      <c r="D56" s="247" t="s">
        <v>4256</v>
      </c>
      <c r="E56" s="1" t="s">
        <v>2859</v>
      </c>
      <c r="F56" s="1"/>
      <c r="G56" s="247" t="s">
        <v>1268</v>
      </c>
      <c r="H56" s="229">
        <v>268.60000000000002</v>
      </c>
      <c r="I56" s="33">
        <v>45230</v>
      </c>
      <c r="J56" s="33">
        <v>45237</v>
      </c>
      <c r="K56" s="237">
        <v>268.60000000000002</v>
      </c>
    </row>
    <row r="57" spans="1:11">
      <c r="A57" s="92" t="s">
        <v>4257</v>
      </c>
      <c r="B57" s="31">
        <v>80002790709</v>
      </c>
      <c r="C57" s="225" t="s">
        <v>5671</v>
      </c>
      <c r="D57" s="247" t="s">
        <v>4258</v>
      </c>
      <c r="E57" s="1" t="s">
        <v>2859</v>
      </c>
      <c r="F57" s="1"/>
      <c r="G57" s="247" t="s">
        <v>1268</v>
      </c>
      <c r="H57" s="229">
        <v>280</v>
      </c>
      <c r="I57" s="33">
        <v>45230</v>
      </c>
      <c r="J57" s="33">
        <v>45237</v>
      </c>
      <c r="K57" s="237">
        <v>280</v>
      </c>
    </row>
    <row r="58" spans="1:11">
      <c r="A58" s="92" t="s">
        <v>4259</v>
      </c>
      <c r="B58" s="31">
        <v>80002790709</v>
      </c>
      <c r="C58" s="225" t="s">
        <v>5671</v>
      </c>
      <c r="D58" s="247" t="s">
        <v>4261</v>
      </c>
      <c r="E58" s="1" t="s">
        <v>2859</v>
      </c>
      <c r="F58" s="1"/>
      <c r="G58" s="247" t="s">
        <v>4260</v>
      </c>
      <c r="H58" s="229">
        <v>390</v>
      </c>
      <c r="I58" s="33">
        <v>45252</v>
      </c>
      <c r="J58" s="33">
        <v>45279</v>
      </c>
      <c r="K58" s="237">
        <v>390</v>
      </c>
    </row>
    <row r="59" spans="1:11">
      <c r="A59" s="92" t="s">
        <v>4262</v>
      </c>
      <c r="B59" s="31">
        <v>80002790709</v>
      </c>
      <c r="C59" s="225" t="s">
        <v>5671</v>
      </c>
      <c r="D59" s="247" t="s">
        <v>4263</v>
      </c>
      <c r="E59" s="1" t="s">
        <v>2859</v>
      </c>
      <c r="F59" s="1"/>
      <c r="G59" s="247" t="s">
        <v>4148</v>
      </c>
      <c r="H59" s="229">
        <v>690</v>
      </c>
      <c r="I59" s="33">
        <v>45226</v>
      </c>
      <c r="J59" s="33">
        <v>45243</v>
      </c>
      <c r="K59" s="237">
        <v>690</v>
      </c>
    </row>
    <row r="60" spans="1:11">
      <c r="A60" s="92" t="s">
        <v>4264</v>
      </c>
      <c r="B60" s="31">
        <v>80002790709</v>
      </c>
      <c r="C60" s="225" t="s">
        <v>5671</v>
      </c>
      <c r="D60" s="1" t="s">
        <v>4266</v>
      </c>
      <c r="E60" s="1" t="s">
        <v>2859</v>
      </c>
      <c r="F60" s="1"/>
      <c r="G60" s="247" t="s">
        <v>4265</v>
      </c>
      <c r="H60" s="229">
        <v>350</v>
      </c>
      <c r="I60" s="33">
        <v>45230</v>
      </c>
      <c r="J60" s="33">
        <v>45253</v>
      </c>
      <c r="K60" s="237">
        <v>350</v>
      </c>
    </row>
    <row r="61" spans="1:11">
      <c r="A61" s="92" t="s">
        <v>4267</v>
      </c>
      <c r="B61" s="31">
        <v>80002790709</v>
      </c>
      <c r="C61" s="225" t="s">
        <v>5671</v>
      </c>
      <c r="D61" s="247" t="s">
        <v>4268</v>
      </c>
      <c r="E61" s="1" t="s">
        <v>2859</v>
      </c>
      <c r="F61" s="1"/>
      <c r="G61" s="247" t="s">
        <v>1268</v>
      </c>
      <c r="H61" s="229">
        <v>492.5</v>
      </c>
      <c r="I61" s="33">
        <v>45252</v>
      </c>
      <c r="J61" s="33">
        <v>45253</v>
      </c>
      <c r="K61" s="237">
        <v>492.5</v>
      </c>
    </row>
    <row r="62" spans="1:11">
      <c r="A62" s="92" t="s">
        <v>4269</v>
      </c>
      <c r="B62" s="31">
        <v>80002790709</v>
      </c>
      <c r="C62" s="225" t="s">
        <v>5671</v>
      </c>
      <c r="D62" s="247" t="s">
        <v>4270</v>
      </c>
      <c r="E62" s="1" t="s">
        <v>2859</v>
      </c>
      <c r="F62" s="1"/>
      <c r="G62" s="247" t="s">
        <v>3930</v>
      </c>
      <c r="H62" s="229">
        <v>2602</v>
      </c>
      <c r="I62" s="33">
        <v>45252</v>
      </c>
      <c r="J62" s="33">
        <v>45257</v>
      </c>
      <c r="K62" s="237">
        <v>2602</v>
      </c>
    </row>
    <row r="63" spans="1:11">
      <c r="A63" s="92" t="s">
        <v>4271</v>
      </c>
      <c r="B63" s="31">
        <v>80002790709</v>
      </c>
      <c r="C63" s="225" t="s">
        <v>5671</v>
      </c>
      <c r="D63" s="247" t="s">
        <v>4272</v>
      </c>
      <c r="E63" s="1" t="s">
        <v>2859</v>
      </c>
      <c r="F63" s="1"/>
      <c r="G63" s="247" t="s">
        <v>4151</v>
      </c>
      <c r="H63" s="229">
        <v>200.58</v>
      </c>
      <c r="I63" s="33">
        <v>45252</v>
      </c>
      <c r="J63" s="33">
        <v>45261</v>
      </c>
      <c r="K63" s="237">
        <v>200.5</v>
      </c>
    </row>
    <row r="64" spans="1:11">
      <c r="A64" s="92" t="s">
        <v>4273</v>
      </c>
      <c r="B64" s="31">
        <v>80002790709</v>
      </c>
      <c r="C64" s="225" t="s">
        <v>5671</v>
      </c>
      <c r="D64" s="247" t="s">
        <v>4274</v>
      </c>
      <c r="E64" s="1" t="s">
        <v>2859</v>
      </c>
      <c r="F64" s="1"/>
      <c r="G64" s="247" t="s">
        <v>4151</v>
      </c>
      <c r="H64" s="229">
        <v>729.65</v>
      </c>
      <c r="I64" s="33">
        <v>45252</v>
      </c>
      <c r="J64" s="33">
        <v>45253</v>
      </c>
      <c r="K64" s="237">
        <v>729.65</v>
      </c>
    </row>
    <row r="65" spans="1:11">
      <c r="A65" s="92" t="s">
        <v>4275</v>
      </c>
      <c r="B65" s="31">
        <v>80002790709</v>
      </c>
      <c r="C65" s="225" t="s">
        <v>5671</v>
      </c>
      <c r="D65" s="247" t="s">
        <v>4272</v>
      </c>
      <c r="E65" s="1" t="s">
        <v>2859</v>
      </c>
      <c r="F65" s="1"/>
      <c r="G65" s="247" t="s">
        <v>4151</v>
      </c>
      <c r="H65" s="229">
        <v>433.53</v>
      </c>
      <c r="I65" s="33">
        <v>45260</v>
      </c>
      <c r="J65" s="33">
        <v>45270</v>
      </c>
      <c r="K65" s="237">
        <v>433.53</v>
      </c>
    </row>
    <row r="66" spans="1:11">
      <c r="A66" s="92" t="s">
        <v>4276</v>
      </c>
      <c r="B66" s="31">
        <v>80002790709</v>
      </c>
      <c r="C66" s="225" t="s">
        <v>5671</v>
      </c>
      <c r="D66" s="247" t="s">
        <v>4172</v>
      </c>
      <c r="E66" s="1" t="s">
        <v>2859</v>
      </c>
      <c r="F66" s="1"/>
      <c r="G66" s="247" t="s">
        <v>4151</v>
      </c>
      <c r="H66" s="229">
        <v>184.84</v>
      </c>
      <c r="I66" s="33">
        <v>45260</v>
      </c>
      <c r="J66" s="33">
        <v>45271</v>
      </c>
      <c r="K66" s="237">
        <v>184</v>
      </c>
    </row>
    <row r="67" spans="1:11">
      <c r="A67" s="92" t="s">
        <v>4277</v>
      </c>
      <c r="B67" s="31">
        <v>80002790709</v>
      </c>
      <c r="C67" s="225" t="s">
        <v>5671</v>
      </c>
      <c r="D67" s="247" t="s">
        <v>4278</v>
      </c>
      <c r="E67" s="1" t="s">
        <v>2859</v>
      </c>
      <c r="F67" s="1"/>
      <c r="G67" s="247" t="s">
        <v>4151</v>
      </c>
      <c r="H67" s="229">
        <v>28.69</v>
      </c>
      <c r="I67" s="33">
        <v>45260</v>
      </c>
      <c r="J67" s="33">
        <v>45273</v>
      </c>
      <c r="K67" s="237">
        <v>28</v>
      </c>
    </row>
    <row r="68" spans="1:11">
      <c r="A68" s="92" t="s">
        <v>4279</v>
      </c>
      <c r="B68" s="31">
        <v>80002790709</v>
      </c>
      <c r="C68" s="225" t="s">
        <v>5671</v>
      </c>
      <c r="D68" s="247" t="s">
        <v>4188</v>
      </c>
      <c r="E68" s="1" t="s">
        <v>2859</v>
      </c>
      <c r="F68" s="1"/>
      <c r="G68" s="247" t="s">
        <v>4280</v>
      </c>
      <c r="H68" s="229">
        <v>770.4</v>
      </c>
      <c r="I68" s="33">
        <v>45281</v>
      </c>
      <c r="J68" s="33">
        <v>45281</v>
      </c>
      <c r="K68" s="237">
        <v>770.4</v>
      </c>
    </row>
    <row r="69" spans="1:11">
      <c r="A69" s="92" t="s">
        <v>4281</v>
      </c>
      <c r="B69" s="31">
        <v>80002790709</v>
      </c>
      <c r="C69" s="225" t="s">
        <v>5671</v>
      </c>
      <c r="D69" s="247" t="s">
        <v>4283</v>
      </c>
      <c r="E69" s="1" t="s">
        <v>2859</v>
      </c>
      <c r="F69" s="1"/>
      <c r="G69" s="247" t="s">
        <v>4282</v>
      </c>
      <c r="H69" s="229">
        <v>2160</v>
      </c>
      <c r="I69" s="33">
        <v>45261</v>
      </c>
      <c r="J69" s="33">
        <v>45626</v>
      </c>
      <c r="K69" s="237"/>
    </row>
    <row r="70" spans="1:11">
      <c r="A70" s="92" t="s">
        <v>4284</v>
      </c>
      <c r="B70" s="31">
        <v>80002790709</v>
      </c>
      <c r="C70" s="225" t="s">
        <v>5671</v>
      </c>
      <c r="D70" s="247" t="s">
        <v>4286</v>
      </c>
      <c r="E70" s="1" t="s">
        <v>2859</v>
      </c>
      <c r="F70" s="1"/>
      <c r="G70" s="247" t="s">
        <v>4285</v>
      </c>
      <c r="H70" s="229">
        <v>5070</v>
      </c>
      <c r="I70" s="33">
        <v>45272</v>
      </c>
      <c r="J70" s="33">
        <v>45278</v>
      </c>
      <c r="K70" s="237">
        <v>5070</v>
      </c>
    </row>
    <row r="71" spans="1:11">
      <c r="A71" s="92" t="s">
        <v>4287</v>
      </c>
      <c r="B71" s="31">
        <v>80002790709</v>
      </c>
      <c r="C71" s="225" t="s">
        <v>5671</v>
      </c>
      <c r="D71" s="247" t="s">
        <v>4288</v>
      </c>
      <c r="E71" s="1" t="s">
        <v>2859</v>
      </c>
      <c r="F71" s="1"/>
      <c r="G71" s="247" t="s">
        <v>1268</v>
      </c>
      <c r="H71" s="229">
        <v>90</v>
      </c>
      <c r="I71" s="33">
        <v>45279</v>
      </c>
      <c r="J71" s="33">
        <v>45282</v>
      </c>
      <c r="K71" s="237"/>
    </row>
    <row r="72" spans="1:11">
      <c r="A72" s="92" t="s">
        <v>4289</v>
      </c>
      <c r="B72" s="31">
        <v>80002790709</v>
      </c>
      <c r="C72" s="225" t="s">
        <v>5671</v>
      </c>
      <c r="D72" s="247" t="s">
        <v>4291</v>
      </c>
      <c r="E72" s="1" t="s">
        <v>2859</v>
      </c>
      <c r="F72" s="1"/>
      <c r="G72" s="247" t="s">
        <v>4290</v>
      </c>
      <c r="H72" s="229">
        <v>72.8</v>
      </c>
      <c r="I72" s="33">
        <v>45279</v>
      </c>
      <c r="J72" s="33">
        <v>45279</v>
      </c>
      <c r="K72" s="237"/>
    </row>
    <row r="73" spans="1:11">
      <c r="A73" s="92" t="s">
        <v>4292</v>
      </c>
      <c r="B73" s="31">
        <v>80002790709</v>
      </c>
      <c r="C73" s="225" t="s">
        <v>5671</v>
      </c>
      <c r="D73" s="1" t="s">
        <v>4294</v>
      </c>
      <c r="E73" s="1" t="s">
        <v>2859</v>
      </c>
      <c r="F73" s="1"/>
      <c r="G73" s="247" t="s">
        <v>4293</v>
      </c>
      <c r="H73" s="229">
        <v>1092.5</v>
      </c>
      <c r="I73" s="33">
        <v>45279</v>
      </c>
      <c r="J73" s="33">
        <v>45323</v>
      </c>
      <c r="K73" s="237"/>
    </row>
    <row r="74" spans="1:11">
      <c r="A74" s="92" t="s">
        <v>4295</v>
      </c>
      <c r="B74" s="31">
        <v>80002790709</v>
      </c>
      <c r="C74" s="225" t="s">
        <v>5671</v>
      </c>
      <c r="D74" s="1" t="s">
        <v>4228</v>
      </c>
      <c r="E74" s="1" t="s">
        <v>2859</v>
      </c>
      <c r="F74" s="1"/>
      <c r="G74" s="247" t="s">
        <v>4190</v>
      </c>
      <c r="H74" s="229">
        <v>4664.26</v>
      </c>
      <c r="I74" s="33">
        <v>45280</v>
      </c>
      <c r="J74" s="33">
        <v>45280</v>
      </c>
      <c r="K74" s="237">
        <v>5115.8599999999997</v>
      </c>
    </row>
    <row r="75" spans="1:11">
      <c r="A75" s="92" t="s">
        <v>4296</v>
      </c>
      <c r="B75" s="31">
        <v>80002790709</v>
      </c>
      <c r="C75" s="225" t="s">
        <v>5671</v>
      </c>
      <c r="D75" s="247" t="s">
        <v>4174</v>
      </c>
      <c r="E75" s="1" t="s">
        <v>868</v>
      </c>
      <c r="F75" s="1"/>
      <c r="G75" s="247" t="s">
        <v>2803</v>
      </c>
      <c r="H75" s="229">
        <v>895.23</v>
      </c>
      <c r="I75" s="33">
        <v>45280</v>
      </c>
      <c r="J75" s="33">
        <v>45301</v>
      </c>
      <c r="K75" s="237"/>
    </row>
    <row r="76" spans="1:11">
      <c r="A76" s="92" t="s">
        <v>4297</v>
      </c>
      <c r="B76" s="31">
        <v>80002790709</v>
      </c>
      <c r="C76" s="225" t="s">
        <v>5671</v>
      </c>
      <c r="D76" s="247" t="s">
        <v>4299</v>
      </c>
      <c r="E76" s="1" t="s">
        <v>2859</v>
      </c>
      <c r="F76" s="1"/>
      <c r="G76" s="247" t="s">
        <v>4298</v>
      </c>
      <c r="H76" s="229">
        <v>4081</v>
      </c>
      <c r="I76" s="33">
        <v>45280</v>
      </c>
      <c r="J76" s="33">
        <v>45287</v>
      </c>
      <c r="K76" s="229">
        <v>4081</v>
      </c>
    </row>
    <row r="77" spans="1:11">
      <c r="A77" s="92" t="s">
        <v>4300</v>
      </c>
      <c r="B77" s="31">
        <v>80002790709</v>
      </c>
      <c r="C77" s="225" t="s">
        <v>5671</v>
      </c>
      <c r="D77" s="247" t="s">
        <v>4274</v>
      </c>
      <c r="E77" s="1" t="s">
        <v>2859</v>
      </c>
      <c r="F77" s="1"/>
      <c r="G77" s="247" t="s">
        <v>4301</v>
      </c>
      <c r="H77" s="229">
        <v>3380</v>
      </c>
      <c r="I77" s="33">
        <v>45281</v>
      </c>
      <c r="J77" s="33">
        <v>45335</v>
      </c>
      <c r="K77" s="237"/>
    </row>
    <row r="78" spans="1:11">
      <c r="A78" s="92" t="s">
        <v>4302</v>
      </c>
      <c r="B78" s="31">
        <v>80002790709</v>
      </c>
      <c r="C78" s="225" t="s">
        <v>5671</v>
      </c>
      <c r="D78" s="247" t="s">
        <v>4303</v>
      </c>
      <c r="E78" s="1" t="s">
        <v>2859</v>
      </c>
      <c r="F78" s="1"/>
      <c r="G78" s="247" t="s">
        <v>4206</v>
      </c>
      <c r="H78" s="229">
        <v>1571.2</v>
      </c>
      <c r="I78" s="33">
        <v>45289</v>
      </c>
      <c r="J78" s="33">
        <v>45331</v>
      </c>
      <c r="K78" s="237"/>
    </row>
    <row r="79" spans="1:11">
      <c r="A79" s="92" t="s">
        <v>4304</v>
      </c>
      <c r="B79" s="31">
        <v>80002790709</v>
      </c>
      <c r="C79" s="225" t="s">
        <v>5671</v>
      </c>
      <c r="D79" s="247" t="s">
        <v>4306</v>
      </c>
      <c r="E79" s="1" t="s">
        <v>2859</v>
      </c>
      <c r="F79" s="1"/>
      <c r="G79" s="247" t="s">
        <v>4305</v>
      </c>
      <c r="H79" s="229">
        <v>5327.87</v>
      </c>
      <c r="I79" s="33">
        <v>45281</v>
      </c>
      <c r="J79" s="33"/>
      <c r="K79" s="229"/>
    </row>
    <row r="80" spans="1:11">
      <c r="A80" s="92" t="s">
        <v>4307</v>
      </c>
      <c r="B80" s="31">
        <v>80002790709</v>
      </c>
      <c r="C80" s="225" t="s">
        <v>5671</v>
      </c>
      <c r="D80" s="247" t="s">
        <v>4308</v>
      </c>
      <c r="E80" s="1" t="s">
        <v>2859</v>
      </c>
      <c r="F80" s="1"/>
      <c r="G80" s="247" t="s">
        <v>4139</v>
      </c>
      <c r="H80" s="229">
        <v>278.16000000000003</v>
      </c>
      <c r="I80" s="33">
        <v>45280</v>
      </c>
      <c r="J80" s="33">
        <v>45280</v>
      </c>
      <c r="K80" s="237">
        <v>278</v>
      </c>
    </row>
    <row r="81" spans="1:11">
      <c r="A81" s="92" t="s">
        <v>4309</v>
      </c>
      <c r="B81" s="31">
        <v>80002790709</v>
      </c>
      <c r="C81" s="225" t="s">
        <v>5671</v>
      </c>
      <c r="D81" s="247" t="s">
        <v>4311</v>
      </c>
      <c r="E81" s="1" t="s">
        <v>2859</v>
      </c>
      <c r="F81" s="1"/>
      <c r="G81" s="247" t="s">
        <v>4310</v>
      </c>
      <c r="H81" s="229">
        <v>3204</v>
      </c>
      <c r="I81" s="33">
        <v>45282</v>
      </c>
      <c r="J81" s="33">
        <v>45321</v>
      </c>
      <c r="K81" s="237"/>
    </row>
    <row r="82" spans="1:11">
      <c r="A82" s="92" t="s">
        <v>4312</v>
      </c>
      <c r="B82" s="31">
        <v>80002790709</v>
      </c>
      <c r="C82" s="225" t="s">
        <v>5671</v>
      </c>
      <c r="D82" s="249" t="s">
        <v>4313</v>
      </c>
      <c r="E82" s="1" t="s">
        <v>2859</v>
      </c>
      <c r="F82" s="1"/>
      <c r="G82" s="247" t="s">
        <v>4190</v>
      </c>
      <c r="H82" s="229">
        <v>808.34</v>
      </c>
      <c r="I82" s="33">
        <v>45289</v>
      </c>
      <c r="J82" s="33">
        <v>45300</v>
      </c>
      <c r="K82" s="237"/>
    </row>
    <row r="83" spans="1:11">
      <c r="A83" s="92" t="s">
        <v>4314</v>
      </c>
      <c r="B83" s="31">
        <v>80002790709</v>
      </c>
      <c r="C83" s="225" t="s">
        <v>5671</v>
      </c>
      <c r="D83" s="249" t="s">
        <v>4270</v>
      </c>
      <c r="E83" s="1" t="s">
        <v>2859</v>
      </c>
      <c r="F83" s="1"/>
      <c r="G83" s="247" t="s">
        <v>1742</v>
      </c>
      <c r="H83" s="229">
        <v>2628.74</v>
      </c>
      <c r="I83" s="33">
        <v>45282</v>
      </c>
      <c r="J83" s="33">
        <v>45288</v>
      </c>
      <c r="K83" s="237"/>
    </row>
    <row r="84" spans="1:11">
      <c r="A84" s="92" t="s">
        <v>4315</v>
      </c>
      <c r="B84" s="31">
        <v>80002790709</v>
      </c>
      <c r="C84" s="225" t="s">
        <v>5671</v>
      </c>
      <c r="D84" s="247" t="s">
        <v>4317</v>
      </c>
      <c r="E84" s="1" t="s">
        <v>2859</v>
      </c>
      <c r="F84" s="1"/>
      <c r="G84" s="247" t="s">
        <v>4316</v>
      </c>
      <c r="H84" s="229">
        <v>1376.7</v>
      </c>
      <c r="I84" s="33">
        <v>45287</v>
      </c>
      <c r="J84" s="1"/>
      <c r="K84" s="237"/>
    </row>
    <row r="85" spans="1:11">
      <c r="A85" s="92" t="s">
        <v>4318</v>
      </c>
      <c r="B85" s="31">
        <v>80002790709</v>
      </c>
      <c r="C85" s="225" t="s">
        <v>5671</v>
      </c>
      <c r="D85" s="247" t="s">
        <v>4320</v>
      </c>
      <c r="E85" s="1" t="s">
        <v>2859</v>
      </c>
      <c r="F85" s="1"/>
      <c r="G85" s="247" t="s">
        <v>4319</v>
      </c>
      <c r="H85" s="229">
        <v>7500</v>
      </c>
      <c r="I85" s="33">
        <v>45289</v>
      </c>
      <c r="J85" s="1"/>
      <c r="K85" s="237"/>
    </row>
    <row r="86" spans="1:11">
      <c r="A86" s="92" t="s">
        <v>4321</v>
      </c>
      <c r="B86" s="31">
        <v>80002790709</v>
      </c>
      <c r="C86" s="225" t="s">
        <v>5671</v>
      </c>
      <c r="D86" s="247" t="s">
        <v>1794</v>
      </c>
      <c r="E86" s="1" t="s">
        <v>2859</v>
      </c>
      <c r="F86" s="1"/>
      <c r="G86" s="247" t="s">
        <v>4322</v>
      </c>
      <c r="H86" s="229">
        <v>1189.8</v>
      </c>
      <c r="I86" s="33">
        <v>45289</v>
      </c>
      <c r="J86" s="1"/>
      <c r="K86" s="237"/>
    </row>
    <row r="87" spans="1:11">
      <c r="A87" s="92" t="s">
        <v>4323</v>
      </c>
      <c r="B87" s="31">
        <v>80002790709</v>
      </c>
      <c r="C87" s="225" t="s">
        <v>5671</v>
      </c>
      <c r="D87" s="1" t="s">
        <v>4324</v>
      </c>
      <c r="E87" s="1" t="s">
        <v>2859</v>
      </c>
      <c r="F87" s="1"/>
      <c r="G87" s="247" t="s">
        <v>4234</v>
      </c>
      <c r="H87" s="229">
        <v>3364.88</v>
      </c>
      <c r="I87" s="33">
        <v>45289</v>
      </c>
      <c r="J87" s="1"/>
      <c r="K87" s="237"/>
    </row>
    <row r="88" spans="1:11">
      <c r="A88" s="92" t="s">
        <v>4325</v>
      </c>
      <c r="B88" s="31">
        <v>80002790709</v>
      </c>
      <c r="C88" s="225" t="s">
        <v>5671</v>
      </c>
      <c r="D88" s="247" t="s">
        <v>4327</v>
      </c>
      <c r="E88" s="1" t="s">
        <v>2859</v>
      </c>
      <c r="F88" s="1"/>
      <c r="G88" s="247" t="s">
        <v>4326</v>
      </c>
      <c r="H88" s="229">
        <v>53.28</v>
      </c>
      <c r="I88" s="33">
        <v>45289</v>
      </c>
      <c r="J88" s="33">
        <v>45323</v>
      </c>
      <c r="K88" s="237"/>
    </row>
    <row r="89" spans="1:11" ht="105">
      <c r="A89" s="92" t="s">
        <v>4328</v>
      </c>
      <c r="B89" s="31">
        <v>80002790709</v>
      </c>
      <c r="C89" s="225" t="s">
        <v>5671</v>
      </c>
      <c r="D89" s="1" t="s">
        <v>4330</v>
      </c>
      <c r="E89" s="1" t="s">
        <v>4331</v>
      </c>
      <c r="F89" s="34" t="s">
        <v>4332</v>
      </c>
      <c r="G89" s="247" t="s">
        <v>4329</v>
      </c>
      <c r="H89" s="250">
        <v>167445.49799999999</v>
      </c>
      <c r="I89" s="33">
        <v>45072</v>
      </c>
      <c r="J89" s="33">
        <v>45134</v>
      </c>
      <c r="K89" s="250">
        <v>167445.49799999999</v>
      </c>
    </row>
    <row r="90" spans="1:11" ht="45">
      <c r="A90" s="92" t="s">
        <v>4333</v>
      </c>
      <c r="B90" s="31">
        <v>80002790709</v>
      </c>
      <c r="C90" s="63" t="s">
        <v>5671</v>
      </c>
      <c r="D90" s="34" t="s">
        <v>4335</v>
      </c>
      <c r="E90" s="34" t="s">
        <v>4336</v>
      </c>
      <c r="F90" s="1"/>
      <c r="G90" s="247" t="s">
        <v>4334</v>
      </c>
      <c r="H90" s="229">
        <v>71000</v>
      </c>
      <c r="I90" s="33">
        <v>45100</v>
      </c>
      <c r="J90" s="33">
        <v>45127</v>
      </c>
      <c r="K90" s="237">
        <v>71000</v>
      </c>
    </row>
    <row r="91" spans="1:11">
      <c r="A91" s="92"/>
      <c r="B91" s="92"/>
      <c r="C91" s="1"/>
      <c r="D91" s="251"/>
      <c r="E91" s="1"/>
      <c r="F91" s="1"/>
      <c r="G91" s="247"/>
      <c r="H91" s="252"/>
      <c r="I91" s="1"/>
      <c r="J91" s="1"/>
      <c r="K91" s="237"/>
    </row>
    <row r="92" spans="1:11">
      <c r="A92" s="92"/>
      <c r="B92" s="92"/>
      <c r="C92" s="1"/>
      <c r="D92" s="251"/>
      <c r="E92" s="1"/>
      <c r="F92" s="1"/>
      <c r="G92" s="247"/>
      <c r="H92" s="252"/>
      <c r="I92" s="1"/>
      <c r="J92" s="1"/>
      <c r="K92" s="237"/>
    </row>
    <row r="93" spans="1:11">
      <c r="A93" s="92"/>
      <c r="B93" s="92"/>
      <c r="C93" s="1"/>
      <c r="D93" s="251"/>
      <c r="E93" s="1"/>
      <c r="F93" s="1"/>
      <c r="G93" s="247"/>
      <c r="H93" s="252"/>
      <c r="I93" s="1"/>
      <c r="J93" s="1"/>
      <c r="K93" s="237"/>
    </row>
  </sheetData>
  <mergeCells count="2">
    <mergeCell ref="A1:K1"/>
    <mergeCell ref="A2:K2"/>
  </mergeCells>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1734D-4001-4064-B020-53B55B24E5E7}">
  <dimension ref="A1:K206"/>
  <sheetViews>
    <sheetView workbookViewId="0">
      <selection activeCell="E209" sqref="E209"/>
    </sheetView>
  </sheetViews>
  <sheetFormatPr defaultRowHeight="15"/>
  <cols>
    <col min="1" max="1" width="13.140625" customWidth="1"/>
    <col min="2" max="2" width="14.5703125" customWidth="1"/>
    <col min="3" max="3" width="32.28515625" customWidth="1"/>
    <col min="4" max="4" width="26.7109375" customWidth="1"/>
    <col min="5" max="5" width="69.85546875" customWidth="1"/>
    <col min="6" max="6" width="85.5703125" customWidth="1"/>
    <col min="7" max="7" width="39.7109375" customWidth="1"/>
    <col min="8" max="8" width="20.140625" customWidth="1"/>
    <col min="9" max="9" width="15.28515625" customWidth="1"/>
    <col min="10" max="10" width="11.85546875" customWidth="1"/>
    <col min="11" max="11" width="18.5703125" customWidth="1"/>
  </cols>
  <sheetData>
    <row r="1" spans="1:11" ht="32.25">
      <c r="A1" s="581" t="s">
        <v>4337</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40.5">
      <c r="A3" s="253" t="s">
        <v>0</v>
      </c>
      <c r="B3" s="3" t="s">
        <v>1</v>
      </c>
      <c r="C3" s="4" t="s">
        <v>2</v>
      </c>
      <c r="D3" s="4" t="s">
        <v>3</v>
      </c>
      <c r="E3" s="5" t="s">
        <v>4</v>
      </c>
      <c r="F3" s="4" t="s">
        <v>5</v>
      </c>
      <c r="G3" s="4" t="s">
        <v>6</v>
      </c>
      <c r="H3" s="7" t="s">
        <v>7</v>
      </c>
      <c r="I3" s="8" t="s">
        <v>8</v>
      </c>
      <c r="J3" s="8" t="s">
        <v>9</v>
      </c>
      <c r="K3" s="7" t="s">
        <v>10</v>
      </c>
    </row>
    <row r="4" spans="1:11">
      <c r="A4" s="31" t="s">
        <v>4338</v>
      </c>
      <c r="B4" s="455" t="s">
        <v>5670</v>
      </c>
      <c r="C4" s="1" t="s">
        <v>5669</v>
      </c>
      <c r="D4" s="1" t="s">
        <v>4339</v>
      </c>
      <c r="E4" s="1" t="s">
        <v>4340</v>
      </c>
      <c r="F4" s="1" t="s">
        <v>4341</v>
      </c>
      <c r="G4" s="1" t="s">
        <v>4342</v>
      </c>
      <c r="H4" s="1">
        <v>24069.759999999998</v>
      </c>
      <c r="I4" s="33">
        <v>44931</v>
      </c>
      <c r="J4" s="33">
        <v>44931</v>
      </c>
      <c r="K4" s="1">
        <v>24069.759999999998</v>
      </c>
    </row>
    <row r="5" spans="1:11">
      <c r="A5" s="31" t="s">
        <v>4343</v>
      </c>
      <c r="B5" s="455" t="s">
        <v>5670</v>
      </c>
      <c r="C5" s="1" t="s">
        <v>5669</v>
      </c>
      <c r="D5" s="1" t="s">
        <v>4344</v>
      </c>
      <c r="E5" s="1" t="s">
        <v>2859</v>
      </c>
      <c r="F5" s="1" t="s">
        <v>4345</v>
      </c>
      <c r="G5" s="1" t="s">
        <v>4345</v>
      </c>
      <c r="H5" s="1">
        <v>600</v>
      </c>
      <c r="I5" s="33">
        <v>44939</v>
      </c>
      <c r="J5" s="33">
        <v>44939</v>
      </c>
      <c r="K5" s="1">
        <v>600</v>
      </c>
    </row>
    <row r="6" spans="1:11">
      <c r="A6" s="31" t="s">
        <v>4346</v>
      </c>
      <c r="B6" s="455" t="s">
        <v>5670</v>
      </c>
      <c r="C6" s="1" t="s">
        <v>5669</v>
      </c>
      <c r="D6" s="1" t="s">
        <v>4339</v>
      </c>
      <c r="E6" s="1" t="s">
        <v>4340</v>
      </c>
      <c r="F6" s="1" t="s">
        <v>4341</v>
      </c>
      <c r="G6" s="1" t="s">
        <v>4342</v>
      </c>
      <c r="H6" s="1">
        <v>24450.31</v>
      </c>
      <c r="I6" s="33">
        <v>44943</v>
      </c>
      <c r="J6" s="33">
        <v>44945</v>
      </c>
      <c r="K6" s="1">
        <v>24450.31</v>
      </c>
    </row>
    <row r="7" spans="1:11">
      <c r="A7" s="31" t="s">
        <v>4347</v>
      </c>
      <c r="B7" s="455" t="s">
        <v>5670</v>
      </c>
      <c r="C7" s="1" t="s">
        <v>5669</v>
      </c>
      <c r="D7" s="1" t="s">
        <v>4339</v>
      </c>
      <c r="E7" s="1" t="s">
        <v>4340</v>
      </c>
      <c r="F7" s="1" t="s">
        <v>4341</v>
      </c>
      <c r="G7" s="1" t="s">
        <v>4342</v>
      </c>
      <c r="H7" s="1">
        <v>22759.23</v>
      </c>
      <c r="I7" s="33">
        <v>44952</v>
      </c>
      <c r="J7" s="33">
        <v>44963</v>
      </c>
      <c r="K7" s="1">
        <v>22759.23</v>
      </c>
    </row>
    <row r="8" spans="1:11">
      <c r="A8" s="31" t="s">
        <v>4348</v>
      </c>
      <c r="B8" s="455" t="s">
        <v>5670</v>
      </c>
      <c r="C8" s="1" t="s">
        <v>5669</v>
      </c>
      <c r="D8" s="1" t="s">
        <v>4344</v>
      </c>
      <c r="E8" s="1" t="s">
        <v>2859</v>
      </c>
      <c r="F8" s="1" t="s">
        <v>4349</v>
      </c>
      <c r="G8" s="1" t="s">
        <v>1405</v>
      </c>
      <c r="H8" s="1">
        <v>3882.66</v>
      </c>
      <c r="I8" s="33">
        <v>44963</v>
      </c>
      <c r="J8" s="33">
        <v>44963</v>
      </c>
      <c r="K8" s="1">
        <v>3882.66</v>
      </c>
    </row>
    <row r="9" spans="1:11" s="256" customFormat="1">
      <c r="A9" s="531" t="s">
        <v>4350</v>
      </c>
      <c r="B9" s="455" t="s">
        <v>5670</v>
      </c>
      <c r="C9" s="1" t="s">
        <v>5669</v>
      </c>
      <c r="D9" s="254" t="s">
        <v>4339</v>
      </c>
      <c r="E9" s="254" t="s">
        <v>4340</v>
      </c>
      <c r="F9" s="254" t="s">
        <v>4341</v>
      </c>
      <c r="G9" s="254" t="s">
        <v>4342</v>
      </c>
      <c r="H9" s="254">
        <v>33609.9</v>
      </c>
      <c r="I9" s="255">
        <v>44965</v>
      </c>
      <c r="J9" s="255">
        <v>44984</v>
      </c>
      <c r="K9" s="254">
        <v>33609.9</v>
      </c>
    </row>
    <row r="10" spans="1:11" s="256" customFormat="1">
      <c r="A10" s="531" t="s">
        <v>4351</v>
      </c>
      <c r="B10" s="455" t="s">
        <v>5670</v>
      </c>
      <c r="C10" s="1" t="s">
        <v>5669</v>
      </c>
      <c r="D10" s="1" t="s">
        <v>4339</v>
      </c>
      <c r="E10" s="254" t="s">
        <v>2859</v>
      </c>
      <c r="F10" s="254" t="s">
        <v>1405</v>
      </c>
      <c r="G10" s="254" t="s">
        <v>1405</v>
      </c>
      <c r="H10" s="254">
        <v>13500</v>
      </c>
      <c r="I10" s="33">
        <v>44966</v>
      </c>
      <c r="J10" s="33">
        <v>44966</v>
      </c>
      <c r="K10" s="254">
        <v>13500</v>
      </c>
    </row>
    <row r="11" spans="1:11">
      <c r="A11" s="31" t="s">
        <v>4352</v>
      </c>
      <c r="B11" s="455" t="s">
        <v>5670</v>
      </c>
      <c r="C11" s="1" t="s">
        <v>5669</v>
      </c>
      <c r="D11" s="1" t="s">
        <v>4339</v>
      </c>
      <c r="E11" s="1" t="s">
        <v>2859</v>
      </c>
      <c r="F11" s="1" t="s">
        <v>4353</v>
      </c>
      <c r="G11" s="1" t="s">
        <v>4353</v>
      </c>
      <c r="H11" s="1">
        <v>590</v>
      </c>
      <c r="I11" s="33">
        <v>44967</v>
      </c>
      <c r="J11" s="33">
        <v>44967</v>
      </c>
      <c r="K11" s="1">
        <v>590</v>
      </c>
    </row>
    <row r="12" spans="1:11">
      <c r="A12" s="31" t="s">
        <v>4354</v>
      </c>
      <c r="B12" s="455" t="s">
        <v>5670</v>
      </c>
      <c r="C12" s="1" t="s">
        <v>5669</v>
      </c>
      <c r="D12" s="1" t="s">
        <v>4339</v>
      </c>
      <c r="E12" s="1" t="s">
        <v>2859</v>
      </c>
      <c r="F12" s="1" t="s">
        <v>4355</v>
      </c>
      <c r="G12" s="1" t="s">
        <v>4356</v>
      </c>
      <c r="H12" s="1">
        <v>243.2</v>
      </c>
      <c r="I12" s="33">
        <v>44968</v>
      </c>
      <c r="J12" s="33">
        <v>44974</v>
      </c>
      <c r="K12" s="1">
        <v>243.2</v>
      </c>
    </row>
    <row r="13" spans="1:11">
      <c r="A13" s="31" t="s">
        <v>4357</v>
      </c>
      <c r="B13" s="455" t="s">
        <v>5670</v>
      </c>
      <c r="C13" s="1" t="s">
        <v>5669</v>
      </c>
      <c r="D13" s="1" t="s">
        <v>4339</v>
      </c>
      <c r="E13" s="1" t="s">
        <v>2859</v>
      </c>
      <c r="F13" s="1" t="s">
        <v>4358</v>
      </c>
      <c r="G13" s="1" t="s">
        <v>4358</v>
      </c>
      <c r="H13" s="1">
        <v>470</v>
      </c>
      <c r="I13" s="33">
        <v>44969</v>
      </c>
      <c r="J13" s="33">
        <v>44969</v>
      </c>
      <c r="K13" s="1">
        <v>470</v>
      </c>
    </row>
    <row r="14" spans="1:11">
      <c r="A14" s="31" t="s">
        <v>4359</v>
      </c>
      <c r="B14" s="455" t="s">
        <v>5670</v>
      </c>
      <c r="C14" s="1" t="s">
        <v>5669</v>
      </c>
      <c r="D14" s="1" t="s">
        <v>4339</v>
      </c>
      <c r="E14" s="1" t="s">
        <v>2859</v>
      </c>
      <c r="F14" s="1" t="s">
        <v>4360</v>
      </c>
      <c r="G14" s="1" t="s">
        <v>4360</v>
      </c>
      <c r="H14" s="1">
        <v>80</v>
      </c>
      <c r="I14" s="33">
        <v>44970</v>
      </c>
      <c r="J14" s="33">
        <v>44970</v>
      </c>
      <c r="K14" s="1">
        <v>80</v>
      </c>
    </row>
    <row r="15" spans="1:11">
      <c r="A15" s="31" t="s">
        <v>4361</v>
      </c>
      <c r="B15" s="455" t="s">
        <v>5670</v>
      </c>
      <c r="C15" s="1" t="s">
        <v>5669</v>
      </c>
      <c r="D15" s="1" t="s">
        <v>4344</v>
      </c>
      <c r="E15" s="1" t="s">
        <v>2859</v>
      </c>
      <c r="F15" s="257" t="s">
        <v>4362</v>
      </c>
      <c r="G15" s="257" t="s">
        <v>4362</v>
      </c>
      <c r="H15" s="1">
        <v>770</v>
      </c>
      <c r="I15" s="33">
        <v>44971</v>
      </c>
      <c r="J15" s="33">
        <v>44971</v>
      </c>
      <c r="K15" s="1">
        <v>770</v>
      </c>
    </row>
    <row r="16" spans="1:11">
      <c r="A16" s="31" t="s">
        <v>4363</v>
      </c>
      <c r="B16" s="455" t="s">
        <v>5670</v>
      </c>
      <c r="C16" s="1" t="s">
        <v>5669</v>
      </c>
      <c r="D16" s="1" t="s">
        <v>4339</v>
      </c>
      <c r="E16" s="1" t="s">
        <v>2859</v>
      </c>
      <c r="F16" s="1" t="s">
        <v>4365</v>
      </c>
      <c r="G16" s="1" t="s">
        <v>4365</v>
      </c>
      <c r="H16" s="1">
        <v>536</v>
      </c>
      <c r="I16" s="33">
        <v>44972</v>
      </c>
      <c r="J16" s="33">
        <v>45015</v>
      </c>
      <c r="K16" s="1">
        <v>536</v>
      </c>
    </row>
    <row r="17" spans="1:11">
      <c r="A17" s="31" t="s">
        <v>4366</v>
      </c>
      <c r="B17" s="455" t="s">
        <v>5670</v>
      </c>
      <c r="C17" s="1" t="s">
        <v>5669</v>
      </c>
      <c r="D17" s="1" t="s">
        <v>4367</v>
      </c>
      <c r="E17" s="1" t="s">
        <v>2859</v>
      </c>
      <c r="F17" s="1" t="s">
        <v>4368</v>
      </c>
      <c r="G17" s="1" t="s">
        <v>4369</v>
      </c>
      <c r="H17" s="1">
        <v>9500</v>
      </c>
      <c r="I17" s="33">
        <v>44973</v>
      </c>
      <c r="J17" s="33">
        <v>44973</v>
      </c>
      <c r="K17" s="1">
        <v>9500</v>
      </c>
    </row>
    <row r="18" spans="1:11">
      <c r="A18" s="31" t="s">
        <v>4370</v>
      </c>
      <c r="B18" s="455" t="s">
        <v>5670</v>
      </c>
      <c r="C18" s="1" t="s">
        <v>5669</v>
      </c>
      <c r="D18" s="1" t="s">
        <v>4339</v>
      </c>
      <c r="E18" s="1" t="s">
        <v>4340</v>
      </c>
      <c r="F18" s="1" t="s">
        <v>4341</v>
      </c>
      <c r="G18" s="1" t="s">
        <v>4342</v>
      </c>
      <c r="H18" s="1">
        <v>33679.21</v>
      </c>
      <c r="I18" s="33">
        <v>44981</v>
      </c>
      <c r="J18" s="33">
        <v>44999</v>
      </c>
      <c r="K18" s="1">
        <v>33679.21</v>
      </c>
    </row>
    <row r="19" spans="1:11">
      <c r="A19" s="31" t="s">
        <v>4371</v>
      </c>
      <c r="B19" s="455" t="s">
        <v>5670</v>
      </c>
      <c r="C19" s="1" t="s">
        <v>5669</v>
      </c>
      <c r="D19" s="1" t="s">
        <v>4339</v>
      </c>
      <c r="E19" s="1" t="s">
        <v>2859</v>
      </c>
      <c r="F19" s="1" t="s">
        <v>4372</v>
      </c>
      <c r="G19" s="1" t="s">
        <v>4372</v>
      </c>
      <c r="H19" s="1">
        <v>1375.84</v>
      </c>
      <c r="I19" s="33">
        <v>44987</v>
      </c>
      <c r="J19" s="33">
        <v>44987</v>
      </c>
      <c r="K19" s="1">
        <v>1375.84</v>
      </c>
    </row>
    <row r="20" spans="1:11">
      <c r="A20" s="31" t="s">
        <v>4373</v>
      </c>
      <c r="B20" s="455" t="s">
        <v>5670</v>
      </c>
      <c r="C20" s="1" t="s">
        <v>5669</v>
      </c>
      <c r="D20" s="1" t="s">
        <v>4339</v>
      </c>
      <c r="E20" s="1" t="s">
        <v>2859</v>
      </c>
      <c r="F20" s="1" t="s">
        <v>4374</v>
      </c>
      <c r="G20" s="1" t="s">
        <v>4374</v>
      </c>
      <c r="H20" s="1">
        <v>489</v>
      </c>
      <c r="I20" s="33">
        <v>44987</v>
      </c>
      <c r="J20" s="33">
        <v>44987</v>
      </c>
      <c r="K20" s="1">
        <v>489</v>
      </c>
    </row>
    <row r="21" spans="1:11">
      <c r="A21" s="31" t="s">
        <v>4375</v>
      </c>
      <c r="B21" s="455" t="s">
        <v>5670</v>
      </c>
      <c r="C21" s="1" t="s">
        <v>5669</v>
      </c>
      <c r="D21" s="1" t="s">
        <v>4339</v>
      </c>
      <c r="E21" s="1" t="s">
        <v>2859</v>
      </c>
      <c r="F21" s="1" t="s">
        <v>4376</v>
      </c>
      <c r="G21" s="1" t="s">
        <v>4376</v>
      </c>
      <c r="H21" s="1">
        <v>1465</v>
      </c>
      <c r="I21" s="33">
        <v>44987</v>
      </c>
      <c r="J21" s="33">
        <v>44987</v>
      </c>
      <c r="K21" s="1">
        <v>1465</v>
      </c>
    </row>
    <row r="22" spans="1:11">
      <c r="A22" s="31" t="s">
        <v>4377</v>
      </c>
      <c r="B22" s="455" t="s">
        <v>5670</v>
      </c>
      <c r="C22" s="1" t="s">
        <v>5669</v>
      </c>
      <c r="D22" s="1" t="s">
        <v>4339</v>
      </c>
      <c r="E22" s="1" t="s">
        <v>4340</v>
      </c>
      <c r="F22" s="1" t="s">
        <v>4378</v>
      </c>
      <c r="G22" s="1" t="s">
        <v>4378</v>
      </c>
      <c r="H22" s="1">
        <v>149000</v>
      </c>
      <c r="I22" s="33">
        <v>44991</v>
      </c>
      <c r="J22" s="33">
        <v>44991</v>
      </c>
      <c r="K22" s="1">
        <v>149000</v>
      </c>
    </row>
    <row r="23" spans="1:11">
      <c r="A23" s="31" t="s">
        <v>4379</v>
      </c>
      <c r="B23" s="455" t="s">
        <v>5670</v>
      </c>
      <c r="C23" s="1" t="s">
        <v>5669</v>
      </c>
      <c r="D23" s="1" t="s">
        <v>4339</v>
      </c>
      <c r="E23" s="1" t="s">
        <v>4340</v>
      </c>
      <c r="F23" s="1" t="s">
        <v>4341</v>
      </c>
      <c r="G23" s="1" t="s">
        <v>4342</v>
      </c>
      <c r="H23" s="1">
        <v>33112.519999999997</v>
      </c>
      <c r="I23" s="33">
        <v>44991</v>
      </c>
      <c r="J23" s="33">
        <v>45006</v>
      </c>
      <c r="K23" s="1">
        <v>33112.519999999997</v>
      </c>
    </row>
    <row r="24" spans="1:11">
      <c r="A24" s="31" t="s">
        <v>4380</v>
      </c>
      <c r="B24" s="455" t="s">
        <v>5670</v>
      </c>
      <c r="C24" s="1" t="s">
        <v>5669</v>
      </c>
      <c r="D24" s="1" t="s">
        <v>4339</v>
      </c>
      <c r="E24" s="1" t="s">
        <v>2859</v>
      </c>
      <c r="F24" s="1" t="s">
        <v>4381</v>
      </c>
      <c r="G24" s="1" t="s">
        <v>4381</v>
      </c>
      <c r="H24" s="1">
        <v>346.6</v>
      </c>
      <c r="I24" s="33">
        <v>44992</v>
      </c>
      <c r="J24" s="33">
        <v>44999</v>
      </c>
      <c r="K24" s="1">
        <v>346.6</v>
      </c>
    </row>
    <row r="25" spans="1:11">
      <c r="A25" s="31" t="s">
        <v>4382</v>
      </c>
      <c r="B25" s="455" t="s">
        <v>5670</v>
      </c>
      <c r="C25" s="1" t="s">
        <v>5669</v>
      </c>
      <c r="D25" s="1" t="s">
        <v>4339</v>
      </c>
      <c r="E25" s="1" t="s">
        <v>4340</v>
      </c>
      <c r="F25" s="1" t="s">
        <v>4383</v>
      </c>
      <c r="G25" s="1" t="s">
        <v>4383</v>
      </c>
      <c r="H25" s="1">
        <v>1006.4</v>
      </c>
      <c r="I25" s="33">
        <v>44994</v>
      </c>
      <c r="J25" s="33">
        <v>44994</v>
      </c>
      <c r="K25" s="1">
        <v>1006.4</v>
      </c>
    </row>
    <row r="26" spans="1:11">
      <c r="A26" s="31" t="s">
        <v>4384</v>
      </c>
      <c r="B26" s="455" t="s">
        <v>5670</v>
      </c>
      <c r="C26" s="1" t="s">
        <v>5669</v>
      </c>
      <c r="D26" s="1" t="s">
        <v>4339</v>
      </c>
      <c r="E26" s="1" t="s">
        <v>2859</v>
      </c>
      <c r="F26" s="257" t="s">
        <v>4385</v>
      </c>
      <c r="G26" s="257" t="s">
        <v>4385</v>
      </c>
      <c r="H26" s="1">
        <v>256.39999999999998</v>
      </c>
      <c r="I26" s="33">
        <v>45002</v>
      </c>
      <c r="J26" s="33">
        <v>45035</v>
      </c>
      <c r="K26" s="1">
        <v>256.39999999999998</v>
      </c>
    </row>
    <row r="27" spans="1:11">
      <c r="A27" s="31" t="s">
        <v>4386</v>
      </c>
      <c r="B27" s="455" t="s">
        <v>5670</v>
      </c>
      <c r="C27" s="1" t="s">
        <v>5669</v>
      </c>
      <c r="D27" s="1" t="s">
        <v>4339</v>
      </c>
      <c r="E27" s="1" t="s">
        <v>4340</v>
      </c>
      <c r="F27" s="1" t="s">
        <v>4341</v>
      </c>
      <c r="G27" s="1" t="s">
        <v>4342</v>
      </c>
      <c r="H27" s="1">
        <v>32034.68</v>
      </c>
      <c r="I27" s="33">
        <v>45007</v>
      </c>
      <c r="J27" s="33">
        <v>45023</v>
      </c>
      <c r="K27" s="1">
        <v>32034.68</v>
      </c>
    </row>
    <row r="28" spans="1:11">
      <c r="A28" s="31" t="s">
        <v>4387</v>
      </c>
      <c r="B28" s="455" t="s">
        <v>5670</v>
      </c>
      <c r="C28" s="1" t="s">
        <v>5669</v>
      </c>
      <c r="D28" s="1" t="s">
        <v>4344</v>
      </c>
      <c r="E28" s="1" t="s">
        <v>2859</v>
      </c>
      <c r="F28" s="1" t="s">
        <v>4388</v>
      </c>
      <c r="G28" s="1" t="s">
        <v>4388</v>
      </c>
      <c r="H28" s="1">
        <v>1026</v>
      </c>
      <c r="I28" s="33">
        <v>45008</v>
      </c>
      <c r="J28" s="33">
        <v>45008</v>
      </c>
      <c r="K28" s="1">
        <v>1026</v>
      </c>
    </row>
    <row r="29" spans="1:11">
      <c r="A29" s="31" t="s">
        <v>4389</v>
      </c>
      <c r="B29" s="455" t="s">
        <v>5670</v>
      </c>
      <c r="C29" s="1" t="s">
        <v>5669</v>
      </c>
      <c r="D29" s="1" t="s">
        <v>4339</v>
      </c>
      <c r="E29" s="1" t="s">
        <v>2859</v>
      </c>
      <c r="F29" s="1" t="s">
        <v>3941</v>
      </c>
      <c r="G29" s="1" t="s">
        <v>3941</v>
      </c>
      <c r="H29" s="1">
        <v>1968</v>
      </c>
      <c r="I29" s="33">
        <v>45013</v>
      </c>
      <c r="J29" s="33">
        <v>45013</v>
      </c>
      <c r="K29" s="1">
        <v>1968</v>
      </c>
    </row>
    <row r="30" spans="1:11">
      <c r="A30" s="31" t="s">
        <v>4390</v>
      </c>
      <c r="B30" s="455" t="s">
        <v>5670</v>
      </c>
      <c r="C30" s="1" t="s">
        <v>5669</v>
      </c>
      <c r="D30" s="1" t="s">
        <v>4339</v>
      </c>
      <c r="E30" s="1" t="s">
        <v>2859</v>
      </c>
      <c r="F30" s="1" t="s">
        <v>4391</v>
      </c>
      <c r="G30" s="1" t="s">
        <v>4391</v>
      </c>
      <c r="H30" s="1">
        <v>440.76</v>
      </c>
      <c r="I30" s="33">
        <v>45013</v>
      </c>
      <c r="J30" s="33">
        <v>45056</v>
      </c>
      <c r="K30" s="1">
        <v>440.76</v>
      </c>
    </row>
    <row r="31" spans="1:11">
      <c r="A31" s="31" t="s">
        <v>4392</v>
      </c>
      <c r="B31" s="455" t="s">
        <v>5670</v>
      </c>
      <c r="C31" s="1" t="s">
        <v>5669</v>
      </c>
      <c r="D31" s="1" t="s">
        <v>4344</v>
      </c>
      <c r="E31" s="1" t="s">
        <v>2859</v>
      </c>
      <c r="F31" s="1" t="s">
        <v>4393</v>
      </c>
      <c r="G31" s="1" t="s">
        <v>4393</v>
      </c>
      <c r="H31" s="1">
        <v>2123.4</v>
      </c>
      <c r="I31" s="33">
        <v>45014</v>
      </c>
      <c r="J31" s="33">
        <v>45014</v>
      </c>
      <c r="K31" s="1">
        <v>2123.4</v>
      </c>
    </row>
    <row r="32" spans="1:11">
      <c r="A32" s="31" t="s">
        <v>4394</v>
      </c>
      <c r="B32" s="455" t="s">
        <v>5670</v>
      </c>
      <c r="C32" s="1" t="s">
        <v>5669</v>
      </c>
      <c r="D32" s="1" t="s">
        <v>4339</v>
      </c>
      <c r="E32" s="1" t="s">
        <v>4340</v>
      </c>
      <c r="F32" s="1" t="s">
        <v>4341</v>
      </c>
      <c r="G32" s="1" t="s">
        <v>4342</v>
      </c>
      <c r="H32" s="1">
        <v>21661.08</v>
      </c>
      <c r="I32" s="33">
        <v>45015</v>
      </c>
      <c r="J32" s="33">
        <v>45030</v>
      </c>
      <c r="K32" s="1">
        <v>21661.08</v>
      </c>
    </row>
    <row r="33" spans="1:11">
      <c r="A33" s="31" t="s">
        <v>4395</v>
      </c>
      <c r="B33" s="455" t="s">
        <v>5670</v>
      </c>
      <c r="C33" s="1" t="s">
        <v>5669</v>
      </c>
      <c r="D33" s="1" t="s">
        <v>4344</v>
      </c>
      <c r="E33" s="1" t="s">
        <v>2859</v>
      </c>
      <c r="F33" s="1" t="s">
        <v>4396</v>
      </c>
      <c r="G33" s="1" t="s">
        <v>4396</v>
      </c>
      <c r="H33" s="1">
        <v>550</v>
      </c>
      <c r="I33" s="33">
        <v>45015</v>
      </c>
      <c r="J33" s="33">
        <v>45015</v>
      </c>
      <c r="K33" s="1">
        <v>550</v>
      </c>
    </row>
    <row r="34" spans="1:11">
      <c r="A34" s="31" t="s">
        <v>4397</v>
      </c>
      <c r="B34" s="455" t="s">
        <v>5670</v>
      </c>
      <c r="C34" s="1" t="s">
        <v>5669</v>
      </c>
      <c r="D34" s="1" t="s">
        <v>4339</v>
      </c>
      <c r="E34" s="1" t="s">
        <v>2859</v>
      </c>
      <c r="F34" s="1" t="s">
        <v>4398</v>
      </c>
      <c r="G34" s="1" t="s">
        <v>4398</v>
      </c>
      <c r="H34" s="1">
        <v>215</v>
      </c>
      <c r="I34" s="33">
        <v>45015</v>
      </c>
      <c r="J34" s="33">
        <v>45015</v>
      </c>
      <c r="K34" s="1">
        <v>215</v>
      </c>
    </row>
    <row r="35" spans="1:11">
      <c r="A35" s="31" t="s">
        <v>4399</v>
      </c>
      <c r="B35" s="455" t="s">
        <v>5670</v>
      </c>
      <c r="C35" s="1" t="s">
        <v>5669</v>
      </c>
      <c r="D35" s="1" t="s">
        <v>4339</v>
      </c>
      <c r="E35" s="1" t="s">
        <v>2859</v>
      </c>
      <c r="F35" s="1" t="s">
        <v>4400</v>
      </c>
      <c r="G35" s="1" t="s">
        <v>4400</v>
      </c>
      <c r="H35" s="1">
        <v>458</v>
      </c>
      <c r="I35" s="33">
        <v>45016</v>
      </c>
      <c r="J35" s="33">
        <v>45085</v>
      </c>
      <c r="K35" s="1">
        <v>458</v>
      </c>
    </row>
    <row r="36" spans="1:11">
      <c r="A36" s="31" t="s">
        <v>4401</v>
      </c>
      <c r="B36" s="455" t="s">
        <v>5670</v>
      </c>
      <c r="C36" s="1" t="s">
        <v>5669</v>
      </c>
      <c r="D36" s="1" t="s">
        <v>4344</v>
      </c>
      <c r="E36" s="1" t="s">
        <v>2859</v>
      </c>
      <c r="F36" s="1" t="s">
        <v>4402</v>
      </c>
      <c r="G36" s="1" t="s">
        <v>4402</v>
      </c>
      <c r="H36" s="1">
        <v>335.25</v>
      </c>
      <c r="I36" s="33">
        <v>45028</v>
      </c>
      <c r="J36" s="33">
        <v>45028</v>
      </c>
      <c r="K36" s="1">
        <v>335.25</v>
      </c>
    </row>
    <row r="37" spans="1:11">
      <c r="A37" s="31" t="s">
        <v>4403</v>
      </c>
      <c r="B37" s="455" t="s">
        <v>5670</v>
      </c>
      <c r="C37" s="1" t="s">
        <v>5669</v>
      </c>
      <c r="D37" s="1" t="s">
        <v>4339</v>
      </c>
      <c r="E37" s="1" t="s">
        <v>2859</v>
      </c>
      <c r="F37" s="1" t="s">
        <v>4404</v>
      </c>
      <c r="G37" s="1" t="s">
        <v>4404</v>
      </c>
      <c r="H37" s="1">
        <v>539.38</v>
      </c>
      <c r="I37" s="33">
        <v>45034</v>
      </c>
      <c r="J37" s="33">
        <v>45034</v>
      </c>
      <c r="K37" s="1">
        <v>539.38</v>
      </c>
    </row>
    <row r="38" spans="1:11">
      <c r="A38" s="31" t="s">
        <v>4405</v>
      </c>
      <c r="B38" s="455" t="s">
        <v>5670</v>
      </c>
      <c r="C38" s="1" t="s">
        <v>5669</v>
      </c>
      <c r="D38" s="1" t="s">
        <v>4339</v>
      </c>
      <c r="E38" s="1" t="s">
        <v>2859</v>
      </c>
      <c r="F38" s="1" t="s">
        <v>4353</v>
      </c>
      <c r="G38" s="1" t="s">
        <v>4353</v>
      </c>
      <c r="H38" s="1">
        <v>210</v>
      </c>
      <c r="I38" s="33">
        <v>45034</v>
      </c>
      <c r="J38" s="33">
        <v>45034</v>
      </c>
      <c r="K38" s="1">
        <v>210</v>
      </c>
    </row>
    <row r="39" spans="1:11">
      <c r="A39" s="31" t="s">
        <v>4406</v>
      </c>
      <c r="B39" s="455" t="s">
        <v>5670</v>
      </c>
      <c r="C39" s="1" t="s">
        <v>5669</v>
      </c>
      <c r="D39" s="1" t="s">
        <v>4339</v>
      </c>
      <c r="E39" s="1" t="s">
        <v>2859</v>
      </c>
      <c r="F39" s="1" t="s">
        <v>4407</v>
      </c>
      <c r="G39" s="1" t="s">
        <v>4407</v>
      </c>
      <c r="H39" s="1">
        <v>293.44</v>
      </c>
      <c r="I39" s="33">
        <v>45034</v>
      </c>
      <c r="J39" s="33">
        <v>45034</v>
      </c>
      <c r="K39" s="1">
        <v>293.44</v>
      </c>
    </row>
    <row r="40" spans="1:11">
      <c r="A40" s="31" t="s">
        <v>4408</v>
      </c>
      <c r="B40" s="455" t="s">
        <v>5670</v>
      </c>
      <c r="C40" s="1" t="s">
        <v>5669</v>
      </c>
      <c r="D40" s="1" t="s">
        <v>4339</v>
      </c>
      <c r="E40" s="1" t="s">
        <v>4340</v>
      </c>
      <c r="F40" s="1" t="s">
        <v>4409</v>
      </c>
      <c r="G40" s="1" t="s">
        <v>4409</v>
      </c>
      <c r="H40" s="1">
        <v>1249.5999999999999</v>
      </c>
      <c r="I40" s="33">
        <v>45034</v>
      </c>
      <c r="J40" s="33">
        <v>45034</v>
      </c>
      <c r="K40" s="1">
        <v>1249.5999999999999</v>
      </c>
    </row>
    <row r="41" spans="1:11">
      <c r="A41" s="31" t="s">
        <v>4410</v>
      </c>
      <c r="B41" s="455" t="s">
        <v>5670</v>
      </c>
      <c r="C41" s="1" t="s">
        <v>5669</v>
      </c>
      <c r="D41" s="1" t="s">
        <v>4344</v>
      </c>
      <c r="E41" s="1" t="s">
        <v>2859</v>
      </c>
      <c r="F41" s="1" t="s">
        <v>4411</v>
      </c>
      <c r="G41" s="1" t="s">
        <v>4411</v>
      </c>
      <c r="H41" s="1">
        <v>849.84</v>
      </c>
      <c r="I41" s="33">
        <v>45034</v>
      </c>
      <c r="J41" s="33">
        <v>45034</v>
      </c>
      <c r="K41" s="1">
        <v>849.84</v>
      </c>
    </row>
    <row r="42" spans="1:11">
      <c r="A42" s="31" t="s">
        <v>4412</v>
      </c>
      <c r="B42" s="455" t="s">
        <v>5670</v>
      </c>
      <c r="C42" s="1" t="s">
        <v>5669</v>
      </c>
      <c r="D42" s="1" t="s">
        <v>4339</v>
      </c>
      <c r="E42" s="1" t="s">
        <v>2859</v>
      </c>
      <c r="F42" s="1" t="s">
        <v>4413</v>
      </c>
      <c r="G42" s="1" t="s">
        <v>4413</v>
      </c>
      <c r="H42" s="1">
        <v>242</v>
      </c>
      <c r="I42" s="33">
        <v>45034</v>
      </c>
      <c r="J42" s="33">
        <v>45042</v>
      </c>
      <c r="K42" s="1">
        <v>242</v>
      </c>
    </row>
    <row r="43" spans="1:11">
      <c r="A43" s="31" t="s">
        <v>4414</v>
      </c>
      <c r="B43" s="455" t="s">
        <v>5670</v>
      </c>
      <c r="C43" s="1" t="s">
        <v>5669</v>
      </c>
      <c r="D43" s="1" t="s">
        <v>4339</v>
      </c>
      <c r="E43" s="1" t="s">
        <v>2859</v>
      </c>
      <c r="F43" s="1" t="s">
        <v>4415</v>
      </c>
      <c r="G43" s="1" t="s">
        <v>4415</v>
      </c>
      <c r="H43" s="1">
        <v>1075</v>
      </c>
      <c r="I43" s="33">
        <v>45034</v>
      </c>
      <c r="J43" s="33">
        <v>45034</v>
      </c>
      <c r="K43" s="1">
        <v>1075</v>
      </c>
    </row>
    <row r="44" spans="1:11">
      <c r="A44" s="31" t="s">
        <v>4416</v>
      </c>
      <c r="B44" s="455" t="s">
        <v>5670</v>
      </c>
      <c r="C44" s="1" t="s">
        <v>5669</v>
      </c>
      <c r="D44" s="1" t="s">
        <v>4344</v>
      </c>
      <c r="E44" s="1" t="s">
        <v>2859</v>
      </c>
      <c r="F44" t="s">
        <v>4417</v>
      </c>
      <c r="G44" t="s">
        <v>4417</v>
      </c>
      <c r="H44" s="1">
        <v>631</v>
      </c>
      <c r="I44" s="33">
        <v>45035</v>
      </c>
      <c r="J44" s="33">
        <v>45035</v>
      </c>
      <c r="K44" s="1">
        <v>631</v>
      </c>
    </row>
    <row r="45" spans="1:11">
      <c r="A45" s="31" t="s">
        <v>4418</v>
      </c>
      <c r="B45" s="455" t="s">
        <v>5670</v>
      </c>
      <c r="C45" s="1" t="s">
        <v>5669</v>
      </c>
      <c r="D45" s="1" t="s">
        <v>4339</v>
      </c>
      <c r="E45" s="1" t="s">
        <v>4340</v>
      </c>
      <c r="F45" s="1" t="s">
        <v>4341</v>
      </c>
      <c r="G45" s="1" t="s">
        <v>4341</v>
      </c>
      <c r="H45" s="1">
        <v>19065.8</v>
      </c>
      <c r="I45" s="33">
        <v>45043</v>
      </c>
      <c r="J45" s="33">
        <v>45057</v>
      </c>
      <c r="K45" s="1">
        <v>19065.8</v>
      </c>
    </row>
    <row r="46" spans="1:11">
      <c r="A46" s="31" t="s">
        <v>4419</v>
      </c>
      <c r="B46" s="455" t="s">
        <v>5670</v>
      </c>
      <c r="C46" s="1" t="s">
        <v>5669</v>
      </c>
      <c r="D46" s="1" t="s">
        <v>4344</v>
      </c>
      <c r="E46" s="1" t="s">
        <v>2859</v>
      </c>
      <c r="F46" s="1" t="s">
        <v>4417</v>
      </c>
      <c r="G46" s="1" t="s">
        <v>4417</v>
      </c>
      <c r="H46" s="1">
        <v>153.5</v>
      </c>
      <c r="I46" s="33">
        <v>45048</v>
      </c>
      <c r="J46" s="33">
        <v>45048</v>
      </c>
      <c r="K46" s="1">
        <v>153.5</v>
      </c>
    </row>
    <row r="47" spans="1:11">
      <c r="A47" s="31" t="s">
        <v>4420</v>
      </c>
      <c r="B47" s="455" t="s">
        <v>5670</v>
      </c>
      <c r="C47" s="1" t="s">
        <v>5669</v>
      </c>
      <c r="D47" s="1" t="s">
        <v>4344</v>
      </c>
      <c r="E47" s="1" t="s">
        <v>2859</v>
      </c>
      <c r="F47" s="1" t="s">
        <v>4393</v>
      </c>
      <c r="G47" s="1" t="s">
        <v>4393</v>
      </c>
      <c r="H47" s="1">
        <v>260</v>
      </c>
      <c r="I47" s="33">
        <v>45048</v>
      </c>
      <c r="J47" s="33">
        <v>45048</v>
      </c>
      <c r="K47" s="1">
        <v>260</v>
      </c>
    </row>
    <row r="48" spans="1:11">
      <c r="A48" s="31" t="s">
        <v>4421</v>
      </c>
      <c r="B48" s="455" t="s">
        <v>5670</v>
      </c>
      <c r="C48" s="1" t="s">
        <v>5669</v>
      </c>
      <c r="D48" s="1" t="s">
        <v>4344</v>
      </c>
      <c r="E48" s="1" t="s">
        <v>2859</v>
      </c>
      <c r="F48" s="1" t="s">
        <v>4422</v>
      </c>
      <c r="G48" s="1" t="s">
        <v>4422</v>
      </c>
      <c r="H48" s="1">
        <v>563.5</v>
      </c>
      <c r="I48" s="33">
        <v>45050</v>
      </c>
      <c r="J48" s="33">
        <v>45050</v>
      </c>
      <c r="K48" s="1">
        <v>563.5</v>
      </c>
    </row>
    <row r="49" spans="1:11" s="256" customFormat="1">
      <c r="A49" s="531" t="s">
        <v>4423</v>
      </c>
      <c r="B49" s="455" t="s">
        <v>5670</v>
      </c>
      <c r="C49" s="1" t="s">
        <v>5669</v>
      </c>
      <c r="D49" s="254" t="s">
        <v>4424</v>
      </c>
      <c r="E49" s="254" t="s">
        <v>2859</v>
      </c>
      <c r="F49" s="254" t="s">
        <v>4349</v>
      </c>
      <c r="G49" s="254" t="s">
        <v>4349</v>
      </c>
      <c r="H49" s="254">
        <v>18150</v>
      </c>
      <c r="I49" s="255">
        <v>45050</v>
      </c>
      <c r="J49" s="255">
        <v>45050</v>
      </c>
      <c r="K49" s="254">
        <v>18150</v>
      </c>
    </row>
    <row r="50" spans="1:11" s="256" customFormat="1">
      <c r="A50" s="531" t="s">
        <v>4425</v>
      </c>
      <c r="B50" s="455" t="s">
        <v>5670</v>
      </c>
      <c r="C50" s="1" t="s">
        <v>5669</v>
      </c>
      <c r="D50" s="254" t="s">
        <v>4344</v>
      </c>
      <c r="E50" s="254" t="s">
        <v>2859</v>
      </c>
      <c r="F50" s="254" t="s">
        <v>4426</v>
      </c>
      <c r="G50" s="254" t="s">
        <v>4426</v>
      </c>
      <c r="H50" s="254">
        <v>2219</v>
      </c>
      <c r="I50" s="255">
        <v>45050</v>
      </c>
      <c r="J50" s="255">
        <v>45050</v>
      </c>
      <c r="K50" s="254">
        <v>2219</v>
      </c>
    </row>
    <row r="51" spans="1:11" s="256" customFormat="1">
      <c r="A51" s="531" t="s">
        <v>4427</v>
      </c>
      <c r="B51" s="455" t="s">
        <v>5670</v>
      </c>
      <c r="C51" s="1" t="s">
        <v>5669</v>
      </c>
      <c r="D51" s="254" t="s">
        <v>4339</v>
      </c>
      <c r="E51" s="254" t="s">
        <v>2859</v>
      </c>
      <c r="F51" s="254" t="s">
        <v>4428</v>
      </c>
      <c r="G51" s="254" t="s">
        <v>4428</v>
      </c>
      <c r="H51" s="254">
        <v>875</v>
      </c>
      <c r="I51" s="255">
        <v>45050</v>
      </c>
      <c r="J51" s="255">
        <v>45061</v>
      </c>
      <c r="K51" s="254">
        <v>875</v>
      </c>
    </row>
    <row r="52" spans="1:11" s="256" customFormat="1">
      <c r="A52" s="531" t="s">
        <v>4429</v>
      </c>
      <c r="B52" s="455" t="s">
        <v>5670</v>
      </c>
      <c r="C52" s="1" t="s">
        <v>5669</v>
      </c>
      <c r="D52" s="254" t="s">
        <v>4424</v>
      </c>
      <c r="E52" s="254" t="s">
        <v>2859</v>
      </c>
      <c r="F52" s="254" t="s">
        <v>4430</v>
      </c>
      <c r="G52" s="254" t="s">
        <v>4430</v>
      </c>
      <c r="H52" s="254">
        <v>17500</v>
      </c>
      <c r="I52" s="255">
        <v>45050</v>
      </c>
      <c r="J52" s="255">
        <v>45050</v>
      </c>
      <c r="K52" s="254">
        <v>17500</v>
      </c>
    </row>
    <row r="53" spans="1:11" s="256" customFormat="1">
      <c r="A53" s="531" t="s">
        <v>4431</v>
      </c>
      <c r="B53" s="455" t="s">
        <v>5670</v>
      </c>
      <c r="C53" s="1" t="s">
        <v>5669</v>
      </c>
      <c r="D53" s="254" t="s">
        <v>4339</v>
      </c>
      <c r="E53" s="254" t="s">
        <v>2859</v>
      </c>
      <c r="F53" s="258" t="s">
        <v>4433</v>
      </c>
      <c r="G53" s="258" t="s">
        <v>4433</v>
      </c>
      <c r="H53" s="254">
        <v>2505.41</v>
      </c>
      <c r="I53" s="255">
        <v>45055</v>
      </c>
      <c r="J53" s="255">
        <v>45055</v>
      </c>
      <c r="K53" s="254">
        <v>2505.41</v>
      </c>
    </row>
    <row r="54" spans="1:11">
      <c r="A54" s="31" t="s">
        <v>4434</v>
      </c>
      <c r="B54" s="455" t="s">
        <v>5670</v>
      </c>
      <c r="C54" s="1" t="s">
        <v>5669</v>
      </c>
      <c r="D54" s="1" t="s">
        <v>4339</v>
      </c>
      <c r="E54" s="1" t="s">
        <v>2859</v>
      </c>
      <c r="F54" s="1" t="s">
        <v>4435</v>
      </c>
      <c r="G54" s="1" t="s">
        <v>4435</v>
      </c>
      <c r="H54" s="1">
        <v>926.59</v>
      </c>
      <c r="I54" s="33">
        <v>45055</v>
      </c>
      <c r="J54" s="33">
        <v>45055</v>
      </c>
      <c r="K54" s="1">
        <v>926.59</v>
      </c>
    </row>
    <row r="55" spans="1:11">
      <c r="A55" s="31" t="s">
        <v>4436</v>
      </c>
      <c r="B55" s="455" t="s">
        <v>5670</v>
      </c>
      <c r="C55" s="1" t="s">
        <v>5669</v>
      </c>
      <c r="D55" s="1" t="s">
        <v>4339</v>
      </c>
      <c r="E55" s="1" t="s">
        <v>2859</v>
      </c>
      <c r="F55" s="1" t="s">
        <v>4437</v>
      </c>
      <c r="G55" s="1" t="s">
        <v>4437</v>
      </c>
      <c r="H55" s="1">
        <v>729.59</v>
      </c>
      <c r="I55" s="33">
        <v>45055</v>
      </c>
      <c r="J55" s="33">
        <v>45055</v>
      </c>
      <c r="K55" s="1">
        <v>729.59</v>
      </c>
    </row>
    <row r="56" spans="1:11">
      <c r="A56" s="31" t="s">
        <v>4438</v>
      </c>
      <c r="B56" s="455" t="s">
        <v>5670</v>
      </c>
      <c r="C56" s="1" t="s">
        <v>5669</v>
      </c>
      <c r="D56" s="1" t="s">
        <v>4339</v>
      </c>
      <c r="E56" s="1" t="s">
        <v>2859</v>
      </c>
      <c r="F56" s="1" t="s">
        <v>4372</v>
      </c>
      <c r="G56" s="1" t="s">
        <v>4372</v>
      </c>
      <c r="H56" s="1">
        <v>78.41</v>
      </c>
      <c r="I56" s="33">
        <v>45055</v>
      </c>
      <c r="J56" s="33">
        <v>45055</v>
      </c>
      <c r="K56" s="1">
        <v>78.41</v>
      </c>
    </row>
    <row r="57" spans="1:11">
      <c r="A57" s="31" t="s">
        <v>4439</v>
      </c>
      <c r="B57" s="455" t="s">
        <v>5670</v>
      </c>
      <c r="C57" s="1" t="s">
        <v>5669</v>
      </c>
      <c r="D57" s="1" t="s">
        <v>4339</v>
      </c>
      <c r="E57" s="1" t="s">
        <v>2859</v>
      </c>
      <c r="F57" s="1" t="s">
        <v>4360</v>
      </c>
      <c r="G57" s="1" t="s">
        <v>4360</v>
      </c>
      <c r="H57" s="1">
        <v>24.59</v>
      </c>
      <c r="I57" s="33">
        <v>45057</v>
      </c>
      <c r="J57" s="33">
        <v>45065</v>
      </c>
      <c r="K57" s="1">
        <v>24.59</v>
      </c>
    </row>
    <row r="58" spans="1:11">
      <c r="A58" s="31" t="s">
        <v>4440</v>
      </c>
      <c r="B58" s="455" t="s">
        <v>5670</v>
      </c>
      <c r="C58" s="1" t="s">
        <v>5669</v>
      </c>
      <c r="D58" s="1" t="s">
        <v>4339</v>
      </c>
      <c r="E58" s="1" t="s">
        <v>2859</v>
      </c>
      <c r="F58" s="1" t="s">
        <v>4441</v>
      </c>
      <c r="G58" s="1" t="s">
        <v>4441</v>
      </c>
      <c r="H58" s="1">
        <v>503.03</v>
      </c>
      <c r="I58" s="33">
        <v>45057</v>
      </c>
      <c r="J58" s="33">
        <v>45057</v>
      </c>
      <c r="K58" s="1">
        <v>503.03</v>
      </c>
    </row>
    <row r="59" spans="1:11">
      <c r="A59" s="31" t="s">
        <v>4442</v>
      </c>
      <c r="B59" s="455" t="s">
        <v>5670</v>
      </c>
      <c r="C59" s="1" t="s">
        <v>5669</v>
      </c>
      <c r="D59" s="1" t="s">
        <v>4424</v>
      </c>
      <c r="E59" s="1" t="s">
        <v>2859</v>
      </c>
      <c r="F59" s="1" t="s">
        <v>4349</v>
      </c>
      <c r="G59" s="1" t="s">
        <v>4349</v>
      </c>
      <c r="H59" s="1">
        <v>2780</v>
      </c>
      <c r="I59" s="33">
        <v>45057</v>
      </c>
      <c r="J59" s="33">
        <v>45057</v>
      </c>
      <c r="K59" s="1">
        <v>2780</v>
      </c>
    </row>
    <row r="60" spans="1:11">
      <c r="A60" s="31" t="s">
        <v>4443</v>
      </c>
      <c r="B60" s="455" t="s">
        <v>5670</v>
      </c>
      <c r="C60" s="1" t="s">
        <v>5669</v>
      </c>
      <c r="D60" s="1" t="s">
        <v>4339</v>
      </c>
      <c r="E60" s="1" t="s">
        <v>2859</v>
      </c>
      <c r="F60" s="1" t="s">
        <v>4349</v>
      </c>
      <c r="G60" s="1" t="s">
        <v>4349</v>
      </c>
      <c r="H60" s="1">
        <v>360</v>
      </c>
      <c r="I60" s="33">
        <v>45057</v>
      </c>
      <c r="J60" s="33">
        <v>45057</v>
      </c>
      <c r="K60" s="1">
        <v>360</v>
      </c>
    </row>
    <row r="61" spans="1:11">
      <c r="A61" s="31" t="s">
        <v>4444</v>
      </c>
      <c r="B61" s="455" t="s">
        <v>5670</v>
      </c>
      <c r="C61" s="1" t="s">
        <v>5669</v>
      </c>
      <c r="D61" s="1" t="s">
        <v>4339</v>
      </c>
      <c r="E61" s="1" t="s">
        <v>2859</v>
      </c>
      <c r="F61" s="1" t="s">
        <v>4445</v>
      </c>
      <c r="G61" s="1" t="s">
        <v>4445</v>
      </c>
      <c r="H61" s="1">
        <v>770.4</v>
      </c>
      <c r="I61" s="33">
        <v>45061</v>
      </c>
      <c r="J61" s="33">
        <v>45061</v>
      </c>
      <c r="K61" s="1">
        <v>770.4</v>
      </c>
    </row>
    <row r="62" spans="1:11">
      <c r="A62" s="31" t="s">
        <v>4446</v>
      </c>
      <c r="B62" s="455" t="s">
        <v>5670</v>
      </c>
      <c r="C62" s="1" t="s">
        <v>5669</v>
      </c>
      <c r="D62" s="1" t="s">
        <v>4339</v>
      </c>
      <c r="E62" s="1" t="s">
        <v>2859</v>
      </c>
      <c r="F62" s="1" t="s">
        <v>4447</v>
      </c>
      <c r="G62" s="1" t="s">
        <v>4447</v>
      </c>
      <c r="H62" s="1">
        <v>988</v>
      </c>
      <c r="I62" s="33">
        <v>45062</v>
      </c>
      <c r="J62" s="33">
        <v>45064</v>
      </c>
      <c r="K62" s="1">
        <v>988</v>
      </c>
    </row>
    <row r="63" spans="1:11">
      <c r="A63" s="31" t="s">
        <v>4448</v>
      </c>
      <c r="B63" s="455" t="s">
        <v>5670</v>
      </c>
      <c r="C63" s="1" t="s">
        <v>5669</v>
      </c>
      <c r="D63" s="1" t="s">
        <v>4339</v>
      </c>
      <c r="E63" s="1" t="s">
        <v>2859</v>
      </c>
      <c r="F63" s="1" t="s">
        <v>4413</v>
      </c>
      <c r="G63" s="1" t="s">
        <v>4413</v>
      </c>
      <c r="H63" s="1">
        <v>219</v>
      </c>
      <c r="I63" s="33">
        <v>45062</v>
      </c>
      <c r="J63" s="33">
        <v>45062</v>
      </c>
      <c r="K63" s="1">
        <v>219</v>
      </c>
    </row>
    <row r="64" spans="1:11">
      <c r="A64" s="31" t="s">
        <v>4449</v>
      </c>
      <c r="B64" s="455" t="s">
        <v>5670</v>
      </c>
      <c r="C64" s="1" t="s">
        <v>5669</v>
      </c>
      <c r="D64" s="1" t="s">
        <v>4339</v>
      </c>
      <c r="E64" s="1" t="s">
        <v>2859</v>
      </c>
      <c r="F64" s="1" t="s">
        <v>4450</v>
      </c>
      <c r="G64" s="1" t="s">
        <v>4450</v>
      </c>
      <c r="H64" s="1">
        <v>876</v>
      </c>
      <c r="I64" s="33">
        <v>45063</v>
      </c>
      <c r="J64" s="33">
        <v>45063</v>
      </c>
      <c r="K64" s="1">
        <v>876</v>
      </c>
    </row>
    <row r="65" spans="1:11">
      <c r="A65" s="31" t="s">
        <v>4451</v>
      </c>
      <c r="B65" s="455" t="s">
        <v>5670</v>
      </c>
      <c r="C65" s="1" t="s">
        <v>5669</v>
      </c>
      <c r="D65" s="1" t="s">
        <v>4339</v>
      </c>
      <c r="E65" s="1" t="s">
        <v>2859</v>
      </c>
      <c r="F65" s="1" t="s">
        <v>4452</v>
      </c>
      <c r="G65" s="1" t="s">
        <v>4452</v>
      </c>
      <c r="H65" s="1">
        <v>76</v>
      </c>
      <c r="I65" s="33">
        <v>45068</v>
      </c>
      <c r="J65" s="33">
        <v>45075</v>
      </c>
      <c r="K65" s="1">
        <v>76</v>
      </c>
    </row>
    <row r="66" spans="1:11">
      <c r="A66" s="31" t="s">
        <v>4453</v>
      </c>
      <c r="B66" s="455" t="s">
        <v>5670</v>
      </c>
      <c r="C66" s="1" t="s">
        <v>5669</v>
      </c>
      <c r="D66" s="1" t="s">
        <v>4339</v>
      </c>
      <c r="E66" s="1" t="s">
        <v>2859</v>
      </c>
      <c r="F66" s="1" t="s">
        <v>4391</v>
      </c>
      <c r="G66" s="1" t="s">
        <v>4391</v>
      </c>
      <c r="H66" s="1">
        <v>540</v>
      </c>
      <c r="I66" s="33">
        <v>45068</v>
      </c>
      <c r="J66" s="33">
        <v>45068</v>
      </c>
      <c r="K66" s="1">
        <v>540</v>
      </c>
    </row>
    <row r="67" spans="1:11">
      <c r="A67" s="31" t="s">
        <v>4454</v>
      </c>
      <c r="B67" s="455" t="s">
        <v>5670</v>
      </c>
      <c r="C67" s="1" t="s">
        <v>5669</v>
      </c>
      <c r="D67" s="1" t="s">
        <v>4339</v>
      </c>
      <c r="E67" s="1" t="s">
        <v>2859</v>
      </c>
      <c r="F67" s="1" t="s">
        <v>4407</v>
      </c>
      <c r="G67" s="1" t="s">
        <v>4407</v>
      </c>
      <c r="H67" s="1">
        <v>163.11000000000001</v>
      </c>
      <c r="I67" s="33">
        <v>45068</v>
      </c>
      <c r="J67" s="33">
        <v>45068</v>
      </c>
      <c r="K67" s="1">
        <v>163.11000000000001</v>
      </c>
    </row>
    <row r="68" spans="1:11">
      <c r="A68" s="31" t="s">
        <v>4455</v>
      </c>
      <c r="B68" s="455" t="s">
        <v>5670</v>
      </c>
      <c r="C68" s="1" t="s">
        <v>5669</v>
      </c>
      <c r="D68" s="1" t="s">
        <v>4339</v>
      </c>
      <c r="E68" s="1" t="s">
        <v>2859</v>
      </c>
      <c r="F68" s="1" t="s">
        <v>4441</v>
      </c>
      <c r="G68" s="1" t="s">
        <v>4441</v>
      </c>
      <c r="H68" s="1">
        <v>185</v>
      </c>
      <c r="I68" s="33">
        <v>45070</v>
      </c>
      <c r="J68" s="33">
        <v>45070</v>
      </c>
      <c r="K68" s="1">
        <v>185</v>
      </c>
    </row>
    <row r="69" spans="1:11">
      <c r="A69" s="31" t="s">
        <v>4456</v>
      </c>
      <c r="B69" s="455" t="s">
        <v>5670</v>
      </c>
      <c r="C69" s="1" t="s">
        <v>5669</v>
      </c>
      <c r="D69" s="1" t="s">
        <v>4339</v>
      </c>
      <c r="E69" s="1" t="s">
        <v>4340</v>
      </c>
      <c r="F69" s="1" t="s">
        <v>4341</v>
      </c>
      <c r="G69" s="1" t="s">
        <v>4341</v>
      </c>
      <c r="H69" s="1">
        <v>20018</v>
      </c>
      <c r="I69" s="33">
        <v>45070</v>
      </c>
      <c r="J69" s="33">
        <v>45099</v>
      </c>
      <c r="K69" s="1">
        <v>20018</v>
      </c>
    </row>
    <row r="70" spans="1:11">
      <c r="A70" s="31" t="s">
        <v>4457</v>
      </c>
      <c r="B70" s="455" t="s">
        <v>5670</v>
      </c>
      <c r="C70" s="1" t="s">
        <v>5669</v>
      </c>
      <c r="D70" s="1" t="s">
        <v>4339</v>
      </c>
      <c r="E70" s="1" t="s">
        <v>4340</v>
      </c>
      <c r="F70" s="1" t="s">
        <v>4458</v>
      </c>
      <c r="G70" s="1" t="s">
        <v>4458</v>
      </c>
      <c r="H70" s="1">
        <v>1971.47</v>
      </c>
      <c r="I70" s="33">
        <v>45071</v>
      </c>
      <c r="J70" s="33">
        <v>45071</v>
      </c>
      <c r="K70" s="1">
        <v>1971.47</v>
      </c>
    </row>
    <row r="71" spans="1:11">
      <c r="A71" s="31" t="s">
        <v>4459</v>
      </c>
      <c r="B71" s="455" t="s">
        <v>5670</v>
      </c>
      <c r="C71" s="1" t="s">
        <v>5669</v>
      </c>
      <c r="D71" s="1" t="s">
        <v>4339</v>
      </c>
      <c r="E71" s="1" t="s">
        <v>2859</v>
      </c>
      <c r="F71" s="1" t="s">
        <v>4460</v>
      </c>
      <c r="G71" s="1" t="s">
        <v>4460</v>
      </c>
      <c r="H71" s="1">
        <v>225</v>
      </c>
      <c r="I71" s="33">
        <v>45072</v>
      </c>
      <c r="J71" s="33">
        <v>45107</v>
      </c>
      <c r="K71" s="1">
        <v>225</v>
      </c>
    </row>
    <row r="72" spans="1:11">
      <c r="A72" s="31" t="s">
        <v>4461</v>
      </c>
      <c r="B72" s="455" t="s">
        <v>5670</v>
      </c>
      <c r="C72" s="1" t="s">
        <v>5669</v>
      </c>
      <c r="D72" s="1" t="s">
        <v>4344</v>
      </c>
      <c r="E72" s="1" t="s">
        <v>2859</v>
      </c>
      <c r="F72" s="1" t="s">
        <v>4462</v>
      </c>
      <c r="G72" s="1" t="s">
        <v>4462</v>
      </c>
      <c r="H72" s="1">
        <v>66.09</v>
      </c>
      <c r="I72" s="33">
        <v>45075</v>
      </c>
      <c r="J72" s="33">
        <v>45075</v>
      </c>
      <c r="K72" s="1">
        <v>66.09</v>
      </c>
    </row>
    <row r="73" spans="1:11">
      <c r="A73" s="31" t="s">
        <v>4463</v>
      </c>
      <c r="B73" s="455" t="s">
        <v>5670</v>
      </c>
      <c r="C73" s="1" t="s">
        <v>5669</v>
      </c>
      <c r="D73" s="1" t="s">
        <v>4344</v>
      </c>
      <c r="E73" s="1" t="s">
        <v>2859</v>
      </c>
      <c r="F73" s="1" t="s">
        <v>4411</v>
      </c>
      <c r="G73" s="1" t="s">
        <v>4411</v>
      </c>
      <c r="H73" s="1">
        <v>345.43</v>
      </c>
      <c r="I73" s="33">
        <v>45078</v>
      </c>
      <c r="J73" s="33">
        <v>45078</v>
      </c>
      <c r="K73" s="1">
        <v>345.43</v>
      </c>
    </row>
    <row r="74" spans="1:11">
      <c r="A74" s="31" t="s">
        <v>4464</v>
      </c>
      <c r="B74" s="455" t="s">
        <v>5670</v>
      </c>
      <c r="C74" s="1" t="s">
        <v>5669</v>
      </c>
      <c r="D74" s="1" t="s">
        <v>4339</v>
      </c>
      <c r="E74" s="1" t="s">
        <v>2859</v>
      </c>
      <c r="F74" s="1" t="s">
        <v>4441</v>
      </c>
      <c r="G74" s="1" t="s">
        <v>4441</v>
      </c>
      <c r="H74" s="1">
        <v>111.08</v>
      </c>
      <c r="I74" s="33">
        <v>45078</v>
      </c>
      <c r="J74" s="33">
        <v>45085</v>
      </c>
      <c r="K74" s="1">
        <v>111.08</v>
      </c>
    </row>
    <row r="75" spans="1:11">
      <c r="A75" s="31" t="s">
        <v>4465</v>
      </c>
      <c r="B75" s="455" t="s">
        <v>5670</v>
      </c>
      <c r="C75" s="1" t="s">
        <v>5669</v>
      </c>
      <c r="D75" s="1" t="s">
        <v>4344</v>
      </c>
      <c r="E75" s="1" t="s">
        <v>2859</v>
      </c>
      <c r="F75" s="1" t="s">
        <v>1088</v>
      </c>
      <c r="G75" s="1" t="s">
        <v>1088</v>
      </c>
      <c r="H75" s="1">
        <v>180</v>
      </c>
      <c r="I75" s="33">
        <v>45078</v>
      </c>
      <c r="J75" s="33">
        <v>45078</v>
      </c>
      <c r="K75" s="1">
        <v>180</v>
      </c>
    </row>
    <row r="76" spans="1:11">
      <c r="A76" s="31" t="s">
        <v>4466</v>
      </c>
      <c r="B76" s="455" t="s">
        <v>5670</v>
      </c>
      <c r="C76" s="1" t="s">
        <v>5669</v>
      </c>
      <c r="D76" s="1" t="s">
        <v>4344</v>
      </c>
      <c r="E76" s="1" t="s">
        <v>2859</v>
      </c>
      <c r="F76" s="1" t="s">
        <v>4467</v>
      </c>
      <c r="G76" s="1" t="s">
        <v>4467</v>
      </c>
      <c r="H76" s="1">
        <v>476</v>
      </c>
      <c r="I76" s="33">
        <v>45083</v>
      </c>
      <c r="J76" s="33">
        <v>45083</v>
      </c>
      <c r="K76" s="1">
        <v>476</v>
      </c>
    </row>
    <row r="77" spans="1:11">
      <c r="A77" s="31" t="s">
        <v>4468</v>
      </c>
      <c r="B77" s="455" t="s">
        <v>5670</v>
      </c>
      <c r="C77" s="1" t="s">
        <v>5669</v>
      </c>
      <c r="D77" s="1" t="s">
        <v>4344</v>
      </c>
      <c r="E77" s="1" t="s">
        <v>2859</v>
      </c>
      <c r="F77" s="1" t="s">
        <v>4469</v>
      </c>
      <c r="G77" s="1" t="s">
        <v>4469</v>
      </c>
      <c r="H77" s="1">
        <v>90</v>
      </c>
      <c r="I77" s="33">
        <v>45051</v>
      </c>
      <c r="J77" s="33">
        <v>45051</v>
      </c>
      <c r="K77" s="1">
        <v>90</v>
      </c>
    </row>
    <row r="78" spans="1:11">
      <c r="A78" s="31" t="s">
        <v>4470</v>
      </c>
      <c r="B78" s="455" t="s">
        <v>5670</v>
      </c>
      <c r="C78" s="1" t="s">
        <v>5669</v>
      </c>
      <c r="D78" s="1" t="s">
        <v>4344</v>
      </c>
      <c r="E78" s="1" t="s">
        <v>2859</v>
      </c>
      <c r="F78" s="1" t="s">
        <v>4471</v>
      </c>
      <c r="G78" s="1" t="s">
        <v>4471</v>
      </c>
      <c r="H78" s="1">
        <v>250</v>
      </c>
      <c r="I78" s="33">
        <v>45083</v>
      </c>
      <c r="J78" s="33">
        <v>45083</v>
      </c>
      <c r="K78" s="1">
        <v>250</v>
      </c>
    </row>
    <row r="79" spans="1:11">
      <c r="A79" s="31" t="s">
        <v>4472</v>
      </c>
      <c r="B79" s="455" t="s">
        <v>5670</v>
      </c>
      <c r="C79" s="1" t="s">
        <v>5669</v>
      </c>
      <c r="D79" s="1" t="s">
        <v>4344</v>
      </c>
      <c r="E79" s="1" t="s">
        <v>2859</v>
      </c>
      <c r="F79" s="1" t="s">
        <v>4469</v>
      </c>
      <c r="G79" s="1" t="s">
        <v>4469</v>
      </c>
      <c r="H79" s="1">
        <v>273.62</v>
      </c>
      <c r="I79" s="33">
        <v>45083</v>
      </c>
      <c r="J79" s="33">
        <v>45083</v>
      </c>
      <c r="K79" s="1">
        <v>273.62</v>
      </c>
    </row>
    <row r="80" spans="1:11">
      <c r="A80" s="31" t="s">
        <v>4473</v>
      </c>
      <c r="B80" s="455" t="s">
        <v>5670</v>
      </c>
      <c r="C80" s="1" t="s">
        <v>5669</v>
      </c>
      <c r="D80" s="1" t="s">
        <v>4344</v>
      </c>
      <c r="E80" s="1" t="s">
        <v>2859</v>
      </c>
      <c r="F80" s="1" t="s">
        <v>4430</v>
      </c>
      <c r="G80" s="1" t="s">
        <v>4430</v>
      </c>
      <c r="H80" s="1">
        <v>1900</v>
      </c>
      <c r="I80" s="33">
        <v>45083</v>
      </c>
      <c r="J80" s="33">
        <v>45083</v>
      </c>
      <c r="K80" s="1">
        <v>1900</v>
      </c>
    </row>
    <row r="81" spans="1:11">
      <c r="A81" s="31" t="s">
        <v>4474</v>
      </c>
      <c r="B81" s="455" t="s">
        <v>5670</v>
      </c>
      <c r="C81" s="1" t="s">
        <v>5669</v>
      </c>
      <c r="D81" s="1" t="s">
        <v>4344</v>
      </c>
      <c r="E81" s="1" t="s">
        <v>2859</v>
      </c>
      <c r="F81" s="1" t="s">
        <v>4475</v>
      </c>
      <c r="G81" s="1" t="s">
        <v>4475</v>
      </c>
      <c r="H81" s="1">
        <v>1850</v>
      </c>
      <c r="I81" s="33">
        <v>45083</v>
      </c>
      <c r="J81" s="33">
        <v>45083</v>
      </c>
      <c r="K81" s="1">
        <v>1850</v>
      </c>
    </row>
    <row r="82" spans="1:11">
      <c r="A82" s="31" t="s">
        <v>4476</v>
      </c>
      <c r="B82" s="455" t="s">
        <v>5670</v>
      </c>
      <c r="C82" s="1" t="s">
        <v>5669</v>
      </c>
      <c r="D82" s="1" t="s">
        <v>4344</v>
      </c>
      <c r="E82" s="1" t="s">
        <v>2859</v>
      </c>
      <c r="F82" s="1" t="s">
        <v>4462</v>
      </c>
      <c r="G82" s="1" t="s">
        <v>4462</v>
      </c>
      <c r="H82" s="1">
        <v>274.66000000000003</v>
      </c>
      <c r="I82" s="33">
        <v>45083</v>
      </c>
      <c r="J82" s="33">
        <v>45083</v>
      </c>
      <c r="K82" s="1">
        <v>274.66000000000003</v>
      </c>
    </row>
    <row r="83" spans="1:11">
      <c r="A83" s="31" t="s">
        <v>4477</v>
      </c>
      <c r="B83" s="455" t="s">
        <v>5670</v>
      </c>
      <c r="C83" s="1" t="s">
        <v>5669</v>
      </c>
      <c r="D83" s="1" t="s">
        <v>4344</v>
      </c>
      <c r="E83" s="1" t="s">
        <v>2859</v>
      </c>
      <c r="F83" s="1" t="s">
        <v>4478</v>
      </c>
      <c r="G83" s="1" t="s">
        <v>4478</v>
      </c>
      <c r="H83" s="1">
        <v>352</v>
      </c>
      <c r="I83" s="33">
        <v>45084</v>
      </c>
      <c r="J83" s="33">
        <v>45084</v>
      </c>
      <c r="K83" s="1">
        <v>352</v>
      </c>
    </row>
    <row r="84" spans="1:11">
      <c r="A84" s="31" t="s">
        <v>4479</v>
      </c>
      <c r="B84" s="455" t="s">
        <v>5670</v>
      </c>
      <c r="C84" s="1" t="s">
        <v>5669</v>
      </c>
      <c r="D84" s="1" t="s">
        <v>4339</v>
      </c>
      <c r="E84" s="1" t="s">
        <v>2859</v>
      </c>
      <c r="F84" s="1" t="s">
        <v>4376</v>
      </c>
      <c r="G84" s="1" t="s">
        <v>4376</v>
      </c>
      <c r="H84" s="1">
        <v>400</v>
      </c>
      <c r="I84" s="33">
        <v>45091</v>
      </c>
      <c r="J84" s="33">
        <v>45091</v>
      </c>
      <c r="K84" s="1">
        <v>400</v>
      </c>
    </row>
    <row r="85" spans="1:11">
      <c r="A85" s="31" t="s">
        <v>4480</v>
      </c>
      <c r="B85" s="455" t="s">
        <v>5670</v>
      </c>
      <c r="C85" s="1" t="s">
        <v>5669</v>
      </c>
      <c r="D85" s="1" t="s">
        <v>4339</v>
      </c>
      <c r="E85" s="1" t="s">
        <v>2859</v>
      </c>
      <c r="F85" s="1" t="s">
        <v>4481</v>
      </c>
      <c r="G85" s="1" t="s">
        <v>4481</v>
      </c>
      <c r="H85" s="1">
        <v>467.14</v>
      </c>
      <c r="I85" s="33">
        <v>45093</v>
      </c>
      <c r="J85" s="33">
        <v>45093</v>
      </c>
      <c r="K85" s="1">
        <v>467.14</v>
      </c>
    </row>
    <row r="86" spans="1:11">
      <c r="A86" s="31" t="s">
        <v>4482</v>
      </c>
      <c r="B86" s="455" t="s">
        <v>5670</v>
      </c>
      <c r="C86" s="1" t="s">
        <v>5669</v>
      </c>
      <c r="D86" s="1" t="s">
        <v>4344</v>
      </c>
      <c r="E86" s="1" t="s">
        <v>2859</v>
      </c>
      <c r="F86" s="1" t="s">
        <v>4483</v>
      </c>
      <c r="G86" s="1" t="s">
        <v>4483</v>
      </c>
      <c r="H86" s="1">
        <v>847</v>
      </c>
      <c r="I86" s="33">
        <v>45103</v>
      </c>
      <c r="J86" s="33">
        <v>45103</v>
      </c>
      <c r="K86" s="1">
        <v>847</v>
      </c>
    </row>
    <row r="87" spans="1:11">
      <c r="A87" s="31" t="s">
        <v>4484</v>
      </c>
      <c r="B87" s="455" t="s">
        <v>5670</v>
      </c>
      <c r="C87" s="1" t="s">
        <v>5669</v>
      </c>
      <c r="D87" s="1" t="s">
        <v>4344</v>
      </c>
      <c r="E87" s="1" t="s">
        <v>2859</v>
      </c>
      <c r="F87" s="1" t="s">
        <v>4485</v>
      </c>
      <c r="G87" s="1" t="s">
        <v>4485</v>
      </c>
      <c r="H87" s="1">
        <v>490</v>
      </c>
      <c r="I87" s="33">
        <v>45103</v>
      </c>
      <c r="J87" s="33">
        <v>45103</v>
      </c>
      <c r="K87" s="1">
        <v>490</v>
      </c>
    </row>
    <row r="88" spans="1:11">
      <c r="A88" s="31" t="s">
        <v>4486</v>
      </c>
      <c r="B88" s="455" t="s">
        <v>5670</v>
      </c>
      <c r="C88" s="1" t="s">
        <v>5669</v>
      </c>
      <c r="D88" s="1" t="s">
        <v>4339</v>
      </c>
      <c r="E88" s="1" t="s">
        <v>2859</v>
      </c>
      <c r="F88" s="1" t="s">
        <v>4487</v>
      </c>
      <c r="G88" s="1" t="s">
        <v>4487</v>
      </c>
      <c r="H88" s="1">
        <v>81</v>
      </c>
      <c r="I88" s="33">
        <v>45103</v>
      </c>
      <c r="J88" s="33">
        <v>45103</v>
      </c>
      <c r="K88" s="1">
        <v>81</v>
      </c>
    </row>
    <row r="89" spans="1:11">
      <c r="A89" s="31" t="s">
        <v>4488</v>
      </c>
      <c r="B89" s="455" t="s">
        <v>5670</v>
      </c>
      <c r="C89" s="1" t="s">
        <v>5669</v>
      </c>
      <c r="D89" s="1" t="s">
        <v>4339</v>
      </c>
      <c r="E89" s="1" t="s">
        <v>2859</v>
      </c>
      <c r="F89" s="1" t="s">
        <v>4489</v>
      </c>
      <c r="G89" s="1" t="s">
        <v>4489</v>
      </c>
      <c r="H89" s="1">
        <v>808</v>
      </c>
      <c r="I89" s="33">
        <v>45103</v>
      </c>
      <c r="J89" s="33">
        <v>45103</v>
      </c>
      <c r="K89" s="1">
        <v>808</v>
      </c>
    </row>
    <row r="90" spans="1:11">
      <c r="A90" s="31" t="s">
        <v>4490</v>
      </c>
      <c r="B90" s="455" t="s">
        <v>5670</v>
      </c>
      <c r="C90" s="1" t="s">
        <v>5669</v>
      </c>
      <c r="D90" s="1" t="s">
        <v>4339</v>
      </c>
      <c r="E90" s="1" t="s">
        <v>2859</v>
      </c>
      <c r="F90" s="1" t="s">
        <v>4391</v>
      </c>
      <c r="G90" s="1" t="s">
        <v>4391</v>
      </c>
      <c r="H90" s="1">
        <v>193.56</v>
      </c>
      <c r="I90" s="33">
        <v>45103</v>
      </c>
      <c r="J90" s="33">
        <v>45103</v>
      </c>
      <c r="K90" s="1">
        <v>193.56</v>
      </c>
    </row>
    <row r="91" spans="1:11">
      <c r="A91" s="31" t="s">
        <v>4491</v>
      </c>
      <c r="B91" s="455" t="s">
        <v>5670</v>
      </c>
      <c r="C91" s="1" t="s">
        <v>5669</v>
      </c>
      <c r="D91" s="1" t="s">
        <v>4339</v>
      </c>
      <c r="E91" s="1" t="s">
        <v>4340</v>
      </c>
      <c r="F91" s="1" t="s">
        <v>4341</v>
      </c>
      <c r="G91" s="1" t="s">
        <v>4341</v>
      </c>
      <c r="H91" s="1">
        <v>20558.45</v>
      </c>
      <c r="I91" s="33">
        <v>45104</v>
      </c>
      <c r="J91" s="33">
        <v>45128</v>
      </c>
      <c r="K91" s="1">
        <v>20558.45</v>
      </c>
    </row>
    <row r="92" spans="1:11">
      <c r="A92" s="31" t="s">
        <v>4492</v>
      </c>
      <c r="B92" s="455" t="s">
        <v>5670</v>
      </c>
      <c r="C92" s="1" t="s">
        <v>5669</v>
      </c>
      <c r="D92" s="1" t="s">
        <v>4344</v>
      </c>
      <c r="E92" s="1" t="s">
        <v>2859</v>
      </c>
      <c r="F92" s="1" t="s">
        <v>4493</v>
      </c>
      <c r="G92" s="1" t="s">
        <v>4493</v>
      </c>
      <c r="H92" s="1">
        <v>396.3</v>
      </c>
      <c r="I92" s="33">
        <v>45106</v>
      </c>
      <c r="J92" s="33">
        <v>45106</v>
      </c>
      <c r="K92" s="1">
        <v>396.3</v>
      </c>
    </row>
    <row r="93" spans="1:11">
      <c r="A93" s="31" t="s">
        <v>4494</v>
      </c>
      <c r="B93" s="455" t="s">
        <v>5670</v>
      </c>
      <c r="C93" s="1" t="s">
        <v>5669</v>
      </c>
      <c r="D93" s="1" t="s">
        <v>4344</v>
      </c>
      <c r="E93" s="1" t="s">
        <v>2859</v>
      </c>
      <c r="F93" s="1" t="s">
        <v>4417</v>
      </c>
      <c r="G93" s="1" t="s">
        <v>4417</v>
      </c>
      <c r="H93" s="1">
        <v>190</v>
      </c>
      <c r="I93" s="33">
        <v>45106</v>
      </c>
      <c r="J93" s="33">
        <v>45106</v>
      </c>
      <c r="K93" s="1">
        <v>190</v>
      </c>
    </row>
    <row r="94" spans="1:11">
      <c r="A94" s="31" t="s">
        <v>4495</v>
      </c>
      <c r="B94" s="455" t="s">
        <v>5670</v>
      </c>
      <c r="C94" s="1" t="s">
        <v>5669</v>
      </c>
      <c r="D94" s="1" t="s">
        <v>4344</v>
      </c>
      <c r="E94" s="1" t="s">
        <v>2859</v>
      </c>
      <c r="F94" s="1" t="s">
        <v>4496</v>
      </c>
      <c r="G94" s="1" t="s">
        <v>4496</v>
      </c>
      <c r="H94" s="1">
        <v>270.83999999999997</v>
      </c>
      <c r="I94" s="33">
        <v>45106</v>
      </c>
      <c r="J94" s="33">
        <v>45106</v>
      </c>
      <c r="K94" s="1">
        <v>270.83999999999997</v>
      </c>
    </row>
    <row r="95" spans="1:11">
      <c r="A95" s="31" t="s">
        <v>4497</v>
      </c>
      <c r="B95" s="455" t="s">
        <v>5670</v>
      </c>
      <c r="C95" s="1" t="s">
        <v>5669</v>
      </c>
      <c r="D95" s="1" t="s">
        <v>4344</v>
      </c>
      <c r="E95" s="1" t="s">
        <v>2859</v>
      </c>
      <c r="F95" s="1" t="s">
        <v>4498</v>
      </c>
      <c r="G95" s="1" t="s">
        <v>4498</v>
      </c>
      <c r="H95" s="1">
        <v>131.01</v>
      </c>
      <c r="I95" s="33">
        <v>45106</v>
      </c>
      <c r="J95" s="33">
        <v>45106</v>
      </c>
      <c r="K95" s="1">
        <v>131.01</v>
      </c>
    </row>
    <row r="96" spans="1:11">
      <c r="A96" s="31" t="s">
        <v>4499</v>
      </c>
      <c r="B96" s="455" t="s">
        <v>5670</v>
      </c>
      <c r="C96" s="1" t="s">
        <v>5669</v>
      </c>
      <c r="D96" s="1" t="s">
        <v>4344</v>
      </c>
      <c r="E96" s="1" t="s">
        <v>2859</v>
      </c>
      <c r="F96" s="1" t="s">
        <v>4500</v>
      </c>
      <c r="G96" s="1" t="s">
        <v>4500</v>
      </c>
      <c r="H96" s="1">
        <v>260</v>
      </c>
      <c r="I96" s="33">
        <v>45110</v>
      </c>
      <c r="J96" s="33">
        <v>45110</v>
      </c>
      <c r="K96" s="1">
        <v>260</v>
      </c>
    </row>
    <row r="97" spans="1:11">
      <c r="A97" s="31" t="s">
        <v>4501</v>
      </c>
      <c r="B97" s="455" t="s">
        <v>5670</v>
      </c>
      <c r="C97" s="1" t="s">
        <v>5669</v>
      </c>
      <c r="D97" s="1" t="s">
        <v>4344</v>
      </c>
      <c r="E97" s="1" t="s">
        <v>2859</v>
      </c>
      <c r="F97" s="1" t="s">
        <v>4467</v>
      </c>
      <c r="G97" s="1" t="s">
        <v>4467</v>
      </c>
      <c r="H97" s="1">
        <v>72</v>
      </c>
      <c r="I97" s="33">
        <v>45111</v>
      </c>
      <c r="J97" s="33">
        <v>45111</v>
      </c>
      <c r="K97" s="1">
        <v>72</v>
      </c>
    </row>
    <row r="98" spans="1:11">
      <c r="A98" s="31" t="s">
        <v>4502</v>
      </c>
      <c r="B98" s="455" t="s">
        <v>5670</v>
      </c>
      <c r="C98" s="1" t="s">
        <v>5669</v>
      </c>
      <c r="D98" s="1" t="s">
        <v>4339</v>
      </c>
      <c r="E98" s="1" t="s">
        <v>2859</v>
      </c>
      <c r="F98" s="1" t="s">
        <v>4503</v>
      </c>
      <c r="G98" s="1" t="s">
        <v>4503</v>
      </c>
      <c r="H98" s="1">
        <v>1195</v>
      </c>
      <c r="I98" s="33">
        <v>45111</v>
      </c>
      <c r="J98" s="33">
        <v>45111</v>
      </c>
      <c r="K98" s="1">
        <v>1195</v>
      </c>
    </row>
    <row r="99" spans="1:11">
      <c r="A99" s="31" t="s">
        <v>4504</v>
      </c>
      <c r="B99" s="455" t="s">
        <v>5670</v>
      </c>
      <c r="C99" s="1" t="s">
        <v>5669</v>
      </c>
      <c r="D99" s="1" t="s">
        <v>4339</v>
      </c>
      <c r="E99" s="1" t="s">
        <v>2859</v>
      </c>
      <c r="F99" s="1" t="s">
        <v>4356</v>
      </c>
      <c r="G99" s="1" t="s">
        <v>4356</v>
      </c>
      <c r="H99" s="1">
        <v>99</v>
      </c>
      <c r="I99" s="33">
        <v>45113</v>
      </c>
      <c r="J99" s="33">
        <v>45113</v>
      </c>
      <c r="K99" s="1">
        <v>99</v>
      </c>
    </row>
    <row r="100" spans="1:11">
      <c r="A100" s="31" t="s">
        <v>4505</v>
      </c>
      <c r="B100" s="455" t="s">
        <v>5670</v>
      </c>
      <c r="C100" s="1" t="s">
        <v>5669</v>
      </c>
      <c r="D100" s="1" t="s">
        <v>4339</v>
      </c>
      <c r="E100" s="1" t="s">
        <v>2859</v>
      </c>
      <c r="F100" s="1" t="s">
        <v>4506</v>
      </c>
      <c r="G100" s="1" t="s">
        <v>4506</v>
      </c>
      <c r="H100" s="1">
        <v>792</v>
      </c>
      <c r="I100" s="33">
        <v>45113</v>
      </c>
      <c r="J100" s="33">
        <v>45121</v>
      </c>
      <c r="K100" s="1">
        <v>792</v>
      </c>
    </row>
    <row r="101" spans="1:11">
      <c r="A101" s="31" t="s">
        <v>4507</v>
      </c>
      <c r="B101" s="455" t="s">
        <v>5670</v>
      </c>
      <c r="C101" s="1" t="s">
        <v>5669</v>
      </c>
      <c r="D101" s="1" t="s">
        <v>4344</v>
      </c>
      <c r="E101" s="1" t="s">
        <v>2859</v>
      </c>
      <c r="F101" s="1" t="s">
        <v>4508</v>
      </c>
      <c r="G101" s="1" t="s">
        <v>4508</v>
      </c>
      <c r="H101" s="1">
        <v>495.04</v>
      </c>
      <c r="I101" s="33">
        <v>45118</v>
      </c>
      <c r="J101" s="33">
        <v>45118</v>
      </c>
      <c r="K101" s="1">
        <v>495.04</v>
      </c>
    </row>
    <row r="102" spans="1:11">
      <c r="A102" s="31" t="s">
        <v>4509</v>
      </c>
      <c r="B102" s="455" t="s">
        <v>5670</v>
      </c>
      <c r="C102" s="1" t="s">
        <v>5669</v>
      </c>
      <c r="D102" s="1" t="s">
        <v>4344</v>
      </c>
      <c r="E102" s="1" t="s">
        <v>2859</v>
      </c>
      <c r="F102" s="1" t="s">
        <v>4402</v>
      </c>
      <c r="G102" s="1" t="s">
        <v>4402</v>
      </c>
      <c r="H102" s="1">
        <v>1542.76</v>
      </c>
      <c r="I102" s="33">
        <v>45118</v>
      </c>
      <c r="J102" s="33">
        <v>45118</v>
      </c>
      <c r="K102" s="1">
        <v>1542.76</v>
      </c>
    </row>
    <row r="103" spans="1:11">
      <c r="A103" s="31" t="s">
        <v>4510</v>
      </c>
      <c r="B103" s="455" t="s">
        <v>5670</v>
      </c>
      <c r="C103" s="1" t="s">
        <v>5669</v>
      </c>
      <c r="D103" s="1" t="s">
        <v>4339</v>
      </c>
      <c r="E103" s="1" t="s">
        <v>2859</v>
      </c>
      <c r="F103" s="1" t="s">
        <v>4407</v>
      </c>
      <c r="G103" s="1" t="s">
        <v>4407</v>
      </c>
      <c r="H103" s="1">
        <v>196.23</v>
      </c>
      <c r="I103" s="33">
        <v>45121</v>
      </c>
      <c r="J103" s="33">
        <v>45121</v>
      </c>
      <c r="K103" s="1">
        <v>196.23</v>
      </c>
    </row>
    <row r="104" spans="1:11">
      <c r="A104" s="31" t="s">
        <v>4511</v>
      </c>
      <c r="B104" s="455" t="s">
        <v>5670</v>
      </c>
      <c r="C104" s="1" t="s">
        <v>5669</v>
      </c>
      <c r="D104" s="1" t="s">
        <v>4344</v>
      </c>
      <c r="E104" s="1" t="s">
        <v>2859</v>
      </c>
      <c r="F104" s="1" t="s">
        <v>4422</v>
      </c>
      <c r="G104" s="1" t="s">
        <v>4422</v>
      </c>
      <c r="H104" s="1">
        <v>220</v>
      </c>
      <c r="I104" s="33">
        <v>45125</v>
      </c>
      <c r="J104" s="33">
        <v>45125</v>
      </c>
      <c r="K104" s="1">
        <v>220</v>
      </c>
    </row>
    <row r="105" spans="1:11">
      <c r="A105" s="31" t="s">
        <v>4512</v>
      </c>
      <c r="B105" s="455" t="s">
        <v>5670</v>
      </c>
      <c r="C105" s="1" t="s">
        <v>5669</v>
      </c>
      <c r="D105" s="1" t="s">
        <v>4339</v>
      </c>
      <c r="E105" s="1" t="s">
        <v>2859</v>
      </c>
      <c r="F105" s="1" t="s">
        <v>4381</v>
      </c>
      <c r="G105" s="1" t="s">
        <v>4381</v>
      </c>
      <c r="H105" s="1">
        <v>111</v>
      </c>
      <c r="I105" s="33">
        <v>45125</v>
      </c>
      <c r="J105" s="33">
        <v>45125</v>
      </c>
      <c r="K105" s="1">
        <v>111</v>
      </c>
    </row>
    <row r="106" spans="1:11" s="256" customFormat="1">
      <c r="A106" s="531" t="s">
        <v>4513</v>
      </c>
      <c r="B106" s="455" t="s">
        <v>5670</v>
      </c>
      <c r="C106" s="1" t="s">
        <v>5669</v>
      </c>
      <c r="D106" s="1" t="s">
        <v>4339</v>
      </c>
      <c r="E106" s="254" t="s">
        <v>2859</v>
      </c>
      <c r="F106" s="254" t="s">
        <v>1405</v>
      </c>
      <c r="G106" s="254" t="s">
        <v>1405</v>
      </c>
      <c r="H106" s="254">
        <v>190</v>
      </c>
      <c r="I106" s="255">
        <v>45126</v>
      </c>
      <c r="J106" s="255">
        <v>45126</v>
      </c>
      <c r="K106" s="254">
        <v>190</v>
      </c>
    </row>
    <row r="107" spans="1:11">
      <c r="A107" s="31" t="s">
        <v>4514</v>
      </c>
      <c r="B107" s="455" t="s">
        <v>5670</v>
      </c>
      <c r="C107" s="1" t="s">
        <v>5669</v>
      </c>
      <c r="D107" s="1" t="s">
        <v>4339</v>
      </c>
      <c r="E107" s="1" t="s">
        <v>2859</v>
      </c>
      <c r="F107" s="1" t="s">
        <v>4365</v>
      </c>
      <c r="G107" s="1" t="s">
        <v>4365</v>
      </c>
      <c r="H107" s="1">
        <v>2160.64</v>
      </c>
      <c r="I107" s="33">
        <v>45126</v>
      </c>
      <c r="J107" s="33">
        <v>45126</v>
      </c>
      <c r="K107" s="1">
        <v>2160.64</v>
      </c>
    </row>
    <row r="108" spans="1:11">
      <c r="A108" s="31" t="s">
        <v>4515</v>
      </c>
      <c r="B108" s="455" t="s">
        <v>5670</v>
      </c>
      <c r="C108" s="1" t="s">
        <v>5669</v>
      </c>
      <c r="D108" s="1" t="s">
        <v>4344</v>
      </c>
      <c r="E108" s="1" t="s">
        <v>2859</v>
      </c>
      <c r="F108" s="1" t="s">
        <v>4393</v>
      </c>
      <c r="G108" s="1" t="s">
        <v>4393</v>
      </c>
      <c r="H108" s="1">
        <v>530</v>
      </c>
      <c r="I108" s="33">
        <v>45131</v>
      </c>
      <c r="J108" s="33">
        <v>45131</v>
      </c>
      <c r="K108" s="1">
        <v>530</v>
      </c>
    </row>
    <row r="109" spans="1:11">
      <c r="A109" s="31" t="s">
        <v>4516</v>
      </c>
      <c r="B109" s="455" t="s">
        <v>5670</v>
      </c>
      <c r="C109" s="1" t="s">
        <v>5669</v>
      </c>
      <c r="D109" s="1" t="s">
        <v>4339</v>
      </c>
      <c r="E109" s="1" t="s">
        <v>2859</v>
      </c>
      <c r="F109" s="1" t="s">
        <v>4517</v>
      </c>
      <c r="G109" s="1" t="s">
        <v>4517</v>
      </c>
      <c r="H109" s="1">
        <v>519.70000000000005</v>
      </c>
      <c r="I109" s="33">
        <v>45132</v>
      </c>
      <c r="J109" s="33">
        <v>45132</v>
      </c>
      <c r="K109" s="1">
        <v>519.70000000000005</v>
      </c>
    </row>
    <row r="110" spans="1:11">
      <c r="A110" s="31" t="s">
        <v>4518</v>
      </c>
      <c r="B110" s="455" t="s">
        <v>5670</v>
      </c>
      <c r="C110" s="1" t="s">
        <v>5669</v>
      </c>
      <c r="D110" s="1" t="s">
        <v>4339</v>
      </c>
      <c r="E110" s="1" t="s">
        <v>4340</v>
      </c>
      <c r="F110" s="1" t="s">
        <v>4341</v>
      </c>
      <c r="G110" s="1" t="s">
        <v>4341</v>
      </c>
      <c r="H110" s="1">
        <v>11357.36</v>
      </c>
      <c r="I110" s="33">
        <v>45134</v>
      </c>
      <c r="J110" s="33">
        <v>45134</v>
      </c>
      <c r="K110" s="1">
        <v>11357.36</v>
      </c>
    </row>
    <row r="111" spans="1:11">
      <c r="A111" s="31" t="s">
        <v>4519</v>
      </c>
      <c r="B111" s="455" t="s">
        <v>5670</v>
      </c>
      <c r="C111" s="1" t="s">
        <v>5669</v>
      </c>
      <c r="D111" s="1" t="s">
        <v>4339</v>
      </c>
      <c r="E111" s="1" t="s">
        <v>2859</v>
      </c>
      <c r="F111" s="1" t="s">
        <v>4520</v>
      </c>
      <c r="G111" s="1" t="s">
        <v>4520</v>
      </c>
      <c r="H111" s="1">
        <v>1175</v>
      </c>
      <c r="I111" s="33">
        <v>45139</v>
      </c>
      <c r="J111" s="33">
        <v>45139</v>
      </c>
      <c r="K111" s="1">
        <v>1175</v>
      </c>
    </row>
    <row r="112" spans="1:11">
      <c r="A112" s="31" t="s">
        <v>4521</v>
      </c>
      <c r="B112" s="455" t="s">
        <v>5670</v>
      </c>
      <c r="C112" s="1" t="s">
        <v>5669</v>
      </c>
      <c r="D112" s="1" t="s">
        <v>4339</v>
      </c>
      <c r="E112" s="1" t="s">
        <v>2859</v>
      </c>
      <c r="F112" s="1" t="s">
        <v>4353</v>
      </c>
      <c r="G112" s="1" t="s">
        <v>4353</v>
      </c>
      <c r="H112" s="1">
        <v>815</v>
      </c>
      <c r="I112" s="33">
        <v>45139</v>
      </c>
      <c r="J112" s="33">
        <v>45161</v>
      </c>
      <c r="K112" s="1">
        <v>815</v>
      </c>
    </row>
    <row r="113" spans="1:11">
      <c r="A113" s="31" t="s">
        <v>4522</v>
      </c>
      <c r="B113" s="455" t="s">
        <v>5670</v>
      </c>
      <c r="C113" s="1" t="s">
        <v>5669</v>
      </c>
      <c r="D113" s="1" t="s">
        <v>4339</v>
      </c>
      <c r="E113" s="1" t="s">
        <v>4340</v>
      </c>
      <c r="F113" s="1" t="s">
        <v>4341</v>
      </c>
      <c r="G113" s="1" t="s">
        <v>4341</v>
      </c>
      <c r="H113" s="1">
        <v>35489.9</v>
      </c>
      <c r="I113" s="33">
        <v>45160</v>
      </c>
      <c r="J113" s="33">
        <v>45197</v>
      </c>
      <c r="K113" s="1">
        <v>35489.9</v>
      </c>
    </row>
    <row r="114" spans="1:11">
      <c r="A114" s="31" t="s">
        <v>4523</v>
      </c>
      <c r="B114" s="455" t="s">
        <v>5670</v>
      </c>
      <c r="C114" s="1" t="s">
        <v>5669</v>
      </c>
      <c r="D114" s="1" t="s">
        <v>4339</v>
      </c>
      <c r="E114" s="1" t="s">
        <v>4340</v>
      </c>
      <c r="F114" s="1" t="s">
        <v>4409</v>
      </c>
      <c r="G114" s="1" t="s">
        <v>4409</v>
      </c>
      <c r="H114" s="1">
        <v>1766.48</v>
      </c>
      <c r="I114" s="33">
        <v>45160</v>
      </c>
      <c r="J114" s="33">
        <v>45160</v>
      </c>
      <c r="K114" s="1">
        <v>1766.48</v>
      </c>
    </row>
    <row r="115" spans="1:11">
      <c r="A115" s="31" t="s">
        <v>4524</v>
      </c>
      <c r="B115" s="455" t="s">
        <v>5670</v>
      </c>
      <c r="C115" s="1" t="s">
        <v>5669</v>
      </c>
      <c r="D115" s="1" t="s">
        <v>4344</v>
      </c>
      <c r="E115" s="1" t="s">
        <v>2859</v>
      </c>
      <c r="F115" s="1" t="s">
        <v>4493</v>
      </c>
      <c r="G115" s="1" t="s">
        <v>4493</v>
      </c>
      <c r="H115" s="1">
        <v>214.59</v>
      </c>
      <c r="I115" s="33">
        <v>45168</v>
      </c>
      <c r="J115" s="33">
        <v>45168</v>
      </c>
      <c r="K115" s="1">
        <v>214.59</v>
      </c>
    </row>
    <row r="116" spans="1:11">
      <c r="A116" s="31" t="s">
        <v>4525</v>
      </c>
      <c r="B116" s="455" t="s">
        <v>5670</v>
      </c>
      <c r="C116" s="1" t="s">
        <v>5669</v>
      </c>
      <c r="D116" s="1" t="s">
        <v>4344</v>
      </c>
      <c r="E116" s="1" t="s">
        <v>2859</v>
      </c>
      <c r="F116" s="1" t="s">
        <v>4467</v>
      </c>
      <c r="G116" s="1" t="s">
        <v>4467</v>
      </c>
      <c r="H116" s="1">
        <v>72</v>
      </c>
      <c r="I116" s="33">
        <v>45176</v>
      </c>
      <c r="J116" s="33">
        <v>45176</v>
      </c>
      <c r="K116" s="1">
        <v>72</v>
      </c>
    </row>
    <row r="117" spans="1:11">
      <c r="A117" s="31" t="s">
        <v>4526</v>
      </c>
      <c r="B117" s="455" t="s">
        <v>5670</v>
      </c>
      <c r="C117" s="1" t="s">
        <v>5669</v>
      </c>
      <c r="D117" s="1" t="s">
        <v>4339</v>
      </c>
      <c r="E117" s="1" t="s">
        <v>2859</v>
      </c>
      <c r="F117" s="1" t="s">
        <v>4517</v>
      </c>
      <c r="G117" s="1" t="s">
        <v>4517</v>
      </c>
      <c r="H117" s="1">
        <v>12000</v>
      </c>
      <c r="I117" s="33">
        <v>45173</v>
      </c>
      <c r="J117" s="33">
        <v>45173</v>
      </c>
      <c r="K117" s="1">
        <v>12000</v>
      </c>
    </row>
    <row r="118" spans="1:11" s="256" customFormat="1">
      <c r="A118" s="531" t="s">
        <v>4527</v>
      </c>
      <c r="B118" s="455" t="s">
        <v>5670</v>
      </c>
      <c r="C118" s="1" t="s">
        <v>5669</v>
      </c>
      <c r="D118" s="254" t="s">
        <v>4339</v>
      </c>
      <c r="E118" s="254" t="s">
        <v>4528</v>
      </c>
      <c r="F118" s="254" t="s">
        <v>4529</v>
      </c>
      <c r="G118" s="254" t="s">
        <v>1742</v>
      </c>
      <c r="H118" s="254">
        <v>10151.91</v>
      </c>
      <c r="I118" s="255">
        <v>45176</v>
      </c>
      <c r="J118" s="255">
        <v>45209</v>
      </c>
      <c r="K118" s="254">
        <v>10151.91</v>
      </c>
    </row>
    <row r="119" spans="1:11">
      <c r="A119" s="31" t="s">
        <v>4530</v>
      </c>
      <c r="B119" s="455" t="s">
        <v>5670</v>
      </c>
      <c r="C119" s="1" t="s">
        <v>5669</v>
      </c>
      <c r="D119" s="1" t="s">
        <v>4339</v>
      </c>
      <c r="E119" s="1" t="s">
        <v>2859</v>
      </c>
      <c r="F119" s="1" t="s">
        <v>4531</v>
      </c>
      <c r="G119" s="1" t="s">
        <v>4531</v>
      </c>
      <c r="H119" s="1">
        <v>1718.85</v>
      </c>
      <c r="I119" s="33">
        <v>45180</v>
      </c>
      <c r="J119" s="33">
        <v>45180</v>
      </c>
      <c r="K119" s="1">
        <v>1718.85</v>
      </c>
    </row>
    <row r="120" spans="1:11">
      <c r="A120" s="31" t="s">
        <v>4532</v>
      </c>
      <c r="B120" s="455" t="s">
        <v>5670</v>
      </c>
      <c r="C120" s="1" t="s">
        <v>5669</v>
      </c>
      <c r="D120" s="1" t="s">
        <v>4339</v>
      </c>
      <c r="E120" s="1" t="s">
        <v>2859</v>
      </c>
      <c r="F120" s="1" t="s">
        <v>4533</v>
      </c>
      <c r="G120" s="1" t="s">
        <v>4533</v>
      </c>
      <c r="H120" s="1">
        <v>43.03</v>
      </c>
      <c r="I120" s="33">
        <v>45182</v>
      </c>
      <c r="J120" s="33">
        <v>45182</v>
      </c>
      <c r="K120" s="1">
        <v>43.03</v>
      </c>
    </row>
    <row r="121" spans="1:11">
      <c r="A121" s="31" t="s">
        <v>4534</v>
      </c>
      <c r="B121" s="455" t="s">
        <v>5670</v>
      </c>
      <c r="C121" s="1" t="s">
        <v>5669</v>
      </c>
      <c r="D121" s="1" t="s">
        <v>4339</v>
      </c>
      <c r="E121" s="1" t="s">
        <v>2859</v>
      </c>
      <c r="F121" s="1" t="s">
        <v>4535</v>
      </c>
      <c r="G121" s="1" t="s">
        <v>4535</v>
      </c>
      <c r="H121" s="1">
        <v>180</v>
      </c>
      <c r="I121" s="33">
        <v>45182</v>
      </c>
      <c r="J121" s="33">
        <v>45183</v>
      </c>
      <c r="K121" s="1">
        <v>180</v>
      </c>
    </row>
    <row r="122" spans="1:11">
      <c r="A122" s="31" t="s">
        <v>4536</v>
      </c>
      <c r="B122" s="455" t="s">
        <v>5670</v>
      </c>
      <c r="C122" s="1" t="s">
        <v>5669</v>
      </c>
      <c r="D122" s="1" t="s">
        <v>4339</v>
      </c>
      <c r="E122" s="1" t="s">
        <v>2859</v>
      </c>
      <c r="F122" s="1" t="s">
        <v>4355</v>
      </c>
      <c r="G122" s="1" t="s">
        <v>4355</v>
      </c>
      <c r="H122" s="1">
        <v>400</v>
      </c>
      <c r="I122" s="33">
        <v>45182</v>
      </c>
      <c r="J122" s="33">
        <v>45190</v>
      </c>
      <c r="K122" s="1">
        <v>400</v>
      </c>
    </row>
    <row r="123" spans="1:11" s="261" customFormat="1">
      <c r="A123" s="532" t="s">
        <v>4537</v>
      </c>
      <c r="B123" s="455" t="s">
        <v>5670</v>
      </c>
      <c r="C123" s="1" t="s">
        <v>5669</v>
      </c>
      <c r="D123" s="259" t="s">
        <v>4339</v>
      </c>
      <c r="E123" s="259" t="s">
        <v>2859</v>
      </c>
      <c r="F123" s="259" t="s">
        <v>4538</v>
      </c>
      <c r="G123" s="259" t="s">
        <v>4538</v>
      </c>
      <c r="H123" s="259">
        <v>262</v>
      </c>
      <c r="I123" s="260">
        <v>45187</v>
      </c>
      <c r="J123" s="260">
        <v>45187</v>
      </c>
      <c r="K123" s="259">
        <v>262</v>
      </c>
    </row>
    <row r="124" spans="1:11">
      <c r="A124" s="31" t="s">
        <v>4539</v>
      </c>
      <c r="B124" s="455" t="s">
        <v>5670</v>
      </c>
      <c r="C124" s="1" t="s">
        <v>5669</v>
      </c>
      <c r="D124" s="1" t="s">
        <v>4344</v>
      </c>
      <c r="E124" s="1" t="s">
        <v>2859</v>
      </c>
      <c r="F124" s="1" t="s">
        <v>4411</v>
      </c>
      <c r="G124" s="1" t="s">
        <v>4411</v>
      </c>
      <c r="H124" s="1">
        <v>714.1</v>
      </c>
      <c r="I124" s="33">
        <v>45188</v>
      </c>
      <c r="J124" s="33">
        <v>45188</v>
      </c>
      <c r="K124" s="1">
        <v>714.1</v>
      </c>
    </row>
    <row r="125" spans="1:11">
      <c r="A125" s="31" t="s">
        <v>4540</v>
      </c>
      <c r="B125" s="455" t="s">
        <v>5670</v>
      </c>
      <c r="C125" s="1" t="s">
        <v>5669</v>
      </c>
      <c r="D125" s="1" t="s">
        <v>4344</v>
      </c>
      <c r="E125" s="1" t="s">
        <v>2859</v>
      </c>
      <c r="F125" s="1" t="s">
        <v>4541</v>
      </c>
      <c r="G125" s="1" t="s">
        <v>4541</v>
      </c>
      <c r="H125" s="1">
        <v>74.58</v>
      </c>
      <c r="I125" s="33">
        <v>45189</v>
      </c>
      <c r="J125" s="33">
        <v>45189</v>
      </c>
      <c r="K125" s="1">
        <v>74.58</v>
      </c>
    </row>
    <row r="126" spans="1:11">
      <c r="A126" s="31" t="s">
        <v>4542</v>
      </c>
      <c r="B126" s="455" t="s">
        <v>5670</v>
      </c>
      <c r="C126" s="1" t="s">
        <v>5669</v>
      </c>
      <c r="D126" s="1" t="s">
        <v>4339</v>
      </c>
      <c r="E126" s="1" t="s">
        <v>2859</v>
      </c>
      <c r="F126" s="1" t="s">
        <v>4543</v>
      </c>
      <c r="G126" s="1" t="s">
        <v>4543</v>
      </c>
      <c r="H126" s="1">
        <v>2390.3000000000002</v>
      </c>
      <c r="I126" s="33">
        <v>45190</v>
      </c>
      <c r="J126" s="33">
        <v>45208</v>
      </c>
      <c r="K126" s="1">
        <v>2390.3000000000002</v>
      </c>
    </row>
    <row r="127" spans="1:11">
      <c r="A127" s="31" t="s">
        <v>4544</v>
      </c>
      <c r="B127" s="455" t="s">
        <v>5670</v>
      </c>
      <c r="C127" s="1" t="s">
        <v>5669</v>
      </c>
      <c r="D127" s="1" t="s">
        <v>4339</v>
      </c>
      <c r="E127" s="1" t="s">
        <v>4340</v>
      </c>
      <c r="F127" s="1" t="s">
        <v>4341</v>
      </c>
      <c r="G127" s="1" t="s">
        <v>4341</v>
      </c>
      <c r="H127" s="1">
        <v>31089.75</v>
      </c>
      <c r="I127" s="33">
        <v>45196</v>
      </c>
      <c r="J127" s="33">
        <v>45226</v>
      </c>
      <c r="K127" s="1">
        <v>31089.75</v>
      </c>
    </row>
    <row r="128" spans="1:11">
      <c r="A128" s="31" t="s">
        <v>4545</v>
      </c>
      <c r="B128" s="455" t="s">
        <v>5670</v>
      </c>
      <c r="C128" s="1" t="s">
        <v>5669</v>
      </c>
      <c r="D128" s="1" t="s">
        <v>4339</v>
      </c>
      <c r="E128" s="1" t="s">
        <v>2859</v>
      </c>
      <c r="F128" s="1" t="s">
        <v>4374</v>
      </c>
      <c r="G128" s="1" t="s">
        <v>4374</v>
      </c>
      <c r="H128" s="1">
        <v>197.4</v>
      </c>
      <c r="I128" s="33">
        <v>45202</v>
      </c>
      <c r="J128" s="33">
        <v>45202</v>
      </c>
      <c r="K128" s="1">
        <v>197.4</v>
      </c>
    </row>
    <row r="129" spans="1:11">
      <c r="A129" s="31" t="s">
        <v>4546</v>
      </c>
      <c r="B129" s="455" t="s">
        <v>5670</v>
      </c>
      <c r="C129" s="1" t="s">
        <v>5669</v>
      </c>
      <c r="D129" s="1" t="s">
        <v>4424</v>
      </c>
      <c r="E129" s="1" t="s">
        <v>2859</v>
      </c>
      <c r="F129" s="1" t="s">
        <v>4517</v>
      </c>
      <c r="G129" s="1" t="s">
        <v>4517</v>
      </c>
      <c r="H129" s="1">
        <v>269</v>
      </c>
      <c r="I129" s="33">
        <v>45202</v>
      </c>
      <c r="J129" s="33">
        <v>45202</v>
      </c>
      <c r="K129" s="1">
        <v>269</v>
      </c>
    </row>
    <row r="130" spans="1:11">
      <c r="A130" s="31" t="s">
        <v>4547</v>
      </c>
      <c r="B130" s="455" t="s">
        <v>5670</v>
      </c>
      <c r="C130" s="1" t="s">
        <v>5669</v>
      </c>
      <c r="D130" s="1" t="s">
        <v>4339</v>
      </c>
      <c r="E130" s="1" t="s">
        <v>2859</v>
      </c>
      <c r="F130" s="1" t="s">
        <v>4381</v>
      </c>
      <c r="G130" s="1" t="s">
        <v>4381</v>
      </c>
      <c r="H130" s="1">
        <v>203.2</v>
      </c>
      <c r="I130" s="33">
        <v>45209</v>
      </c>
      <c r="J130" s="33">
        <v>45216</v>
      </c>
      <c r="K130" s="1">
        <v>203.2</v>
      </c>
    </row>
    <row r="131" spans="1:11">
      <c r="A131" s="31" t="s">
        <v>4548</v>
      </c>
      <c r="B131" s="455" t="s">
        <v>5670</v>
      </c>
      <c r="C131" s="1" t="s">
        <v>5669</v>
      </c>
      <c r="D131" s="1" t="s">
        <v>4339</v>
      </c>
      <c r="E131" s="1" t="s">
        <v>2859</v>
      </c>
      <c r="F131" s="35" t="s">
        <v>4549</v>
      </c>
      <c r="G131" s="35" t="s">
        <v>4549</v>
      </c>
      <c r="H131" s="1">
        <v>1019.85</v>
      </c>
      <c r="I131" s="33">
        <v>45210</v>
      </c>
      <c r="J131" s="33">
        <v>45218</v>
      </c>
      <c r="K131" s="1">
        <v>1019.85</v>
      </c>
    </row>
    <row r="132" spans="1:11">
      <c r="A132" s="31" t="s">
        <v>4550</v>
      </c>
      <c r="B132" s="455" t="s">
        <v>5670</v>
      </c>
      <c r="C132" s="1" t="s">
        <v>5669</v>
      </c>
      <c r="D132" s="1" t="s">
        <v>4339</v>
      </c>
      <c r="E132" s="1" t="s">
        <v>2859</v>
      </c>
      <c r="F132" s="1" t="s">
        <v>4358</v>
      </c>
      <c r="G132" s="1" t="s">
        <v>4358</v>
      </c>
      <c r="H132" s="1">
        <v>2454.36</v>
      </c>
      <c r="I132" s="33">
        <v>45210</v>
      </c>
      <c r="J132" s="33">
        <v>45210</v>
      </c>
      <c r="K132" s="1">
        <v>2454.36</v>
      </c>
    </row>
    <row r="133" spans="1:11">
      <c r="A133" s="31" t="s">
        <v>4551</v>
      </c>
      <c r="B133" s="455" t="s">
        <v>5670</v>
      </c>
      <c r="C133" s="1" t="s">
        <v>5669</v>
      </c>
      <c r="D133" s="1" t="s">
        <v>4339</v>
      </c>
      <c r="E133" s="1" t="s">
        <v>2859</v>
      </c>
      <c r="F133" s="1" t="s">
        <v>4552</v>
      </c>
      <c r="G133" s="1" t="s">
        <v>4552</v>
      </c>
      <c r="H133" s="1">
        <v>608</v>
      </c>
      <c r="I133" s="33">
        <v>45210</v>
      </c>
      <c r="J133" s="33">
        <v>45210</v>
      </c>
      <c r="K133" s="1">
        <v>608</v>
      </c>
    </row>
    <row r="134" spans="1:11">
      <c r="A134" s="31" t="s">
        <v>4553</v>
      </c>
      <c r="B134" s="455" t="s">
        <v>5670</v>
      </c>
      <c r="C134" s="1" t="s">
        <v>5669</v>
      </c>
      <c r="D134" s="1" t="s">
        <v>4344</v>
      </c>
      <c r="E134" s="1" t="s">
        <v>2859</v>
      </c>
      <c r="F134" s="1" t="s">
        <v>4554</v>
      </c>
      <c r="G134" s="1" t="s">
        <v>4554</v>
      </c>
      <c r="H134" s="1">
        <v>168.99</v>
      </c>
      <c r="I134" s="33">
        <v>45217</v>
      </c>
      <c r="J134" s="33">
        <v>45217</v>
      </c>
      <c r="K134" s="1">
        <v>168.99</v>
      </c>
    </row>
    <row r="135" spans="1:11">
      <c r="A135" s="31" t="s">
        <v>4555</v>
      </c>
      <c r="B135" s="455" t="s">
        <v>5670</v>
      </c>
      <c r="C135" s="1" t="s">
        <v>5669</v>
      </c>
      <c r="D135" s="1" t="s">
        <v>4344</v>
      </c>
      <c r="E135" s="1" t="s">
        <v>2859</v>
      </c>
      <c r="F135" s="1" t="s">
        <v>4508</v>
      </c>
      <c r="G135" s="1" t="s">
        <v>4508</v>
      </c>
      <c r="H135" s="1">
        <v>174.14</v>
      </c>
      <c r="I135" s="33">
        <v>45217</v>
      </c>
      <c r="J135" s="33">
        <v>45217</v>
      </c>
      <c r="K135" s="1">
        <v>174.14</v>
      </c>
    </row>
    <row r="136" spans="1:11">
      <c r="A136" s="31" t="s">
        <v>4556</v>
      </c>
      <c r="B136" s="455" t="s">
        <v>5670</v>
      </c>
      <c r="C136" s="1" t="s">
        <v>5669</v>
      </c>
      <c r="D136" s="1" t="s">
        <v>4339</v>
      </c>
      <c r="E136" s="1" t="s">
        <v>2859</v>
      </c>
      <c r="F136" s="1" t="s">
        <v>4557</v>
      </c>
      <c r="G136" s="1" t="s">
        <v>4557</v>
      </c>
      <c r="H136" s="1">
        <v>28074.55</v>
      </c>
      <c r="I136" s="33">
        <v>45219</v>
      </c>
      <c r="J136" s="33">
        <v>45219</v>
      </c>
      <c r="K136" s="1">
        <v>28074.55</v>
      </c>
    </row>
    <row r="137" spans="1:11">
      <c r="A137" s="31" t="s">
        <v>4558</v>
      </c>
      <c r="B137" s="455" t="s">
        <v>5670</v>
      </c>
      <c r="C137" s="1" t="s">
        <v>5669</v>
      </c>
      <c r="D137" s="1" t="s">
        <v>4344</v>
      </c>
      <c r="E137" s="1" t="s">
        <v>2859</v>
      </c>
      <c r="F137" s="1" t="s">
        <v>4559</v>
      </c>
      <c r="G137" s="1" t="s">
        <v>4559</v>
      </c>
      <c r="H137" s="1">
        <v>250</v>
      </c>
      <c r="I137" s="33">
        <v>45223</v>
      </c>
      <c r="J137" s="33">
        <v>45223</v>
      </c>
      <c r="K137" s="1">
        <v>250</v>
      </c>
    </row>
    <row r="138" spans="1:11">
      <c r="A138" s="31" t="s">
        <v>4560</v>
      </c>
      <c r="B138" s="455" t="s">
        <v>5670</v>
      </c>
      <c r="C138" s="1" t="s">
        <v>5669</v>
      </c>
      <c r="D138" s="1" t="s">
        <v>4339</v>
      </c>
      <c r="E138" s="1" t="s">
        <v>2859</v>
      </c>
      <c r="F138" s="1" t="s">
        <v>4391</v>
      </c>
      <c r="G138" s="1" t="s">
        <v>4391</v>
      </c>
      <c r="H138" s="1">
        <v>1075.52</v>
      </c>
      <c r="I138" s="33">
        <v>45223</v>
      </c>
      <c r="J138" s="33">
        <v>45223</v>
      </c>
      <c r="K138" s="1">
        <v>1075.52</v>
      </c>
    </row>
    <row r="139" spans="1:11" s="256" customFormat="1">
      <c r="A139" s="531" t="s">
        <v>4561</v>
      </c>
      <c r="B139" s="455" t="s">
        <v>5670</v>
      </c>
      <c r="C139" s="1" t="s">
        <v>5669</v>
      </c>
      <c r="D139" s="254" t="s">
        <v>4424</v>
      </c>
      <c r="E139" s="254" t="s">
        <v>2866</v>
      </c>
      <c r="F139" s="254" t="s">
        <v>4562</v>
      </c>
      <c r="G139" s="254" t="s">
        <v>1280</v>
      </c>
      <c r="H139" s="254">
        <v>13851.93</v>
      </c>
      <c r="I139" s="255">
        <v>45223</v>
      </c>
      <c r="J139" s="255"/>
      <c r="K139" s="254">
        <v>0</v>
      </c>
    </row>
    <row r="140" spans="1:11">
      <c r="A140" s="31" t="s">
        <v>4563</v>
      </c>
      <c r="B140" s="455" t="s">
        <v>5670</v>
      </c>
      <c r="C140" s="1" t="s">
        <v>5669</v>
      </c>
      <c r="D140" s="1" t="s">
        <v>4339</v>
      </c>
      <c r="E140" s="1" t="s">
        <v>2859</v>
      </c>
      <c r="F140" s="1" t="s">
        <v>4543</v>
      </c>
      <c r="G140" s="1" t="s">
        <v>4543</v>
      </c>
      <c r="H140" s="1">
        <v>641.29999999999995</v>
      </c>
      <c r="I140" s="33">
        <v>45232</v>
      </c>
      <c r="J140" s="33">
        <v>45232</v>
      </c>
      <c r="K140" s="1">
        <v>641.29999999999995</v>
      </c>
    </row>
    <row r="141" spans="1:11">
      <c r="A141" s="31" t="s">
        <v>4564</v>
      </c>
      <c r="B141" s="455" t="s">
        <v>5670</v>
      </c>
      <c r="C141" s="1" t="s">
        <v>5669</v>
      </c>
      <c r="D141" s="1" t="s">
        <v>4339</v>
      </c>
      <c r="E141" s="1" t="s">
        <v>2859</v>
      </c>
      <c r="F141" s="1" t="s">
        <v>4565</v>
      </c>
      <c r="G141" s="1" t="s">
        <v>4565</v>
      </c>
      <c r="H141" s="1">
        <v>81.89</v>
      </c>
      <c r="I141" s="33">
        <v>45232</v>
      </c>
      <c r="J141" s="33">
        <v>45236</v>
      </c>
      <c r="K141" s="1">
        <v>81.89</v>
      </c>
    </row>
    <row r="142" spans="1:11">
      <c r="A142" s="31" t="s">
        <v>4566</v>
      </c>
      <c r="B142" s="455" t="s">
        <v>5670</v>
      </c>
      <c r="C142" s="1" t="s">
        <v>5669</v>
      </c>
      <c r="D142" s="1" t="s">
        <v>4339</v>
      </c>
      <c r="E142" s="1" t="s">
        <v>2859</v>
      </c>
      <c r="F142" s="1" t="s">
        <v>1449</v>
      </c>
      <c r="G142" s="1" t="s">
        <v>1449</v>
      </c>
      <c r="H142" s="1">
        <v>215</v>
      </c>
      <c r="I142" s="33">
        <v>45232</v>
      </c>
      <c r="J142" s="33">
        <v>45232</v>
      </c>
      <c r="K142" s="1">
        <v>215</v>
      </c>
    </row>
    <row r="143" spans="1:11">
      <c r="A143" s="31" t="s">
        <v>4567</v>
      </c>
      <c r="B143" s="455" t="s">
        <v>5670</v>
      </c>
      <c r="C143" s="1" t="s">
        <v>5669</v>
      </c>
      <c r="D143" s="1" t="s">
        <v>4339</v>
      </c>
      <c r="E143" s="1" t="s">
        <v>4340</v>
      </c>
      <c r="F143" s="1" t="s">
        <v>4568</v>
      </c>
      <c r="G143" s="1" t="s">
        <v>4568</v>
      </c>
      <c r="H143" s="1">
        <v>22320.89</v>
      </c>
      <c r="I143" s="33">
        <v>45233</v>
      </c>
      <c r="J143" s="33">
        <v>45245</v>
      </c>
      <c r="K143" s="1">
        <v>22320.89</v>
      </c>
    </row>
    <row r="144" spans="1:11">
      <c r="A144" s="31" t="s">
        <v>4569</v>
      </c>
      <c r="B144" s="455" t="s">
        <v>5670</v>
      </c>
      <c r="C144" s="1" t="s">
        <v>5669</v>
      </c>
      <c r="D144" s="1" t="s">
        <v>4339</v>
      </c>
      <c r="E144" s="1" t="s">
        <v>4340</v>
      </c>
      <c r="F144" s="1" t="s">
        <v>4409</v>
      </c>
      <c r="G144" s="1" t="s">
        <v>4409</v>
      </c>
      <c r="H144" s="1">
        <v>2766.16</v>
      </c>
      <c r="I144" s="33">
        <v>45236</v>
      </c>
      <c r="J144" s="33">
        <v>45236</v>
      </c>
      <c r="K144" s="1">
        <v>2766.16</v>
      </c>
    </row>
    <row r="145" spans="1:11">
      <c r="A145" s="31" t="s">
        <v>4570</v>
      </c>
      <c r="B145" s="455" t="s">
        <v>5670</v>
      </c>
      <c r="C145" s="1" t="s">
        <v>5669</v>
      </c>
      <c r="D145" s="1" t="s">
        <v>4344</v>
      </c>
      <c r="E145" s="1" t="s">
        <v>2859</v>
      </c>
      <c r="F145" s="1" t="s">
        <v>4571</v>
      </c>
      <c r="G145" s="1" t="s">
        <v>4571</v>
      </c>
      <c r="H145" s="1">
        <v>1701.45</v>
      </c>
      <c r="I145" s="33">
        <v>45237</v>
      </c>
      <c r="J145" s="33">
        <v>45237</v>
      </c>
      <c r="K145" s="1">
        <v>1701.45</v>
      </c>
    </row>
    <row r="146" spans="1:11" s="256" customFormat="1">
      <c r="A146" s="531" t="s">
        <v>4572</v>
      </c>
      <c r="B146" s="455" t="s">
        <v>5670</v>
      </c>
      <c r="C146" s="1" t="s">
        <v>5669</v>
      </c>
      <c r="D146" s="254" t="s">
        <v>4344</v>
      </c>
      <c r="E146" s="254" t="s">
        <v>2866</v>
      </c>
      <c r="F146" s="254" t="s">
        <v>4573</v>
      </c>
      <c r="G146" s="254" t="s">
        <v>4574</v>
      </c>
      <c r="H146" s="254">
        <v>128850</v>
      </c>
      <c r="I146" s="255">
        <v>45243</v>
      </c>
      <c r="J146" s="255"/>
      <c r="K146" s="254">
        <v>0</v>
      </c>
    </row>
    <row r="147" spans="1:11">
      <c r="A147" s="31" t="s">
        <v>4575</v>
      </c>
      <c r="B147" s="455" t="s">
        <v>5670</v>
      </c>
      <c r="C147" s="1" t="s">
        <v>5669</v>
      </c>
      <c r="D147" s="1" t="s">
        <v>4339</v>
      </c>
      <c r="E147" s="1" t="s">
        <v>4340</v>
      </c>
      <c r="F147" s="1" t="s">
        <v>4341</v>
      </c>
      <c r="G147" s="1" t="s">
        <v>4341</v>
      </c>
      <c r="H147" s="1">
        <v>31085.75</v>
      </c>
      <c r="I147" s="33">
        <v>45244</v>
      </c>
      <c r="J147" s="33">
        <v>45259</v>
      </c>
      <c r="K147" s="1">
        <v>31085.75</v>
      </c>
    </row>
    <row r="148" spans="1:11">
      <c r="A148" s="31" t="s">
        <v>4576</v>
      </c>
      <c r="B148" s="455" t="s">
        <v>5670</v>
      </c>
      <c r="C148" s="1" t="s">
        <v>5669</v>
      </c>
      <c r="D148" s="1" t="s">
        <v>4339</v>
      </c>
      <c r="E148" s="1" t="s">
        <v>2859</v>
      </c>
      <c r="F148" s="1" t="s">
        <v>4577</v>
      </c>
      <c r="G148" s="1" t="s">
        <v>4577</v>
      </c>
      <c r="H148" s="1">
        <v>1535</v>
      </c>
      <c r="I148" s="33">
        <v>45245</v>
      </c>
      <c r="J148" s="33">
        <v>45245</v>
      </c>
      <c r="K148" s="1">
        <v>1535</v>
      </c>
    </row>
    <row r="149" spans="1:11">
      <c r="A149" s="31" t="s">
        <v>4578</v>
      </c>
      <c r="B149" s="455" t="s">
        <v>5670</v>
      </c>
      <c r="C149" s="1" t="s">
        <v>5669</v>
      </c>
      <c r="D149" s="1" t="s">
        <v>4339</v>
      </c>
      <c r="E149" s="1" t="s">
        <v>2859</v>
      </c>
      <c r="F149" s="257" t="s">
        <v>4385</v>
      </c>
      <c r="G149" s="257" t="s">
        <v>4385</v>
      </c>
      <c r="H149" s="1">
        <v>14.34</v>
      </c>
      <c r="I149" s="33">
        <v>45250</v>
      </c>
      <c r="J149" s="33">
        <v>45250</v>
      </c>
      <c r="K149" s="1">
        <v>14.34</v>
      </c>
    </row>
    <row r="150" spans="1:11">
      <c r="A150" s="31" t="s">
        <v>4579</v>
      </c>
      <c r="B150" s="455" t="s">
        <v>5670</v>
      </c>
      <c r="C150" s="1" t="s">
        <v>5669</v>
      </c>
      <c r="D150" s="1" t="s">
        <v>4339</v>
      </c>
      <c r="E150" s="1" t="s">
        <v>4340</v>
      </c>
      <c r="F150" s="1" t="s">
        <v>4409</v>
      </c>
      <c r="G150" s="1" t="s">
        <v>4409</v>
      </c>
      <c r="H150" s="1">
        <v>113.6</v>
      </c>
      <c r="I150" s="33">
        <v>45252</v>
      </c>
      <c r="J150" s="33">
        <v>45252</v>
      </c>
      <c r="K150" s="1">
        <v>113.6</v>
      </c>
    </row>
    <row r="151" spans="1:11">
      <c r="A151" s="31" t="s">
        <v>4580</v>
      </c>
      <c r="B151" s="455" t="s">
        <v>5670</v>
      </c>
      <c r="C151" s="1" t="s">
        <v>5669</v>
      </c>
      <c r="D151" s="1" t="s">
        <v>4339</v>
      </c>
      <c r="E151" s="1" t="s">
        <v>4340</v>
      </c>
      <c r="F151" s="1" t="s">
        <v>4341</v>
      </c>
      <c r="G151" s="1" t="s">
        <v>4341</v>
      </c>
      <c r="H151" s="1">
        <v>21643.98</v>
      </c>
      <c r="I151" s="33">
        <v>45252</v>
      </c>
      <c r="J151" s="33">
        <v>45271</v>
      </c>
      <c r="K151" s="1">
        <v>21643.98</v>
      </c>
    </row>
    <row r="152" spans="1:11">
      <c r="A152" s="31" t="s">
        <v>4581</v>
      </c>
      <c r="B152" s="455" t="s">
        <v>5670</v>
      </c>
      <c r="C152" s="1" t="s">
        <v>5669</v>
      </c>
      <c r="D152" s="1" t="s">
        <v>4344</v>
      </c>
      <c r="E152" s="1" t="s">
        <v>2859</v>
      </c>
      <c r="F152" s="1" t="s">
        <v>4498</v>
      </c>
      <c r="G152" s="1" t="s">
        <v>4498</v>
      </c>
      <c r="H152" s="1">
        <v>188.49</v>
      </c>
      <c r="I152" s="33">
        <v>45252</v>
      </c>
      <c r="J152" s="33">
        <v>45252</v>
      </c>
      <c r="K152" s="1">
        <v>188.49</v>
      </c>
    </row>
    <row r="153" spans="1:11">
      <c r="A153" s="31" t="s">
        <v>4582</v>
      </c>
      <c r="B153" s="455" t="s">
        <v>5670</v>
      </c>
      <c r="C153" s="1" t="s">
        <v>5669</v>
      </c>
      <c r="D153" s="1" t="s">
        <v>4344</v>
      </c>
      <c r="E153" s="1" t="s">
        <v>2859</v>
      </c>
      <c r="F153" s="1" t="s">
        <v>4583</v>
      </c>
      <c r="G153" s="1" t="s">
        <v>4583</v>
      </c>
      <c r="H153" s="1">
        <v>2029.93</v>
      </c>
      <c r="I153" s="33">
        <v>45252</v>
      </c>
      <c r="J153" s="33">
        <v>45252</v>
      </c>
      <c r="K153" s="1">
        <v>2029.93</v>
      </c>
    </row>
    <row r="154" spans="1:11" ht="13.9" customHeight="1">
      <c r="A154" s="31" t="s">
        <v>4584</v>
      </c>
      <c r="B154" s="455" t="s">
        <v>5670</v>
      </c>
      <c r="C154" s="1" t="s">
        <v>5669</v>
      </c>
      <c r="D154" s="1" t="s">
        <v>4339</v>
      </c>
      <c r="E154" s="1" t="s">
        <v>2859</v>
      </c>
      <c r="F154" s="1" t="s">
        <v>4585</v>
      </c>
      <c r="G154" s="1" t="s">
        <v>4585</v>
      </c>
      <c r="H154" s="1">
        <v>2260</v>
      </c>
      <c r="I154" s="33">
        <v>45253</v>
      </c>
      <c r="J154" s="33">
        <v>45253</v>
      </c>
      <c r="K154" s="1">
        <v>2260</v>
      </c>
    </row>
    <row r="155" spans="1:11" s="256" customFormat="1">
      <c r="A155" s="531" t="s">
        <v>4586</v>
      </c>
      <c r="B155" s="455" t="s">
        <v>5670</v>
      </c>
      <c r="C155" s="1" t="s">
        <v>5669</v>
      </c>
      <c r="D155" s="254" t="s">
        <v>4344</v>
      </c>
      <c r="E155" s="254" t="s">
        <v>2866</v>
      </c>
      <c r="F155" s="254" t="s">
        <v>4587</v>
      </c>
      <c r="G155" s="254" t="s">
        <v>4588</v>
      </c>
      <c r="H155" s="254">
        <v>29900</v>
      </c>
      <c r="I155" s="255">
        <v>45257</v>
      </c>
      <c r="J155" s="255"/>
      <c r="K155" s="254">
        <v>0</v>
      </c>
    </row>
    <row r="156" spans="1:11">
      <c r="A156" s="31" t="s">
        <v>4589</v>
      </c>
      <c r="B156" s="455" t="s">
        <v>5670</v>
      </c>
      <c r="C156" s="1" t="s">
        <v>5669</v>
      </c>
      <c r="D156" s="1" t="s">
        <v>4339</v>
      </c>
      <c r="E156" s="1" t="s">
        <v>2859</v>
      </c>
      <c r="F156" s="1" t="s">
        <v>4391</v>
      </c>
      <c r="G156" s="1" t="s">
        <v>4391</v>
      </c>
      <c r="H156" s="1">
        <v>15.85</v>
      </c>
      <c r="I156" s="33">
        <v>45259</v>
      </c>
      <c r="J156" s="33">
        <v>45259</v>
      </c>
      <c r="K156" s="1">
        <v>15.85</v>
      </c>
    </row>
    <row r="157" spans="1:11">
      <c r="A157" s="31" t="s">
        <v>4590</v>
      </c>
      <c r="B157" s="455" t="s">
        <v>5670</v>
      </c>
      <c r="C157" s="1" t="s">
        <v>5669</v>
      </c>
      <c r="D157" s="1" t="s">
        <v>4344</v>
      </c>
      <c r="E157" s="1" t="s">
        <v>2859</v>
      </c>
      <c r="F157" s="1" t="s">
        <v>4398</v>
      </c>
      <c r="G157" s="1" t="s">
        <v>4398</v>
      </c>
      <c r="H157" s="1">
        <v>578</v>
      </c>
      <c r="I157" s="33">
        <v>45264</v>
      </c>
      <c r="J157" s="33">
        <v>45264</v>
      </c>
      <c r="K157" s="1">
        <v>578</v>
      </c>
    </row>
    <row r="158" spans="1:11" s="256" customFormat="1">
      <c r="A158" s="531" t="s">
        <v>4591</v>
      </c>
      <c r="B158" s="455" t="s">
        <v>5670</v>
      </c>
      <c r="C158" s="1" t="s">
        <v>5669</v>
      </c>
      <c r="D158" s="254" t="s">
        <v>4339</v>
      </c>
      <c r="E158" s="254" t="s">
        <v>2866</v>
      </c>
      <c r="F158" s="254" t="s">
        <v>4592</v>
      </c>
      <c r="G158" s="254" t="s">
        <v>1204</v>
      </c>
      <c r="H158" s="254">
        <v>22456.5</v>
      </c>
      <c r="I158" s="255">
        <v>45261</v>
      </c>
      <c r="J158" s="255">
        <v>45261</v>
      </c>
      <c r="K158" s="254">
        <v>22456.5</v>
      </c>
    </row>
    <row r="159" spans="1:11">
      <c r="A159" s="31" t="s">
        <v>4593</v>
      </c>
      <c r="B159" s="455" t="s">
        <v>5670</v>
      </c>
      <c r="C159" s="1" t="s">
        <v>5669</v>
      </c>
      <c r="D159" s="1" t="s">
        <v>4339</v>
      </c>
      <c r="E159" s="1" t="s">
        <v>4340</v>
      </c>
      <c r="F159" s="1" t="s">
        <v>4341</v>
      </c>
      <c r="G159" s="1" t="s">
        <v>4341</v>
      </c>
      <c r="H159" s="1">
        <v>31652.78</v>
      </c>
      <c r="I159" s="33">
        <v>45266</v>
      </c>
      <c r="J159" s="33">
        <v>45287</v>
      </c>
      <c r="K159" s="1">
        <v>31652.78</v>
      </c>
    </row>
    <row r="160" spans="1:11">
      <c r="A160" s="31" t="s">
        <v>4594</v>
      </c>
      <c r="B160" s="455" t="s">
        <v>5670</v>
      </c>
      <c r="C160" s="1" t="s">
        <v>5669</v>
      </c>
      <c r="D160" s="1" t="s">
        <v>4424</v>
      </c>
      <c r="E160" s="1" t="s">
        <v>2859</v>
      </c>
      <c r="F160" s="262" t="s">
        <v>4595</v>
      </c>
      <c r="G160" s="262" t="s">
        <v>4595</v>
      </c>
      <c r="H160" s="1">
        <v>14800</v>
      </c>
      <c r="I160" s="33">
        <v>45267</v>
      </c>
      <c r="J160" s="33">
        <v>45267</v>
      </c>
      <c r="K160" s="1">
        <v>14800</v>
      </c>
    </row>
    <row r="161" spans="1:11">
      <c r="A161" s="31" t="s">
        <v>4596</v>
      </c>
      <c r="B161" s="455" t="s">
        <v>5670</v>
      </c>
      <c r="C161" s="1" t="s">
        <v>5669</v>
      </c>
      <c r="D161" s="1" t="s">
        <v>4339</v>
      </c>
      <c r="E161" s="1" t="s">
        <v>2859</v>
      </c>
      <c r="F161" s="1" t="s">
        <v>4407</v>
      </c>
      <c r="G161" s="1" t="s">
        <v>4407</v>
      </c>
      <c r="H161" s="1">
        <v>5900</v>
      </c>
      <c r="I161" s="33">
        <v>45261</v>
      </c>
      <c r="J161" s="33">
        <v>45261</v>
      </c>
      <c r="K161" s="1">
        <v>5900</v>
      </c>
    </row>
    <row r="162" spans="1:11">
      <c r="A162" s="31" t="s">
        <v>4597</v>
      </c>
      <c r="B162" s="455" t="s">
        <v>5670</v>
      </c>
      <c r="C162" s="1" t="s">
        <v>5669</v>
      </c>
      <c r="D162" s="1" t="s">
        <v>4339</v>
      </c>
      <c r="E162" s="1" t="s">
        <v>2859</v>
      </c>
      <c r="F162" s="1" t="s">
        <v>4533</v>
      </c>
      <c r="G162" s="1" t="s">
        <v>4533</v>
      </c>
      <c r="H162" s="1">
        <v>33.89</v>
      </c>
      <c r="I162" s="33">
        <v>45267</v>
      </c>
      <c r="J162" s="33">
        <v>45267</v>
      </c>
      <c r="K162" s="1">
        <v>33.89</v>
      </c>
    </row>
    <row r="163" spans="1:11">
      <c r="A163" s="31" t="s">
        <v>4598</v>
      </c>
      <c r="B163" s="455" t="s">
        <v>5670</v>
      </c>
      <c r="C163" s="1" t="s">
        <v>5669</v>
      </c>
      <c r="D163" s="1" t="s">
        <v>4339</v>
      </c>
      <c r="E163" s="1" t="s">
        <v>2859</v>
      </c>
      <c r="F163" s="1" t="s">
        <v>4487</v>
      </c>
      <c r="G163" s="1" t="s">
        <v>4487</v>
      </c>
      <c r="H163" s="1">
        <v>623</v>
      </c>
      <c r="I163" s="33">
        <v>45271</v>
      </c>
      <c r="J163" s="33">
        <v>45271</v>
      </c>
      <c r="K163" s="1">
        <v>623</v>
      </c>
    </row>
    <row r="164" spans="1:11">
      <c r="A164" s="31" t="s">
        <v>4599</v>
      </c>
      <c r="B164" s="455" t="s">
        <v>5670</v>
      </c>
      <c r="C164" s="1" t="s">
        <v>5669</v>
      </c>
      <c r="D164" s="1" t="s">
        <v>4344</v>
      </c>
      <c r="E164" s="1" t="s">
        <v>2859</v>
      </c>
      <c r="F164" s="1" t="s">
        <v>4538</v>
      </c>
      <c r="G164" s="1" t="s">
        <v>4538</v>
      </c>
      <c r="H164" s="1">
        <v>4335</v>
      </c>
      <c r="I164" s="33">
        <v>45271</v>
      </c>
      <c r="J164" s="33">
        <v>45271</v>
      </c>
      <c r="K164" s="1">
        <v>4335</v>
      </c>
    </row>
    <row r="165" spans="1:11">
      <c r="A165" s="31" t="s">
        <v>4600</v>
      </c>
      <c r="B165" s="455" t="s">
        <v>5670</v>
      </c>
      <c r="C165" s="1" t="s">
        <v>5669</v>
      </c>
      <c r="D165" s="1" t="s">
        <v>4339</v>
      </c>
      <c r="E165" s="1" t="s">
        <v>2859</v>
      </c>
      <c r="F165" s="1" t="s">
        <v>4601</v>
      </c>
      <c r="G165" s="1" t="s">
        <v>4601</v>
      </c>
      <c r="H165" s="1">
        <v>1260</v>
      </c>
      <c r="I165" s="33">
        <v>45271</v>
      </c>
      <c r="J165" s="33">
        <v>45271</v>
      </c>
      <c r="K165" s="1">
        <v>1260</v>
      </c>
    </row>
    <row r="166" spans="1:11">
      <c r="A166" s="31" t="s">
        <v>4602</v>
      </c>
      <c r="B166" s="455" t="s">
        <v>5670</v>
      </c>
      <c r="C166" s="1" t="s">
        <v>5669</v>
      </c>
      <c r="D166" s="1" t="s">
        <v>4344</v>
      </c>
      <c r="E166" s="1" t="s">
        <v>2859</v>
      </c>
      <c r="F166" s="1" t="s">
        <v>4603</v>
      </c>
      <c r="G166" s="1" t="s">
        <v>4603</v>
      </c>
      <c r="H166" s="1">
        <v>415</v>
      </c>
      <c r="I166" s="33">
        <v>45271</v>
      </c>
      <c r="J166" s="33">
        <v>45271</v>
      </c>
      <c r="K166" s="1">
        <v>415</v>
      </c>
    </row>
    <row r="167" spans="1:11">
      <c r="A167" s="31" t="s">
        <v>4604</v>
      </c>
      <c r="B167" s="455" t="s">
        <v>5670</v>
      </c>
      <c r="C167" s="1" t="s">
        <v>5669</v>
      </c>
      <c r="D167" s="1" t="s">
        <v>4339</v>
      </c>
      <c r="E167" s="1" t="s">
        <v>2859</v>
      </c>
      <c r="F167" s="1" t="s">
        <v>4517</v>
      </c>
      <c r="G167" s="1" t="s">
        <v>4517</v>
      </c>
      <c r="H167" s="1">
        <v>1700</v>
      </c>
      <c r="I167" s="33">
        <v>45271</v>
      </c>
      <c r="J167" s="33">
        <v>45271</v>
      </c>
      <c r="K167" s="1">
        <v>1700</v>
      </c>
    </row>
    <row r="168" spans="1:11" s="256" customFormat="1">
      <c r="A168" s="531" t="s">
        <v>4605</v>
      </c>
      <c r="B168" s="455" t="s">
        <v>5670</v>
      </c>
      <c r="C168" s="1" t="s">
        <v>5669</v>
      </c>
      <c r="D168" s="254" t="s">
        <v>4339</v>
      </c>
      <c r="E168" s="254" t="s">
        <v>2859</v>
      </c>
      <c r="F168" s="254" t="s">
        <v>4355</v>
      </c>
      <c r="G168" s="254" t="s">
        <v>4355</v>
      </c>
      <c r="H168" s="254">
        <v>200</v>
      </c>
      <c r="I168" s="255">
        <v>45271</v>
      </c>
      <c r="J168" s="255">
        <v>45271</v>
      </c>
      <c r="K168" s="254">
        <v>200</v>
      </c>
    </row>
    <row r="169" spans="1:11" s="256" customFormat="1">
      <c r="A169" s="531" t="s">
        <v>4606</v>
      </c>
      <c r="B169" s="455" t="s">
        <v>5670</v>
      </c>
      <c r="C169" s="1" t="s">
        <v>5669</v>
      </c>
      <c r="D169" s="1" t="s">
        <v>4339</v>
      </c>
      <c r="E169" s="254" t="s">
        <v>2859</v>
      </c>
      <c r="F169" s="254" t="s">
        <v>4607</v>
      </c>
      <c r="G169" s="254" t="s">
        <v>4607</v>
      </c>
      <c r="H169" s="254">
        <v>4125</v>
      </c>
      <c r="I169" s="255">
        <v>45271</v>
      </c>
      <c r="J169" s="255">
        <v>45271</v>
      </c>
      <c r="K169" s="254">
        <v>4125</v>
      </c>
    </row>
    <row r="170" spans="1:11">
      <c r="A170" s="31" t="s">
        <v>4608</v>
      </c>
      <c r="B170" s="455" t="s">
        <v>5670</v>
      </c>
      <c r="C170" s="1" t="s">
        <v>5669</v>
      </c>
      <c r="D170" s="1" t="s">
        <v>4339</v>
      </c>
      <c r="E170" s="1" t="s">
        <v>2859</v>
      </c>
      <c r="F170" t="s">
        <v>4541</v>
      </c>
      <c r="G170" t="s">
        <v>4541</v>
      </c>
      <c r="H170" s="1">
        <v>538</v>
      </c>
      <c r="I170" s="33">
        <v>45271</v>
      </c>
      <c r="J170" s="33">
        <v>45271</v>
      </c>
      <c r="K170" s="1">
        <v>538</v>
      </c>
    </row>
    <row r="171" spans="1:11">
      <c r="A171" s="31" t="s">
        <v>4609</v>
      </c>
      <c r="B171" s="455" t="s">
        <v>5670</v>
      </c>
      <c r="C171" s="1" t="s">
        <v>5669</v>
      </c>
      <c r="D171" s="1" t="s">
        <v>4339</v>
      </c>
      <c r="E171" s="1" t="s">
        <v>2859</v>
      </c>
      <c r="F171" s="1" t="s">
        <v>4610</v>
      </c>
      <c r="G171" s="1" t="s">
        <v>4610</v>
      </c>
      <c r="H171" s="1">
        <v>3270</v>
      </c>
      <c r="I171" s="33">
        <v>45271</v>
      </c>
      <c r="J171" s="33">
        <v>45271</v>
      </c>
      <c r="K171" s="1">
        <v>3270</v>
      </c>
    </row>
    <row r="172" spans="1:11">
      <c r="A172" s="31" t="s">
        <v>4611</v>
      </c>
      <c r="B172" s="455" t="s">
        <v>5670</v>
      </c>
      <c r="C172" s="1" t="s">
        <v>5669</v>
      </c>
      <c r="D172" s="1" t="s">
        <v>4339</v>
      </c>
      <c r="E172" s="1" t="s">
        <v>2859</v>
      </c>
      <c r="F172" s="1" t="s">
        <v>4612</v>
      </c>
      <c r="G172" s="1" t="s">
        <v>4612</v>
      </c>
      <c r="H172" s="1">
        <v>313.2</v>
      </c>
      <c r="I172" s="33">
        <v>45272</v>
      </c>
      <c r="J172" s="33">
        <v>45272</v>
      </c>
      <c r="K172" s="1">
        <v>313.2</v>
      </c>
    </row>
    <row r="173" spans="1:11">
      <c r="A173" s="31" t="s">
        <v>4613</v>
      </c>
      <c r="B173" s="455" t="s">
        <v>5670</v>
      </c>
      <c r="C173" s="1" t="s">
        <v>5669</v>
      </c>
      <c r="D173" s="1" t="s">
        <v>4339</v>
      </c>
      <c r="E173" s="1" t="s">
        <v>2859</v>
      </c>
      <c r="F173" s="1" t="s">
        <v>3941</v>
      </c>
      <c r="G173" s="1" t="s">
        <v>3941</v>
      </c>
      <c r="H173" s="1">
        <v>2303.9</v>
      </c>
      <c r="I173" s="33">
        <v>45272</v>
      </c>
      <c r="J173" s="33">
        <v>45272</v>
      </c>
      <c r="K173" s="1">
        <v>2303.9</v>
      </c>
    </row>
    <row r="174" spans="1:11">
      <c r="A174" s="31" t="s">
        <v>4615</v>
      </c>
      <c r="B174" s="455" t="s">
        <v>5670</v>
      </c>
      <c r="C174" s="1" t="s">
        <v>5669</v>
      </c>
      <c r="D174" s="1" t="s">
        <v>4339</v>
      </c>
      <c r="E174" s="1" t="s">
        <v>2859</v>
      </c>
      <c r="F174" s="1" t="s">
        <v>4616</v>
      </c>
      <c r="G174" s="1" t="s">
        <v>4616</v>
      </c>
      <c r="H174" s="1">
        <v>2551.48</v>
      </c>
      <c r="I174" s="33">
        <v>45272</v>
      </c>
      <c r="J174" s="33">
        <v>45272</v>
      </c>
      <c r="K174" s="1">
        <v>2551.48</v>
      </c>
    </row>
    <row r="175" spans="1:11">
      <c r="A175" s="31" t="s">
        <v>4617</v>
      </c>
      <c r="B175" s="455" t="s">
        <v>5670</v>
      </c>
      <c r="C175" s="1" t="s">
        <v>5669</v>
      </c>
      <c r="D175" s="1" t="s">
        <v>4339</v>
      </c>
      <c r="E175" s="1" t="s">
        <v>2859</v>
      </c>
      <c r="F175" s="1" t="s">
        <v>4428</v>
      </c>
      <c r="G175" s="1" t="s">
        <v>4428</v>
      </c>
      <c r="H175" s="1">
        <v>696</v>
      </c>
      <c r="I175" s="33">
        <v>45272</v>
      </c>
      <c r="J175" s="33">
        <v>45274</v>
      </c>
      <c r="K175" s="1">
        <v>696</v>
      </c>
    </row>
    <row r="176" spans="1:11">
      <c r="A176" s="31" t="s">
        <v>4618</v>
      </c>
      <c r="B176" s="455" t="s">
        <v>5670</v>
      </c>
      <c r="C176" s="1" t="s">
        <v>5669</v>
      </c>
      <c r="D176" s="1" t="s">
        <v>4339</v>
      </c>
      <c r="E176" s="1" t="s">
        <v>2859</v>
      </c>
      <c r="F176" s="1" t="s">
        <v>4543</v>
      </c>
      <c r="G176" s="1" t="s">
        <v>4543</v>
      </c>
      <c r="H176" s="1">
        <v>4092.15</v>
      </c>
      <c r="I176" s="33">
        <v>45280</v>
      </c>
      <c r="J176" s="33">
        <v>45280</v>
      </c>
      <c r="K176" s="1">
        <v>4092.15</v>
      </c>
    </row>
    <row r="177" spans="1:11">
      <c r="A177" s="31" t="s">
        <v>4619</v>
      </c>
      <c r="B177" s="455" t="s">
        <v>5670</v>
      </c>
      <c r="C177" s="1" t="s">
        <v>5669</v>
      </c>
      <c r="D177" s="1" t="s">
        <v>4344</v>
      </c>
      <c r="E177" s="1" t="s">
        <v>2859</v>
      </c>
      <c r="F177" s="1" t="s">
        <v>1579</v>
      </c>
      <c r="G177" s="1" t="s">
        <v>1579</v>
      </c>
      <c r="H177" s="1">
        <v>1330</v>
      </c>
      <c r="I177" s="33">
        <v>45280</v>
      </c>
      <c r="J177" s="33">
        <v>45280</v>
      </c>
      <c r="K177" s="1">
        <v>1330</v>
      </c>
    </row>
    <row r="178" spans="1:11">
      <c r="A178" s="31" t="s">
        <v>4620</v>
      </c>
      <c r="B178" s="455" t="s">
        <v>5670</v>
      </c>
      <c r="C178" s="1" t="s">
        <v>5669</v>
      </c>
      <c r="D178" s="1" t="s">
        <v>4339</v>
      </c>
      <c r="E178" s="1" t="s">
        <v>2859</v>
      </c>
      <c r="F178" s="1" t="s">
        <v>4517</v>
      </c>
      <c r="G178" s="1" t="s">
        <v>4517</v>
      </c>
      <c r="H178" s="1">
        <v>3035</v>
      </c>
      <c r="I178" s="33">
        <v>45280</v>
      </c>
      <c r="J178" s="33">
        <v>45280</v>
      </c>
      <c r="K178" s="1">
        <v>3035</v>
      </c>
    </row>
    <row r="179" spans="1:11">
      <c r="A179" s="31" t="s">
        <v>4621</v>
      </c>
      <c r="B179" s="455" t="s">
        <v>5670</v>
      </c>
      <c r="C179" s="1" t="s">
        <v>5669</v>
      </c>
      <c r="D179" s="1" t="s">
        <v>4339</v>
      </c>
      <c r="E179" s="1" t="s">
        <v>2859</v>
      </c>
      <c r="F179" s="1" t="s">
        <v>4622</v>
      </c>
      <c r="G179" s="1" t="s">
        <v>4622</v>
      </c>
      <c r="H179" s="1">
        <v>4980</v>
      </c>
      <c r="I179" s="33">
        <v>45280</v>
      </c>
      <c r="J179" s="33">
        <v>45280</v>
      </c>
      <c r="K179" s="1">
        <v>4980</v>
      </c>
    </row>
    <row r="180" spans="1:11">
      <c r="A180" s="31" t="s">
        <v>4623</v>
      </c>
      <c r="B180" s="455" t="s">
        <v>5670</v>
      </c>
      <c r="C180" s="1" t="s">
        <v>5669</v>
      </c>
      <c r="D180" s="1" t="s">
        <v>4339</v>
      </c>
      <c r="E180" s="1" t="s">
        <v>2859</v>
      </c>
      <c r="F180" s="1" t="s">
        <v>4624</v>
      </c>
      <c r="G180" s="1" t="s">
        <v>4624</v>
      </c>
      <c r="H180" s="1">
        <v>582</v>
      </c>
      <c r="I180" s="33">
        <v>45280</v>
      </c>
      <c r="J180" s="33">
        <v>45280</v>
      </c>
      <c r="K180" s="1">
        <v>582</v>
      </c>
    </row>
    <row r="181" spans="1:11">
      <c r="A181" s="31" t="s">
        <v>4625</v>
      </c>
      <c r="B181" s="455" t="s">
        <v>5670</v>
      </c>
      <c r="C181" s="1" t="s">
        <v>5669</v>
      </c>
      <c r="D181" s="1" t="s">
        <v>4339</v>
      </c>
      <c r="E181" s="1" t="s">
        <v>2859</v>
      </c>
      <c r="F181" s="1" t="s">
        <v>4353</v>
      </c>
      <c r="G181" s="1" t="s">
        <v>4353</v>
      </c>
      <c r="H181" s="1">
        <v>312.35000000000002</v>
      </c>
      <c r="I181" s="33">
        <v>45281</v>
      </c>
      <c r="J181" s="33">
        <v>45281</v>
      </c>
      <c r="K181" s="1">
        <v>312.35000000000002</v>
      </c>
    </row>
    <row r="182" spans="1:11">
      <c r="A182" s="31" t="s">
        <v>4626</v>
      </c>
      <c r="B182" s="455" t="s">
        <v>5670</v>
      </c>
      <c r="C182" s="1" t="s">
        <v>5669</v>
      </c>
      <c r="D182" s="1" t="s">
        <v>4339</v>
      </c>
      <c r="E182" s="1" t="s">
        <v>4340</v>
      </c>
      <c r="F182" s="1" t="s">
        <v>4341</v>
      </c>
      <c r="G182" s="1" t="s">
        <v>4341</v>
      </c>
      <c r="H182" s="1">
        <v>21155.7</v>
      </c>
      <c r="I182" s="33">
        <v>45282</v>
      </c>
      <c r="J182" s="33">
        <v>45282</v>
      </c>
      <c r="K182" s="1">
        <v>21155.7</v>
      </c>
    </row>
    <row r="183" spans="1:11">
      <c r="A183" s="31" t="s">
        <v>4627</v>
      </c>
      <c r="B183" s="455" t="s">
        <v>5670</v>
      </c>
      <c r="C183" s="1" t="s">
        <v>5669</v>
      </c>
      <c r="D183" s="1" t="s">
        <v>4339</v>
      </c>
      <c r="E183" s="1" t="s">
        <v>2859</v>
      </c>
      <c r="F183" s="1" t="s">
        <v>4574</v>
      </c>
      <c r="G183" s="1" t="s">
        <v>4574</v>
      </c>
      <c r="H183" s="1">
        <v>3107.44</v>
      </c>
      <c r="I183" s="33">
        <v>45282</v>
      </c>
      <c r="J183" s="33">
        <v>45282</v>
      </c>
      <c r="K183" s="1">
        <v>3107.44</v>
      </c>
    </row>
    <row r="184" spans="1:11">
      <c r="A184" s="31" t="s">
        <v>4628</v>
      </c>
      <c r="B184" s="455" t="s">
        <v>5670</v>
      </c>
      <c r="C184" s="1" t="s">
        <v>5669</v>
      </c>
      <c r="D184" s="1" t="s">
        <v>4339</v>
      </c>
      <c r="E184" s="1" t="s">
        <v>2859</v>
      </c>
      <c r="F184" s="1" t="s">
        <v>4629</v>
      </c>
      <c r="G184" s="1" t="s">
        <v>4629</v>
      </c>
      <c r="H184" s="1">
        <v>148.18</v>
      </c>
      <c r="I184" s="33">
        <v>45287</v>
      </c>
      <c r="J184" s="33">
        <v>45287</v>
      </c>
      <c r="K184" s="1">
        <v>148.18</v>
      </c>
    </row>
    <row r="185" spans="1:11">
      <c r="A185" s="31" t="s">
        <v>4630</v>
      </c>
      <c r="B185" s="455" t="s">
        <v>5670</v>
      </c>
      <c r="C185" s="1" t="s">
        <v>5669</v>
      </c>
      <c r="D185" s="1" t="s">
        <v>4339</v>
      </c>
      <c r="E185" s="1" t="s">
        <v>2859</v>
      </c>
      <c r="F185" s="257" t="s">
        <v>4385</v>
      </c>
      <c r="G185" s="257" t="s">
        <v>4385</v>
      </c>
      <c r="H185" s="1">
        <v>1779</v>
      </c>
      <c r="I185" s="33">
        <v>45287</v>
      </c>
      <c r="J185" s="33">
        <v>45287</v>
      </c>
      <c r="K185" s="1">
        <v>1779</v>
      </c>
    </row>
    <row r="186" spans="1:11">
      <c r="A186" s="31" t="s">
        <v>4631</v>
      </c>
      <c r="B186" s="455" t="s">
        <v>5670</v>
      </c>
      <c r="C186" s="1" t="s">
        <v>5669</v>
      </c>
      <c r="D186" s="1" t="s">
        <v>4339</v>
      </c>
      <c r="E186" s="1" t="s">
        <v>2859</v>
      </c>
      <c r="F186" s="1" t="s">
        <v>4557</v>
      </c>
      <c r="G186" s="1" t="s">
        <v>4557</v>
      </c>
      <c r="H186" s="1">
        <v>36153.599999999999</v>
      </c>
      <c r="I186" s="33">
        <v>45083</v>
      </c>
      <c r="J186" s="33">
        <v>45083</v>
      </c>
      <c r="K186" s="1">
        <v>36153.599999999999</v>
      </c>
    </row>
    <row r="187" spans="1:11">
      <c r="A187" s="31" t="s">
        <v>4632</v>
      </c>
      <c r="B187" s="455" t="s">
        <v>5670</v>
      </c>
      <c r="C187" s="1" t="s">
        <v>5669</v>
      </c>
      <c r="D187" s="1" t="s">
        <v>4339</v>
      </c>
      <c r="E187" s="1" t="s">
        <v>2859</v>
      </c>
      <c r="F187" s="1" t="s">
        <v>4557</v>
      </c>
      <c r="G187" s="1" t="s">
        <v>4557</v>
      </c>
      <c r="H187" s="1">
        <v>35816.699999999997</v>
      </c>
      <c r="I187" s="33">
        <v>45124</v>
      </c>
      <c r="J187" s="33">
        <v>45124</v>
      </c>
      <c r="K187" s="1">
        <v>35816.699999999997</v>
      </c>
    </row>
    <row r="188" spans="1:11">
      <c r="A188" s="31" t="s">
        <v>4633</v>
      </c>
      <c r="B188" s="455" t="s">
        <v>5670</v>
      </c>
      <c r="C188" s="1" t="s">
        <v>5669</v>
      </c>
      <c r="D188" s="1" t="s">
        <v>4339</v>
      </c>
      <c r="E188" s="1" t="s">
        <v>2859</v>
      </c>
      <c r="F188" s="1" t="s">
        <v>4557</v>
      </c>
      <c r="G188" s="1" t="s">
        <v>4557</v>
      </c>
      <c r="H188" s="1">
        <v>17872.8</v>
      </c>
      <c r="I188" s="33">
        <v>45148</v>
      </c>
      <c r="J188" s="33">
        <v>45148</v>
      </c>
      <c r="K188" s="1">
        <v>17872.8</v>
      </c>
    </row>
    <row r="189" spans="1:11">
      <c r="A189" s="31" t="s">
        <v>4634</v>
      </c>
      <c r="B189" s="455" t="s">
        <v>5670</v>
      </c>
      <c r="C189" s="1" t="s">
        <v>5669</v>
      </c>
      <c r="D189" s="1" t="s">
        <v>4339</v>
      </c>
      <c r="E189" s="1" t="s">
        <v>2859</v>
      </c>
      <c r="F189" s="1" t="s">
        <v>4557</v>
      </c>
      <c r="G189" s="1" t="s">
        <v>4557</v>
      </c>
      <c r="H189" s="1">
        <v>27816.39</v>
      </c>
      <c r="I189" s="33">
        <v>45191</v>
      </c>
      <c r="J189" s="33">
        <v>45191</v>
      </c>
      <c r="K189" s="1">
        <v>27816.39</v>
      </c>
    </row>
    <row r="190" spans="1:11" ht="17.45" customHeight="1">
      <c r="A190" s="31" t="s">
        <v>4635</v>
      </c>
      <c r="B190" s="455" t="s">
        <v>5670</v>
      </c>
      <c r="C190" s="1" t="s">
        <v>5669</v>
      </c>
      <c r="D190" s="1" t="s">
        <v>4339</v>
      </c>
      <c r="E190" s="1" t="s">
        <v>2859</v>
      </c>
      <c r="F190" s="1" t="s">
        <v>4557</v>
      </c>
      <c r="G190" s="1" t="s">
        <v>4557</v>
      </c>
      <c r="H190" s="1">
        <v>26911.200000000001</v>
      </c>
      <c r="I190" s="33">
        <v>45271</v>
      </c>
      <c r="J190" s="33">
        <v>45271</v>
      </c>
      <c r="K190" s="1">
        <v>26911.200000000001</v>
      </c>
    </row>
    <row r="191" spans="1:11" s="256" customFormat="1">
      <c r="A191" s="531" t="s">
        <v>4636</v>
      </c>
      <c r="B191" s="455" t="s">
        <v>5670</v>
      </c>
      <c r="C191" s="1" t="s">
        <v>5669</v>
      </c>
      <c r="D191" s="254" t="s">
        <v>4344</v>
      </c>
      <c r="E191" s="254" t="s">
        <v>2859</v>
      </c>
      <c r="F191" s="254" t="s">
        <v>4637</v>
      </c>
      <c r="G191" s="254" t="s">
        <v>4637</v>
      </c>
      <c r="H191" s="254">
        <v>208</v>
      </c>
      <c r="I191" s="255">
        <v>44986</v>
      </c>
      <c r="J191" s="255">
        <v>44986</v>
      </c>
      <c r="K191" s="254">
        <v>208</v>
      </c>
    </row>
    <row r="192" spans="1:11" s="256" customFormat="1">
      <c r="A192" s="531" t="s">
        <v>4638</v>
      </c>
      <c r="B192" s="455" t="s">
        <v>5670</v>
      </c>
      <c r="C192" s="1" t="s">
        <v>5669</v>
      </c>
      <c r="D192" s="254" t="s">
        <v>4344</v>
      </c>
      <c r="E192" s="254" t="s">
        <v>2859</v>
      </c>
      <c r="F192" s="254" t="s">
        <v>4639</v>
      </c>
      <c r="G192" s="254" t="s">
        <v>4639</v>
      </c>
      <c r="H192" s="254">
        <v>230</v>
      </c>
      <c r="I192" s="255">
        <v>45006</v>
      </c>
      <c r="J192" s="255">
        <v>45006</v>
      </c>
      <c r="K192" s="254">
        <v>230</v>
      </c>
    </row>
    <row r="193" spans="1:11" s="256" customFormat="1">
      <c r="A193" s="531" t="s">
        <v>4640</v>
      </c>
      <c r="B193" s="455" t="s">
        <v>5670</v>
      </c>
      <c r="C193" s="1" t="s">
        <v>5669</v>
      </c>
      <c r="D193" s="254" t="s">
        <v>4344</v>
      </c>
      <c r="E193" s="254" t="s">
        <v>2859</v>
      </c>
      <c r="F193" s="254" t="s">
        <v>4641</v>
      </c>
      <c r="G193" s="254" t="s">
        <v>4641</v>
      </c>
      <c r="H193" s="254">
        <v>2150</v>
      </c>
      <c r="I193" s="255">
        <v>45008</v>
      </c>
      <c r="J193" s="255">
        <v>45008</v>
      </c>
      <c r="K193" s="254">
        <v>2150</v>
      </c>
    </row>
    <row r="194" spans="1:11" s="256" customFormat="1">
      <c r="A194" s="531" t="s">
        <v>4642</v>
      </c>
      <c r="B194" s="455" t="s">
        <v>5670</v>
      </c>
      <c r="C194" s="1" t="s">
        <v>5669</v>
      </c>
      <c r="D194" s="254" t="s">
        <v>4344</v>
      </c>
      <c r="E194" s="254" t="s">
        <v>2859</v>
      </c>
      <c r="F194" s="254" t="s">
        <v>4639</v>
      </c>
      <c r="G194" s="254" t="s">
        <v>4639</v>
      </c>
      <c r="H194" s="254">
        <v>250</v>
      </c>
      <c r="I194" s="255">
        <v>45097</v>
      </c>
      <c r="J194" s="255">
        <v>45097</v>
      </c>
      <c r="K194" s="254">
        <v>250</v>
      </c>
    </row>
    <row r="195" spans="1:11" s="256" customFormat="1">
      <c r="A195" s="531" t="s">
        <v>4643</v>
      </c>
      <c r="B195" s="455" t="s">
        <v>5670</v>
      </c>
      <c r="C195" s="1" t="s">
        <v>5669</v>
      </c>
      <c r="D195" s="254" t="s">
        <v>4344</v>
      </c>
      <c r="E195" s="254" t="s">
        <v>2859</v>
      </c>
      <c r="F195" s="254" t="s">
        <v>4639</v>
      </c>
      <c r="G195" s="254" t="s">
        <v>4639</v>
      </c>
      <c r="H195" s="254">
        <v>250</v>
      </c>
      <c r="I195" s="255">
        <v>45062</v>
      </c>
      <c r="J195" s="255">
        <v>45062</v>
      </c>
      <c r="K195" s="254">
        <v>250</v>
      </c>
    </row>
    <row r="196" spans="1:11" s="256" customFormat="1">
      <c r="A196" s="531" t="s">
        <v>4644</v>
      </c>
      <c r="B196" s="455" t="s">
        <v>5670</v>
      </c>
      <c r="C196" s="1" t="s">
        <v>5669</v>
      </c>
      <c r="D196" s="254" t="s">
        <v>4344</v>
      </c>
      <c r="E196" s="254" t="s">
        <v>2859</v>
      </c>
      <c r="F196" s="254" t="s">
        <v>1006</v>
      </c>
      <c r="G196" s="254" t="s">
        <v>1006</v>
      </c>
      <c r="H196" s="254">
        <v>850</v>
      </c>
      <c r="I196" s="255">
        <v>45038</v>
      </c>
      <c r="J196" s="255">
        <v>45038</v>
      </c>
      <c r="K196" s="254">
        <v>850</v>
      </c>
    </row>
    <row r="197" spans="1:11" s="256" customFormat="1">
      <c r="A197" s="531" t="s">
        <v>4645</v>
      </c>
      <c r="B197" s="455" t="s">
        <v>5670</v>
      </c>
      <c r="C197" s="1" t="s">
        <v>5669</v>
      </c>
      <c r="D197" s="254" t="s">
        <v>4344</v>
      </c>
      <c r="E197" s="254" t="s">
        <v>2859</v>
      </c>
      <c r="F197" s="254" t="s">
        <v>4646</v>
      </c>
      <c r="G197" s="254" t="s">
        <v>4646</v>
      </c>
      <c r="H197" s="254">
        <v>1200</v>
      </c>
      <c r="I197" s="255">
        <v>45049</v>
      </c>
      <c r="J197" s="255">
        <v>45049</v>
      </c>
      <c r="K197" s="254">
        <v>1200</v>
      </c>
    </row>
    <row r="198" spans="1:11" s="256" customFormat="1">
      <c r="A198" s="531" t="s">
        <v>4647</v>
      </c>
      <c r="B198" s="455" t="s">
        <v>5670</v>
      </c>
      <c r="C198" s="1" t="s">
        <v>5669</v>
      </c>
      <c r="D198" s="254" t="s">
        <v>4344</v>
      </c>
      <c r="E198" s="254" t="s">
        <v>2859</v>
      </c>
      <c r="F198" s="254" t="s">
        <v>4637</v>
      </c>
      <c r="G198" s="254" t="s">
        <v>4637</v>
      </c>
      <c r="H198" s="254">
        <v>1000</v>
      </c>
      <c r="I198" s="255">
        <v>45112</v>
      </c>
      <c r="J198" s="255">
        <v>45112</v>
      </c>
      <c r="K198" s="254">
        <v>1000</v>
      </c>
    </row>
    <row r="199" spans="1:11" s="256" customFormat="1">
      <c r="A199" s="531" t="s">
        <v>4648</v>
      </c>
      <c r="B199" s="455" t="s">
        <v>5670</v>
      </c>
      <c r="C199" s="1" t="s">
        <v>5669</v>
      </c>
      <c r="D199" s="254" t="s">
        <v>4344</v>
      </c>
      <c r="E199" s="254" t="s">
        <v>2859</v>
      </c>
      <c r="F199" s="254" t="s">
        <v>1006</v>
      </c>
      <c r="G199" s="254" t="s">
        <v>1006</v>
      </c>
      <c r="H199" s="254">
        <v>1600</v>
      </c>
      <c r="I199" s="255">
        <v>45227</v>
      </c>
      <c r="J199" s="255">
        <v>45227</v>
      </c>
      <c r="K199" s="254">
        <v>1600</v>
      </c>
    </row>
    <row r="200" spans="1:11" s="256" customFormat="1">
      <c r="A200" s="531" t="s">
        <v>4649</v>
      </c>
      <c r="B200" s="455" t="s">
        <v>5670</v>
      </c>
      <c r="C200" s="1" t="s">
        <v>5669</v>
      </c>
      <c r="D200" s="254" t="s">
        <v>4344</v>
      </c>
      <c r="E200" s="254" t="s">
        <v>2859</v>
      </c>
      <c r="F200" s="254" t="s">
        <v>4639</v>
      </c>
      <c r="G200" s="254" t="s">
        <v>4639</v>
      </c>
      <c r="H200" s="254">
        <v>900</v>
      </c>
      <c r="I200" s="255">
        <v>45237</v>
      </c>
      <c r="J200" s="255">
        <v>45237</v>
      </c>
      <c r="K200" s="254">
        <v>900</v>
      </c>
    </row>
    <row r="201" spans="1:11" s="256" customFormat="1">
      <c r="A201" s="531" t="s">
        <v>4650</v>
      </c>
      <c r="B201" s="455" t="s">
        <v>5670</v>
      </c>
      <c r="C201" s="1" t="s">
        <v>5669</v>
      </c>
      <c r="D201" s="254" t="s">
        <v>4344</v>
      </c>
      <c r="E201" s="254" t="s">
        <v>2859</v>
      </c>
      <c r="F201" s="254" t="s">
        <v>4651</v>
      </c>
      <c r="G201" s="254" t="s">
        <v>4651</v>
      </c>
      <c r="H201" s="254">
        <v>500</v>
      </c>
      <c r="I201" s="255">
        <v>45252</v>
      </c>
      <c r="J201" s="255">
        <v>45252</v>
      </c>
      <c r="K201" s="254">
        <v>500</v>
      </c>
    </row>
    <row r="202" spans="1:11" s="256" customFormat="1">
      <c r="A202" s="531" t="s">
        <v>4652</v>
      </c>
      <c r="B202" s="455" t="s">
        <v>5670</v>
      </c>
      <c r="C202" s="1" t="s">
        <v>5669</v>
      </c>
      <c r="D202" s="254" t="s">
        <v>4344</v>
      </c>
      <c r="E202" s="254" t="s">
        <v>2859</v>
      </c>
      <c r="F202" s="254" t="s">
        <v>4646</v>
      </c>
      <c r="G202" s="254" t="s">
        <v>4646</v>
      </c>
      <c r="H202" s="254">
        <v>785</v>
      </c>
      <c r="I202" s="255">
        <v>45259</v>
      </c>
      <c r="J202" s="255">
        <v>45259</v>
      </c>
      <c r="K202" s="254">
        <v>785</v>
      </c>
    </row>
    <row r="203" spans="1:11" s="256" customFormat="1">
      <c r="A203" s="531" t="s">
        <v>4653</v>
      </c>
      <c r="B203" s="455" t="s">
        <v>5670</v>
      </c>
      <c r="C203" s="1" t="s">
        <v>5669</v>
      </c>
      <c r="D203" s="254" t="s">
        <v>4344</v>
      </c>
      <c r="E203" s="254" t="s">
        <v>2859</v>
      </c>
      <c r="F203" s="254" t="s">
        <v>4508</v>
      </c>
      <c r="G203" s="254" t="s">
        <v>4508</v>
      </c>
      <c r="H203" s="254">
        <v>3426.43</v>
      </c>
      <c r="I203" s="255">
        <v>45064</v>
      </c>
      <c r="J203" s="255">
        <v>45107</v>
      </c>
      <c r="K203" s="254">
        <v>3426.43</v>
      </c>
    </row>
    <row r="204" spans="1:11" s="256" customFormat="1">
      <c r="A204" s="531" t="s">
        <v>4654</v>
      </c>
      <c r="B204" s="455" t="s">
        <v>5670</v>
      </c>
      <c r="C204" s="1" t="s">
        <v>5669</v>
      </c>
      <c r="D204" s="254" t="s">
        <v>4339</v>
      </c>
      <c r="E204" s="254" t="s">
        <v>2859</v>
      </c>
      <c r="F204" s="254" t="s">
        <v>4655</v>
      </c>
      <c r="G204" s="254" t="s">
        <v>4656</v>
      </c>
      <c r="H204" s="254">
        <v>4293.76</v>
      </c>
      <c r="I204" s="255">
        <v>45100</v>
      </c>
      <c r="J204" s="255">
        <v>45104</v>
      </c>
      <c r="K204" s="254">
        <v>4293.76</v>
      </c>
    </row>
    <row r="205" spans="1:11" s="256" customFormat="1">
      <c r="A205" s="531" t="s">
        <v>4657</v>
      </c>
      <c r="B205" s="455" t="s">
        <v>5670</v>
      </c>
      <c r="C205" s="1" t="s">
        <v>5669</v>
      </c>
      <c r="D205" s="254" t="s">
        <v>4339</v>
      </c>
      <c r="E205" s="254" t="s">
        <v>2859</v>
      </c>
      <c r="F205" s="254" t="s">
        <v>4655</v>
      </c>
      <c r="G205" s="254" t="s">
        <v>4656</v>
      </c>
      <c r="H205" s="254">
        <v>4293.76</v>
      </c>
      <c r="I205" s="255">
        <v>45187</v>
      </c>
      <c r="J205" s="255">
        <v>45187</v>
      </c>
      <c r="K205" s="254">
        <v>4293.76</v>
      </c>
    </row>
    <row r="206" spans="1:11" s="256" customFormat="1">
      <c r="A206" s="531" t="s">
        <v>4658</v>
      </c>
      <c r="B206" s="455" t="s">
        <v>5670</v>
      </c>
      <c r="C206" s="1" t="s">
        <v>5669</v>
      </c>
      <c r="D206" s="254" t="s">
        <v>4339</v>
      </c>
      <c r="E206" s="254" t="s">
        <v>2859</v>
      </c>
      <c r="F206" s="254" t="s">
        <v>4655</v>
      </c>
      <c r="G206" s="254" t="s">
        <v>4656</v>
      </c>
      <c r="H206" s="254">
        <v>4433.3599999999997</v>
      </c>
      <c r="I206" s="255">
        <v>45271</v>
      </c>
      <c r="J206" s="255">
        <v>45271</v>
      </c>
      <c r="K206" s="254">
        <v>4433.3599999999997</v>
      </c>
    </row>
  </sheetData>
  <mergeCells count="2">
    <mergeCell ref="A1:K1"/>
    <mergeCell ref="A2:K2"/>
  </mergeCells>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63F33-609C-4B42-8A34-CC34DF1F92E7}">
  <dimension ref="A1:K384"/>
  <sheetViews>
    <sheetView workbookViewId="0">
      <selection activeCell="D379" sqref="D379"/>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581" t="s">
        <v>4659</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7" t="s">
        <v>10</v>
      </c>
    </row>
    <row r="4" spans="1:11" ht="42.75">
      <c r="A4" s="87" t="s">
        <v>4660</v>
      </c>
      <c r="B4" s="528">
        <v>80014650560</v>
      </c>
      <c r="C4" s="85" t="s">
        <v>4661</v>
      </c>
      <c r="D4" s="263" t="s">
        <v>4662</v>
      </c>
      <c r="E4" s="87" t="s">
        <v>26</v>
      </c>
      <c r="F4" s="264" t="s">
        <v>4663</v>
      </c>
      <c r="G4" s="264" t="s">
        <v>4663</v>
      </c>
      <c r="H4" s="265">
        <v>6711.77</v>
      </c>
      <c r="I4" s="39">
        <v>44927</v>
      </c>
      <c r="J4" s="39">
        <v>45291</v>
      </c>
      <c r="K4" s="265">
        <v>6711.77</v>
      </c>
    </row>
    <row r="5" spans="1:11" ht="42.75">
      <c r="A5" s="87" t="s">
        <v>4664</v>
      </c>
      <c r="B5" s="528">
        <v>80014650560</v>
      </c>
      <c r="C5" s="85" t="s">
        <v>4661</v>
      </c>
      <c r="D5" s="263" t="s">
        <v>4665</v>
      </c>
      <c r="E5" s="87" t="s">
        <v>26</v>
      </c>
      <c r="F5" s="264" t="s">
        <v>4666</v>
      </c>
      <c r="G5" s="264" t="s">
        <v>4666</v>
      </c>
      <c r="H5" s="265">
        <v>2750</v>
      </c>
      <c r="I5" s="39">
        <v>44927</v>
      </c>
      <c r="J5" s="39">
        <v>45291</v>
      </c>
      <c r="K5" s="265">
        <v>2750</v>
      </c>
    </row>
    <row r="6" spans="1:11" ht="42.75">
      <c r="A6" s="87" t="s">
        <v>4667</v>
      </c>
      <c r="B6" s="528">
        <v>80014650560</v>
      </c>
      <c r="C6" s="85" t="s">
        <v>4661</v>
      </c>
      <c r="D6" s="263" t="s">
        <v>4668</v>
      </c>
      <c r="E6" s="87" t="s">
        <v>26</v>
      </c>
      <c r="F6" s="264" t="s">
        <v>4669</v>
      </c>
      <c r="G6" s="264" t="s">
        <v>4669</v>
      </c>
      <c r="H6" s="265">
        <v>536.4</v>
      </c>
      <c r="I6" s="39">
        <v>44935</v>
      </c>
      <c r="J6" s="39">
        <v>44935</v>
      </c>
      <c r="K6" s="265">
        <v>536.4</v>
      </c>
    </row>
    <row r="7" spans="1:11" ht="42.75">
      <c r="A7" s="87" t="s">
        <v>4670</v>
      </c>
      <c r="B7" s="528">
        <v>80014650560</v>
      </c>
      <c r="C7" s="85" t="s">
        <v>4661</v>
      </c>
      <c r="D7" s="263" t="s">
        <v>4671</v>
      </c>
      <c r="E7" s="87" t="s">
        <v>26</v>
      </c>
      <c r="F7" s="264" t="s">
        <v>4672</v>
      </c>
      <c r="G7" s="264" t="s">
        <v>4672</v>
      </c>
      <c r="H7" s="265">
        <v>330.74</v>
      </c>
      <c r="I7" s="39">
        <v>44938</v>
      </c>
      <c r="J7" s="39">
        <v>44938</v>
      </c>
      <c r="K7" s="265">
        <v>330.74</v>
      </c>
    </row>
    <row r="8" spans="1:11" ht="42.75">
      <c r="A8" s="87" t="s">
        <v>4673</v>
      </c>
      <c r="B8" s="528">
        <v>80014650560</v>
      </c>
      <c r="C8" s="85" t="s">
        <v>4661</v>
      </c>
      <c r="D8" s="263" t="s">
        <v>4674</v>
      </c>
      <c r="E8" s="87" t="s">
        <v>26</v>
      </c>
      <c r="F8" s="264" t="s">
        <v>4675</v>
      </c>
      <c r="G8" s="264" t="s">
        <v>4675</v>
      </c>
      <c r="H8" s="265">
        <v>499.8</v>
      </c>
      <c r="I8" s="39">
        <v>44930</v>
      </c>
      <c r="J8" s="39">
        <v>44930</v>
      </c>
      <c r="K8" s="265">
        <v>499.8</v>
      </c>
    </row>
    <row r="9" spans="1:11" ht="42.75">
      <c r="A9" s="87" t="s">
        <v>4676</v>
      </c>
      <c r="B9" s="528">
        <v>80014650560</v>
      </c>
      <c r="C9" s="85" t="s">
        <v>4661</v>
      </c>
      <c r="D9" s="263" t="s">
        <v>4677</v>
      </c>
      <c r="E9" s="87" t="s">
        <v>26</v>
      </c>
      <c r="F9" s="264" t="s">
        <v>4678</v>
      </c>
      <c r="G9" s="264" t="s">
        <v>4678</v>
      </c>
      <c r="H9" s="265">
        <v>395</v>
      </c>
      <c r="I9" s="39">
        <v>44935</v>
      </c>
      <c r="J9" s="39">
        <v>44935</v>
      </c>
      <c r="K9" s="265">
        <v>395</v>
      </c>
    </row>
    <row r="10" spans="1:11" ht="42.75">
      <c r="A10" s="87" t="s">
        <v>4679</v>
      </c>
      <c r="B10" s="528">
        <v>80014650560</v>
      </c>
      <c r="C10" s="85" t="s">
        <v>4661</v>
      </c>
      <c r="D10" s="263" t="s">
        <v>4680</v>
      </c>
      <c r="E10" s="87" t="s">
        <v>26</v>
      </c>
      <c r="F10" s="264" t="s">
        <v>4675</v>
      </c>
      <c r="G10" s="264" t="s">
        <v>4675</v>
      </c>
      <c r="H10" s="265">
        <v>1755</v>
      </c>
      <c r="I10" s="39">
        <v>44938</v>
      </c>
      <c r="J10" s="39">
        <v>44938</v>
      </c>
      <c r="K10" s="265">
        <v>1755</v>
      </c>
    </row>
    <row r="11" spans="1:11" ht="42.75">
      <c r="A11" s="87" t="s">
        <v>4681</v>
      </c>
      <c r="B11" s="528">
        <v>80014650560</v>
      </c>
      <c r="C11" s="85" t="s">
        <v>4661</v>
      </c>
      <c r="D11" s="263" t="s">
        <v>1416</v>
      </c>
      <c r="E11" s="87" t="s">
        <v>26</v>
      </c>
      <c r="F11" s="264" t="s">
        <v>1101</v>
      </c>
      <c r="G11" s="264" t="s">
        <v>1101</v>
      </c>
      <c r="H11" s="265">
        <v>640</v>
      </c>
      <c r="I11" s="39">
        <v>44939</v>
      </c>
      <c r="J11" s="39">
        <v>44939</v>
      </c>
      <c r="K11" s="265">
        <v>640</v>
      </c>
    </row>
    <row r="12" spans="1:11" ht="42.75">
      <c r="A12" s="87" t="s">
        <v>4682</v>
      </c>
      <c r="B12" s="528">
        <v>80014650560</v>
      </c>
      <c r="C12" s="85" t="s">
        <v>4661</v>
      </c>
      <c r="D12" s="263" t="s">
        <v>4683</v>
      </c>
      <c r="E12" s="87" t="s">
        <v>26</v>
      </c>
      <c r="F12" s="264" t="s">
        <v>4684</v>
      </c>
      <c r="G12" s="264" t="s">
        <v>4684</v>
      </c>
      <c r="H12" s="265">
        <v>158</v>
      </c>
      <c r="I12" s="39">
        <v>44942</v>
      </c>
      <c r="J12" s="39">
        <v>44942</v>
      </c>
      <c r="K12" s="265">
        <v>158</v>
      </c>
    </row>
    <row r="13" spans="1:11" ht="42.75">
      <c r="A13" s="87" t="s">
        <v>4685</v>
      </c>
      <c r="B13" s="528">
        <v>80014650560</v>
      </c>
      <c r="C13" s="85" t="s">
        <v>4661</v>
      </c>
      <c r="D13" s="263" t="s">
        <v>4686</v>
      </c>
      <c r="E13" s="87" t="s">
        <v>26</v>
      </c>
      <c r="F13" s="264" t="s">
        <v>4687</v>
      </c>
      <c r="G13" s="264" t="s">
        <v>4687</v>
      </c>
      <c r="H13" s="265">
        <v>900</v>
      </c>
      <c r="I13" s="39">
        <v>44935</v>
      </c>
      <c r="J13" s="39">
        <v>44935</v>
      </c>
      <c r="K13" s="265">
        <v>900</v>
      </c>
    </row>
    <row r="14" spans="1:11" ht="42.75">
      <c r="A14" s="87" t="s">
        <v>4688</v>
      </c>
      <c r="B14" s="528">
        <v>80014650560</v>
      </c>
      <c r="C14" s="85" t="s">
        <v>4661</v>
      </c>
      <c r="D14" s="263" t="s">
        <v>4689</v>
      </c>
      <c r="E14" s="87" t="s">
        <v>26</v>
      </c>
      <c r="F14" s="264" t="s">
        <v>4687</v>
      </c>
      <c r="G14" s="264" t="s">
        <v>4687</v>
      </c>
      <c r="H14" s="265">
        <v>3500</v>
      </c>
      <c r="I14" s="39">
        <v>44935</v>
      </c>
      <c r="J14" s="39">
        <v>44935</v>
      </c>
      <c r="K14" s="265">
        <v>3500</v>
      </c>
    </row>
    <row r="15" spans="1:11" ht="42.75">
      <c r="A15" s="83" t="s">
        <v>4690</v>
      </c>
      <c r="B15" s="528">
        <v>80014650560</v>
      </c>
      <c r="C15" s="85" t="s">
        <v>4661</v>
      </c>
      <c r="D15" s="86" t="s">
        <v>4691</v>
      </c>
      <c r="E15" s="87" t="s">
        <v>26</v>
      </c>
      <c r="F15" s="264" t="s">
        <v>4687</v>
      </c>
      <c r="G15" s="264" t="s">
        <v>4687</v>
      </c>
      <c r="H15" s="265">
        <v>300</v>
      </c>
      <c r="I15" s="39">
        <v>44935</v>
      </c>
      <c r="J15" s="39">
        <v>44935</v>
      </c>
      <c r="K15" s="265">
        <v>300</v>
      </c>
    </row>
    <row r="16" spans="1:11" ht="42.75">
      <c r="A16" s="87" t="s">
        <v>4692</v>
      </c>
      <c r="B16" s="528">
        <v>80014650560</v>
      </c>
      <c r="C16" s="85" t="s">
        <v>4661</v>
      </c>
      <c r="D16" s="263" t="s">
        <v>4693</v>
      </c>
      <c r="E16" s="87" t="s">
        <v>26</v>
      </c>
      <c r="F16" s="264" t="s">
        <v>4687</v>
      </c>
      <c r="G16" s="264" t="s">
        <v>4687</v>
      </c>
      <c r="H16" s="265">
        <v>8400</v>
      </c>
      <c r="I16" s="39">
        <v>44935</v>
      </c>
      <c r="J16" s="39">
        <v>44935</v>
      </c>
      <c r="K16" s="265">
        <v>8400</v>
      </c>
    </row>
    <row r="17" spans="1:11" ht="42.75">
      <c r="A17" s="87" t="s">
        <v>4694</v>
      </c>
      <c r="B17" s="528">
        <v>80014650560</v>
      </c>
      <c r="C17" s="85" t="s">
        <v>4661</v>
      </c>
      <c r="D17" s="263" t="s">
        <v>4695</v>
      </c>
      <c r="E17" s="87" t="s">
        <v>26</v>
      </c>
      <c r="F17" s="264" t="s">
        <v>4675</v>
      </c>
      <c r="G17" s="264" t="s">
        <v>4675</v>
      </c>
      <c r="H17" s="265">
        <v>1095</v>
      </c>
      <c r="I17" s="39">
        <v>44938</v>
      </c>
      <c r="J17" s="39">
        <v>44938</v>
      </c>
      <c r="K17" s="265">
        <v>1095</v>
      </c>
    </row>
    <row r="18" spans="1:11" ht="42.75">
      <c r="A18" s="87" t="s">
        <v>4696</v>
      </c>
      <c r="B18" s="528">
        <v>80014650560</v>
      </c>
      <c r="C18" s="85" t="s">
        <v>4661</v>
      </c>
      <c r="D18" s="263" t="s">
        <v>4697</v>
      </c>
      <c r="E18" s="87" t="s">
        <v>26</v>
      </c>
      <c r="F18" s="264" t="s">
        <v>4698</v>
      </c>
      <c r="G18" s="264" t="s">
        <v>4698</v>
      </c>
      <c r="H18" s="265">
        <v>3960</v>
      </c>
      <c r="I18" s="39">
        <v>44946</v>
      </c>
      <c r="J18" s="39">
        <v>44946</v>
      </c>
      <c r="K18" s="265">
        <v>3960</v>
      </c>
    </row>
    <row r="19" spans="1:11" ht="42.75">
      <c r="A19" s="87" t="s">
        <v>4699</v>
      </c>
      <c r="B19" s="528">
        <v>80014650560</v>
      </c>
      <c r="C19" s="85" t="s">
        <v>4661</v>
      </c>
      <c r="D19" s="263" t="s">
        <v>4700</v>
      </c>
      <c r="E19" s="87" t="s">
        <v>26</v>
      </c>
      <c r="F19" s="264" t="s">
        <v>4675</v>
      </c>
      <c r="G19" s="264" t="s">
        <v>4675</v>
      </c>
      <c r="H19" s="265">
        <v>140</v>
      </c>
      <c r="I19" s="39">
        <v>44946</v>
      </c>
      <c r="J19" s="39">
        <v>44946</v>
      </c>
      <c r="K19" s="265">
        <v>140</v>
      </c>
    </row>
    <row r="20" spans="1:11" ht="42.75">
      <c r="A20" s="87" t="s">
        <v>4701</v>
      </c>
      <c r="B20" s="528">
        <v>80014650560</v>
      </c>
      <c r="C20" s="85" t="s">
        <v>4661</v>
      </c>
      <c r="D20" s="263" t="s">
        <v>4702</v>
      </c>
      <c r="E20" s="87" t="s">
        <v>26</v>
      </c>
      <c r="F20" s="264" t="s">
        <v>4703</v>
      </c>
      <c r="G20" s="264" t="s">
        <v>4703</v>
      </c>
      <c r="H20" s="265">
        <v>1738</v>
      </c>
      <c r="I20" s="39">
        <v>44946</v>
      </c>
      <c r="J20" s="39">
        <v>44946</v>
      </c>
      <c r="K20" s="265">
        <v>1738</v>
      </c>
    </row>
    <row r="21" spans="1:11" ht="42.75">
      <c r="A21" s="87" t="s">
        <v>4704</v>
      </c>
      <c r="B21" s="528">
        <v>80014650560</v>
      </c>
      <c r="C21" s="85" t="s">
        <v>4661</v>
      </c>
      <c r="D21" s="263" t="s">
        <v>4705</v>
      </c>
      <c r="E21" s="87" t="s">
        <v>26</v>
      </c>
      <c r="F21" s="264" t="s">
        <v>4706</v>
      </c>
      <c r="G21" s="264" t="s">
        <v>4706</v>
      </c>
      <c r="H21" s="265">
        <v>820</v>
      </c>
      <c r="I21" s="39">
        <v>44946</v>
      </c>
      <c r="J21" s="39">
        <v>44946</v>
      </c>
      <c r="K21" s="265">
        <v>820</v>
      </c>
    </row>
    <row r="22" spans="1:11" ht="42.75">
      <c r="A22" s="87" t="s">
        <v>4707</v>
      </c>
      <c r="B22" s="528">
        <v>80014650560</v>
      </c>
      <c r="C22" s="85" t="s">
        <v>4661</v>
      </c>
      <c r="D22" s="263" t="s">
        <v>696</v>
      </c>
      <c r="E22" s="87" t="s">
        <v>26</v>
      </c>
      <c r="F22" s="264" t="s">
        <v>4698</v>
      </c>
      <c r="G22" s="264" t="s">
        <v>4698</v>
      </c>
      <c r="H22" s="265">
        <v>2327.04</v>
      </c>
      <c r="I22" s="39">
        <v>44949</v>
      </c>
      <c r="J22" s="39">
        <v>44949</v>
      </c>
      <c r="K22" s="265">
        <v>2327.04</v>
      </c>
    </row>
    <row r="23" spans="1:11" ht="42.75">
      <c r="A23" s="87" t="s">
        <v>4708</v>
      </c>
      <c r="B23" s="528">
        <v>80014650560</v>
      </c>
      <c r="C23" s="85" t="s">
        <v>4661</v>
      </c>
      <c r="D23" s="263" t="s">
        <v>4709</v>
      </c>
      <c r="E23" s="87" t="s">
        <v>26</v>
      </c>
      <c r="F23" s="264" t="s">
        <v>4710</v>
      </c>
      <c r="G23" s="264" t="s">
        <v>4710</v>
      </c>
      <c r="H23" s="265">
        <v>1621.3</v>
      </c>
      <c r="I23" s="39">
        <v>44952</v>
      </c>
      <c r="J23" s="39">
        <v>44952</v>
      </c>
      <c r="K23" s="265">
        <v>1621.3</v>
      </c>
    </row>
    <row r="24" spans="1:11" ht="42.75">
      <c r="A24" s="87" t="s">
        <v>4711</v>
      </c>
      <c r="B24" s="528">
        <v>80014650560</v>
      </c>
      <c r="C24" s="85" t="s">
        <v>4661</v>
      </c>
      <c r="D24" s="263" t="s">
        <v>4712</v>
      </c>
      <c r="E24" s="87" t="s">
        <v>26</v>
      </c>
      <c r="F24" s="264" t="s">
        <v>4713</v>
      </c>
      <c r="G24" s="264" t="s">
        <v>4713</v>
      </c>
      <c r="H24" s="265">
        <v>3518.44</v>
      </c>
      <c r="I24" s="39">
        <v>44952</v>
      </c>
      <c r="J24" s="39">
        <v>44952</v>
      </c>
      <c r="K24" s="265">
        <v>3518.44</v>
      </c>
    </row>
    <row r="25" spans="1:11" ht="42.75">
      <c r="A25" s="87" t="s">
        <v>4714</v>
      </c>
      <c r="B25" s="528">
        <v>80014650560</v>
      </c>
      <c r="C25" s="85" t="s">
        <v>4661</v>
      </c>
      <c r="D25" s="263" t="s">
        <v>4364</v>
      </c>
      <c r="E25" s="87" t="s">
        <v>26</v>
      </c>
      <c r="F25" s="264" t="s">
        <v>4715</v>
      </c>
      <c r="G25" s="264" t="s">
        <v>4715</v>
      </c>
      <c r="H25" s="265">
        <v>2311.84</v>
      </c>
      <c r="I25" s="39">
        <v>44952</v>
      </c>
      <c r="J25" s="39">
        <v>44952</v>
      </c>
      <c r="K25" s="265">
        <v>2311.84</v>
      </c>
    </row>
    <row r="26" spans="1:11" ht="42.75">
      <c r="A26" s="87" t="s">
        <v>4716</v>
      </c>
      <c r="B26" s="528">
        <v>80014650560</v>
      </c>
      <c r="C26" s="85" t="s">
        <v>4661</v>
      </c>
      <c r="D26" s="263" t="s">
        <v>4717</v>
      </c>
      <c r="E26" s="87" t="s">
        <v>26</v>
      </c>
      <c r="F26" s="264" t="s">
        <v>4718</v>
      </c>
      <c r="G26" s="264" t="s">
        <v>4718</v>
      </c>
      <c r="H26" s="265">
        <v>730</v>
      </c>
      <c r="I26" s="39">
        <v>44952</v>
      </c>
      <c r="J26" s="39">
        <v>44952</v>
      </c>
      <c r="K26" s="265">
        <v>730</v>
      </c>
    </row>
    <row r="27" spans="1:11" ht="42.75">
      <c r="A27" s="87" t="s">
        <v>4719</v>
      </c>
      <c r="B27" s="528">
        <v>80014650560</v>
      </c>
      <c r="C27" s="85" t="s">
        <v>4661</v>
      </c>
      <c r="D27" s="263" t="s">
        <v>4720</v>
      </c>
      <c r="E27" s="87" t="s">
        <v>26</v>
      </c>
      <c r="F27" s="264" t="s">
        <v>4721</v>
      </c>
      <c r="G27" s="264" t="s">
        <v>4721</v>
      </c>
      <c r="H27" s="265">
        <v>1569.72</v>
      </c>
      <c r="I27" s="39">
        <v>44958</v>
      </c>
      <c r="J27" s="39">
        <v>44958</v>
      </c>
      <c r="K27" s="265">
        <v>1569.72</v>
      </c>
    </row>
    <row r="28" spans="1:11" ht="42.75">
      <c r="A28" s="87" t="s">
        <v>4722</v>
      </c>
      <c r="B28" s="528">
        <v>80014650560</v>
      </c>
      <c r="C28" s="85" t="s">
        <v>4661</v>
      </c>
      <c r="D28" s="263" t="s">
        <v>4723</v>
      </c>
      <c r="E28" s="87" t="s">
        <v>26</v>
      </c>
      <c r="F28" s="264" t="s">
        <v>4724</v>
      </c>
      <c r="G28" s="264" t="s">
        <v>4724</v>
      </c>
      <c r="H28" s="265">
        <v>358.8</v>
      </c>
      <c r="I28" s="39">
        <v>44952</v>
      </c>
      <c r="J28" s="39">
        <v>44952</v>
      </c>
      <c r="K28" s="265">
        <v>358.8</v>
      </c>
    </row>
    <row r="29" spans="1:11" ht="42.75">
      <c r="A29" s="87" t="s">
        <v>4725</v>
      </c>
      <c r="B29" s="528">
        <v>80014650560</v>
      </c>
      <c r="C29" s="85" t="s">
        <v>4661</v>
      </c>
      <c r="D29" s="263" t="s">
        <v>4432</v>
      </c>
      <c r="E29" s="87" t="s">
        <v>26</v>
      </c>
      <c r="F29" s="264" t="s">
        <v>4726</v>
      </c>
      <c r="G29" s="264" t="s">
        <v>4726</v>
      </c>
      <c r="H29" s="265">
        <v>1797</v>
      </c>
      <c r="I29" s="39">
        <v>44952</v>
      </c>
      <c r="J29" s="39">
        <v>44952</v>
      </c>
      <c r="K29" s="265">
        <v>1797</v>
      </c>
    </row>
    <row r="30" spans="1:11" ht="42.75">
      <c r="A30" s="87" t="s">
        <v>4727</v>
      </c>
      <c r="B30" s="528">
        <v>80014650560</v>
      </c>
      <c r="C30" s="85" t="s">
        <v>4661</v>
      </c>
      <c r="D30" s="263" t="s">
        <v>4728</v>
      </c>
      <c r="E30" s="87" t="s">
        <v>26</v>
      </c>
      <c r="F30" s="264" t="s">
        <v>4729</v>
      </c>
      <c r="G30" s="264" t="s">
        <v>4729</v>
      </c>
      <c r="H30" s="265">
        <v>1200</v>
      </c>
      <c r="I30" s="39">
        <v>44958</v>
      </c>
      <c r="J30" s="39">
        <v>44958</v>
      </c>
      <c r="K30" s="265">
        <v>1200</v>
      </c>
    </row>
    <row r="31" spans="1:11" ht="42.75">
      <c r="A31" s="87" t="s">
        <v>4730</v>
      </c>
      <c r="B31" s="528">
        <v>80014650560</v>
      </c>
      <c r="C31" s="85" t="s">
        <v>4661</v>
      </c>
      <c r="D31" s="263" t="s">
        <v>4731</v>
      </c>
      <c r="E31" s="87" t="s">
        <v>26</v>
      </c>
      <c r="F31" s="264" t="s">
        <v>4732</v>
      </c>
      <c r="G31" s="264" t="s">
        <v>4732</v>
      </c>
      <c r="H31" s="265">
        <v>1108.8</v>
      </c>
      <c r="I31" s="39">
        <v>44958</v>
      </c>
      <c r="J31" s="39">
        <v>44958</v>
      </c>
      <c r="K31" s="265">
        <v>1108.8</v>
      </c>
    </row>
    <row r="32" spans="1:11" ht="42.75">
      <c r="A32" s="87" t="s">
        <v>4733</v>
      </c>
      <c r="B32" s="528">
        <v>80014650560</v>
      </c>
      <c r="C32" s="85" t="s">
        <v>4661</v>
      </c>
      <c r="D32" s="263" t="s">
        <v>4683</v>
      </c>
      <c r="E32" s="87" t="s">
        <v>26</v>
      </c>
      <c r="F32" s="264" t="s">
        <v>4684</v>
      </c>
      <c r="G32" s="264" t="s">
        <v>4684</v>
      </c>
      <c r="H32" s="265">
        <v>368</v>
      </c>
      <c r="I32" s="39">
        <v>44959</v>
      </c>
      <c r="J32" s="39">
        <v>44959</v>
      </c>
      <c r="K32" s="265">
        <v>368</v>
      </c>
    </row>
    <row r="33" spans="1:11" ht="42.75">
      <c r="A33" s="87" t="s">
        <v>4734</v>
      </c>
      <c r="B33" s="528">
        <v>80014650560</v>
      </c>
      <c r="C33" s="85" t="s">
        <v>4661</v>
      </c>
      <c r="D33" s="263" t="s">
        <v>4364</v>
      </c>
      <c r="E33" s="87" t="s">
        <v>26</v>
      </c>
      <c r="F33" s="264" t="s">
        <v>4715</v>
      </c>
      <c r="G33" s="264" t="s">
        <v>4715</v>
      </c>
      <c r="H33" s="265">
        <v>4188.21</v>
      </c>
      <c r="I33" s="39">
        <v>44953</v>
      </c>
      <c r="J33" s="39">
        <v>44953</v>
      </c>
      <c r="K33" s="265">
        <v>4188.21</v>
      </c>
    </row>
    <row r="34" spans="1:11" ht="42.75">
      <c r="A34" s="83" t="s">
        <v>4735</v>
      </c>
      <c r="B34" s="528">
        <v>80014650560</v>
      </c>
      <c r="C34" s="85" t="s">
        <v>4661</v>
      </c>
      <c r="D34" s="86" t="s">
        <v>4736</v>
      </c>
      <c r="E34" s="87" t="s">
        <v>26</v>
      </c>
      <c r="F34" s="264" t="s">
        <v>4737</v>
      </c>
      <c r="G34" s="264" t="s">
        <v>4737</v>
      </c>
      <c r="H34" s="265">
        <v>13983.74</v>
      </c>
      <c r="I34" s="39">
        <v>44957</v>
      </c>
      <c r="J34" s="39">
        <v>44957</v>
      </c>
      <c r="K34" s="265">
        <v>13983.74</v>
      </c>
    </row>
    <row r="35" spans="1:11" ht="42.75">
      <c r="A35" s="87" t="s">
        <v>4738</v>
      </c>
      <c r="B35" s="528">
        <v>80014650560</v>
      </c>
      <c r="C35" s="85" t="s">
        <v>4661</v>
      </c>
      <c r="D35" s="263" t="s">
        <v>4739</v>
      </c>
      <c r="E35" s="87" t="s">
        <v>26</v>
      </c>
      <c r="F35" s="264" t="s">
        <v>4740</v>
      </c>
      <c r="G35" s="264" t="s">
        <v>4740</v>
      </c>
      <c r="H35" s="265">
        <v>9900</v>
      </c>
      <c r="I35" s="39">
        <v>44967</v>
      </c>
      <c r="J35" s="39">
        <v>44967</v>
      </c>
      <c r="K35" s="265">
        <v>9900</v>
      </c>
    </row>
    <row r="36" spans="1:11" ht="42.75">
      <c r="A36" s="87" t="s">
        <v>4741</v>
      </c>
      <c r="B36" s="528">
        <v>80014650560</v>
      </c>
      <c r="C36" s="85" t="s">
        <v>4661</v>
      </c>
      <c r="D36" s="263" t="s">
        <v>4742</v>
      </c>
      <c r="E36" s="87" t="s">
        <v>26</v>
      </c>
      <c r="F36" s="264" t="s">
        <v>4706</v>
      </c>
      <c r="G36" s="264" t="s">
        <v>4706</v>
      </c>
      <c r="H36" s="265">
        <v>4716.8</v>
      </c>
      <c r="I36" s="39">
        <v>44966</v>
      </c>
      <c r="J36" s="39">
        <v>44966</v>
      </c>
      <c r="K36" s="265">
        <v>4716.8</v>
      </c>
    </row>
    <row r="37" spans="1:11" ht="42.75">
      <c r="A37" s="83" t="s">
        <v>4743</v>
      </c>
      <c r="B37" s="528">
        <v>80014650560</v>
      </c>
      <c r="C37" s="85" t="s">
        <v>4661</v>
      </c>
      <c r="D37" s="86" t="s">
        <v>4744</v>
      </c>
      <c r="E37" s="87" t="s">
        <v>26</v>
      </c>
      <c r="F37" s="264" t="s">
        <v>4687</v>
      </c>
      <c r="G37" s="264" t="s">
        <v>4687</v>
      </c>
      <c r="H37" s="265">
        <v>4450</v>
      </c>
      <c r="I37" s="39">
        <v>44966</v>
      </c>
      <c r="J37" s="39">
        <v>44966</v>
      </c>
      <c r="K37" s="265">
        <v>4450</v>
      </c>
    </row>
    <row r="38" spans="1:11" ht="42.75">
      <c r="A38" s="87" t="s">
        <v>4745</v>
      </c>
      <c r="B38" s="528">
        <v>80014650560</v>
      </c>
      <c r="C38" s="85" t="s">
        <v>4661</v>
      </c>
      <c r="D38" s="263" t="s">
        <v>4742</v>
      </c>
      <c r="E38" s="87" t="s">
        <v>26</v>
      </c>
      <c r="F38" s="264" t="s">
        <v>4746</v>
      </c>
      <c r="G38" s="264" t="s">
        <v>4746</v>
      </c>
      <c r="H38" s="265">
        <v>4239.07</v>
      </c>
      <c r="I38" s="39">
        <v>44966</v>
      </c>
      <c r="J38" s="39">
        <v>44966</v>
      </c>
      <c r="K38" s="265">
        <v>4239.07</v>
      </c>
    </row>
    <row r="39" spans="1:11" ht="42.75">
      <c r="A39" s="87" t="s">
        <v>4747</v>
      </c>
      <c r="B39" s="528">
        <v>80014650560</v>
      </c>
      <c r="C39" s="85" t="s">
        <v>4661</v>
      </c>
      <c r="D39" s="263" t="s">
        <v>4748</v>
      </c>
      <c r="E39" s="87" t="s">
        <v>26</v>
      </c>
      <c r="F39" s="264" t="s">
        <v>4749</v>
      </c>
      <c r="G39" s="264" t="s">
        <v>4749</v>
      </c>
      <c r="H39" s="265">
        <v>1200</v>
      </c>
      <c r="I39" s="39">
        <v>44969</v>
      </c>
      <c r="J39" s="39">
        <v>44969</v>
      </c>
      <c r="K39" s="265">
        <v>1200</v>
      </c>
    </row>
    <row r="40" spans="1:11" ht="42.75">
      <c r="A40" s="87" t="s">
        <v>4750</v>
      </c>
      <c r="B40" s="528">
        <v>80014650560</v>
      </c>
      <c r="C40" s="85" t="s">
        <v>4661</v>
      </c>
      <c r="D40" s="263" t="s">
        <v>4751</v>
      </c>
      <c r="E40" s="87" t="s">
        <v>26</v>
      </c>
      <c r="F40" s="264" t="s">
        <v>4749</v>
      </c>
      <c r="G40" s="264" t="s">
        <v>4749</v>
      </c>
      <c r="H40" s="265">
        <v>300</v>
      </c>
      <c r="I40" s="39">
        <v>44969</v>
      </c>
      <c r="J40" s="39">
        <v>44969</v>
      </c>
      <c r="K40" s="265">
        <v>300</v>
      </c>
    </row>
    <row r="41" spans="1:11" ht="42.75">
      <c r="A41" s="87" t="s">
        <v>4752</v>
      </c>
      <c r="B41" s="528">
        <v>80014650560</v>
      </c>
      <c r="C41" s="85" t="s">
        <v>4661</v>
      </c>
      <c r="D41" s="263" t="s">
        <v>4753</v>
      </c>
      <c r="E41" s="87" t="s">
        <v>26</v>
      </c>
      <c r="F41" s="264" t="s">
        <v>4749</v>
      </c>
      <c r="G41" s="264" t="s">
        <v>4749</v>
      </c>
      <c r="H41" s="265">
        <v>208</v>
      </c>
      <c r="I41" s="39">
        <v>44965</v>
      </c>
      <c r="J41" s="39">
        <v>44965</v>
      </c>
      <c r="K41" s="265">
        <v>208</v>
      </c>
    </row>
    <row r="42" spans="1:11" ht="42.75">
      <c r="A42" s="83" t="s">
        <v>4754</v>
      </c>
      <c r="B42" s="528">
        <v>80014650560</v>
      </c>
      <c r="C42" s="85" t="s">
        <v>4661</v>
      </c>
      <c r="D42" s="86" t="s">
        <v>4755</v>
      </c>
      <c r="E42" s="87" t="s">
        <v>26</v>
      </c>
      <c r="F42" s="264" t="s">
        <v>4698</v>
      </c>
      <c r="G42" s="264" t="s">
        <v>4698</v>
      </c>
      <c r="H42" s="265">
        <v>491</v>
      </c>
      <c r="I42" s="39">
        <v>44964</v>
      </c>
      <c r="J42" s="39">
        <v>44964</v>
      </c>
      <c r="K42" s="265">
        <v>491</v>
      </c>
    </row>
    <row r="43" spans="1:11" ht="42.75">
      <c r="A43" s="87" t="s">
        <v>4756</v>
      </c>
      <c r="B43" s="528">
        <v>80014650560</v>
      </c>
      <c r="C43" s="85" t="s">
        <v>4661</v>
      </c>
      <c r="D43" s="263" t="s">
        <v>4757</v>
      </c>
      <c r="E43" s="87" t="s">
        <v>26</v>
      </c>
      <c r="F43" s="264" t="s">
        <v>4758</v>
      </c>
      <c r="G43" s="264" t="s">
        <v>4758</v>
      </c>
      <c r="H43" s="265">
        <v>8096.19</v>
      </c>
      <c r="I43" s="39">
        <v>44957</v>
      </c>
      <c r="J43" s="39">
        <v>44957</v>
      </c>
      <c r="K43" s="265">
        <v>8096.19</v>
      </c>
    </row>
    <row r="44" spans="1:11" ht="42.75">
      <c r="A44" s="87" t="s">
        <v>4759</v>
      </c>
      <c r="B44" s="528">
        <v>80014650560</v>
      </c>
      <c r="C44" s="85" t="s">
        <v>4661</v>
      </c>
      <c r="D44" s="263" t="s">
        <v>4760</v>
      </c>
      <c r="E44" s="87" t="s">
        <v>26</v>
      </c>
      <c r="F44" s="264" t="s">
        <v>4758</v>
      </c>
      <c r="G44" s="264" t="s">
        <v>4758</v>
      </c>
      <c r="H44" s="265">
        <v>852.12</v>
      </c>
      <c r="I44" s="39">
        <v>44965</v>
      </c>
      <c r="J44" s="39">
        <v>44965</v>
      </c>
      <c r="K44" s="265">
        <v>852.12</v>
      </c>
    </row>
    <row r="45" spans="1:11" ht="42.75">
      <c r="A45" s="87" t="s">
        <v>4761</v>
      </c>
      <c r="B45" s="528">
        <v>80014650560</v>
      </c>
      <c r="C45" s="85" t="s">
        <v>4661</v>
      </c>
      <c r="D45" s="263" t="s">
        <v>4762</v>
      </c>
      <c r="E45" s="87" t="s">
        <v>26</v>
      </c>
      <c r="F45" s="264" t="s">
        <v>4763</v>
      </c>
      <c r="G45" s="264" t="s">
        <v>4763</v>
      </c>
      <c r="H45" s="265">
        <v>6114.52</v>
      </c>
      <c r="I45" s="39">
        <v>44964</v>
      </c>
      <c r="J45" s="39">
        <v>44964</v>
      </c>
      <c r="K45" s="265">
        <v>6114.52</v>
      </c>
    </row>
    <row r="46" spans="1:11" ht="42.75">
      <c r="A46" s="83" t="s">
        <v>4764</v>
      </c>
      <c r="B46" s="528">
        <v>80014650560</v>
      </c>
      <c r="C46" s="85" t="s">
        <v>4661</v>
      </c>
      <c r="D46" s="86" t="s">
        <v>4765</v>
      </c>
      <c r="E46" s="87" t="s">
        <v>26</v>
      </c>
      <c r="F46" s="264" t="s">
        <v>4766</v>
      </c>
      <c r="G46" s="264" t="s">
        <v>4766</v>
      </c>
      <c r="H46" s="265">
        <v>3060.75</v>
      </c>
      <c r="I46" s="39">
        <v>44964</v>
      </c>
      <c r="J46" s="39">
        <v>44964</v>
      </c>
      <c r="K46" s="265">
        <v>3060.75</v>
      </c>
    </row>
    <row r="47" spans="1:11" ht="42.75">
      <c r="A47" s="87" t="s">
        <v>4767</v>
      </c>
      <c r="B47" s="528">
        <v>80014650560</v>
      </c>
      <c r="C47" s="85" t="s">
        <v>4661</v>
      </c>
      <c r="D47" s="263" t="s">
        <v>4768</v>
      </c>
      <c r="E47" s="87" t="s">
        <v>26</v>
      </c>
      <c r="F47" s="264" t="s">
        <v>4718</v>
      </c>
      <c r="G47" s="264" t="s">
        <v>4718</v>
      </c>
      <c r="H47" s="265">
        <v>1420</v>
      </c>
      <c r="I47" s="39">
        <v>44965</v>
      </c>
      <c r="J47" s="39">
        <v>44965</v>
      </c>
      <c r="K47" s="265">
        <v>1420</v>
      </c>
    </row>
    <row r="48" spans="1:11" ht="42.75">
      <c r="A48" s="87" t="s">
        <v>4769</v>
      </c>
      <c r="B48" s="528">
        <v>80014650560</v>
      </c>
      <c r="C48" s="85" t="s">
        <v>4661</v>
      </c>
      <c r="D48" s="263" t="s">
        <v>4765</v>
      </c>
      <c r="E48" s="87" t="s">
        <v>26</v>
      </c>
      <c r="F48" s="264" t="s">
        <v>4770</v>
      </c>
      <c r="G48" s="264" t="s">
        <v>4770</v>
      </c>
      <c r="H48" s="265">
        <v>285</v>
      </c>
      <c r="I48" s="39">
        <v>44613</v>
      </c>
      <c r="J48" s="39">
        <v>44613</v>
      </c>
      <c r="K48" s="265">
        <v>285</v>
      </c>
    </row>
    <row r="49" spans="1:11" ht="42.75">
      <c r="A49" s="87" t="s">
        <v>4771</v>
      </c>
      <c r="B49" s="528">
        <v>80014650560</v>
      </c>
      <c r="C49" s="85" t="s">
        <v>4661</v>
      </c>
      <c r="D49" s="263" t="s">
        <v>4765</v>
      </c>
      <c r="E49" s="87" t="s">
        <v>26</v>
      </c>
      <c r="F49" s="264" t="s">
        <v>4772</v>
      </c>
      <c r="G49" s="264" t="s">
        <v>4772</v>
      </c>
      <c r="H49" s="265">
        <v>1595.9</v>
      </c>
      <c r="I49" s="39">
        <v>44978</v>
      </c>
      <c r="J49" s="39">
        <v>44978</v>
      </c>
      <c r="K49" s="265">
        <v>1595.9</v>
      </c>
    </row>
    <row r="50" spans="1:11" ht="42.75">
      <c r="A50" s="87" t="s">
        <v>4773</v>
      </c>
      <c r="B50" s="528">
        <v>80014650560</v>
      </c>
      <c r="C50" s="85" t="s">
        <v>4661</v>
      </c>
      <c r="D50" s="263" t="s">
        <v>4765</v>
      </c>
      <c r="E50" s="87" t="s">
        <v>26</v>
      </c>
      <c r="F50" s="264" t="s">
        <v>4772</v>
      </c>
      <c r="G50" s="264" t="s">
        <v>4772</v>
      </c>
      <c r="H50" s="265">
        <v>907.38</v>
      </c>
      <c r="I50" s="39">
        <v>44978</v>
      </c>
      <c r="J50" s="39">
        <v>44978</v>
      </c>
      <c r="K50" s="265">
        <v>907.38</v>
      </c>
    </row>
    <row r="51" spans="1:11" ht="42.75">
      <c r="A51" s="87" t="s">
        <v>4774</v>
      </c>
      <c r="B51" s="528">
        <v>80014650560</v>
      </c>
      <c r="C51" s="85" t="s">
        <v>4661</v>
      </c>
      <c r="D51" s="263" t="s">
        <v>4683</v>
      </c>
      <c r="E51" s="87" t="s">
        <v>26</v>
      </c>
      <c r="F51" s="264" t="s">
        <v>4684</v>
      </c>
      <c r="G51" s="264" t="s">
        <v>4684</v>
      </c>
      <c r="H51" s="265">
        <v>117</v>
      </c>
      <c r="I51" s="39">
        <v>44978</v>
      </c>
      <c r="J51" s="39">
        <v>44978</v>
      </c>
      <c r="K51" s="265">
        <v>117</v>
      </c>
    </row>
    <row r="52" spans="1:11" ht="42.75">
      <c r="A52" s="87" t="s">
        <v>4775</v>
      </c>
      <c r="B52" s="528">
        <v>80014650560</v>
      </c>
      <c r="C52" s="85" t="s">
        <v>4661</v>
      </c>
      <c r="D52" s="263" t="s">
        <v>4776</v>
      </c>
      <c r="E52" s="87" t="s">
        <v>26</v>
      </c>
      <c r="F52" s="264" t="s">
        <v>4698</v>
      </c>
      <c r="G52" s="264" t="s">
        <v>4698</v>
      </c>
      <c r="H52" s="265">
        <v>25.6</v>
      </c>
      <c r="I52" s="39">
        <v>44974</v>
      </c>
      <c r="J52" s="39">
        <v>44974</v>
      </c>
      <c r="K52" s="265">
        <v>25.6</v>
      </c>
    </row>
    <row r="53" spans="1:11" ht="42.75">
      <c r="A53" s="87" t="s">
        <v>4777</v>
      </c>
      <c r="B53" s="528">
        <v>80014650560</v>
      </c>
      <c r="C53" s="85" t="s">
        <v>4661</v>
      </c>
      <c r="D53" s="263" t="s">
        <v>4778</v>
      </c>
      <c r="E53" s="87" t="s">
        <v>26</v>
      </c>
      <c r="F53" s="264" t="s">
        <v>4698</v>
      </c>
      <c r="G53" s="264" t="s">
        <v>4698</v>
      </c>
      <c r="H53" s="265">
        <v>162.41999999999999</v>
      </c>
      <c r="I53" s="39">
        <v>44974</v>
      </c>
      <c r="J53" s="39">
        <v>44974</v>
      </c>
      <c r="K53" s="265">
        <v>162.41999999999999</v>
      </c>
    </row>
    <row r="54" spans="1:11" ht="42.75">
      <c r="A54" s="87" t="s">
        <v>4779</v>
      </c>
      <c r="B54" s="528">
        <v>80014650560</v>
      </c>
      <c r="C54" s="85" t="s">
        <v>4661</v>
      </c>
      <c r="D54" s="263" t="s">
        <v>4780</v>
      </c>
      <c r="E54" s="87" t="s">
        <v>26</v>
      </c>
      <c r="F54" s="264" t="s">
        <v>4781</v>
      </c>
      <c r="G54" s="264" t="s">
        <v>4781</v>
      </c>
      <c r="H54" s="265">
        <v>42.82</v>
      </c>
      <c r="I54" s="39">
        <v>44974</v>
      </c>
      <c r="J54" s="39">
        <v>44974</v>
      </c>
      <c r="K54" s="265">
        <v>42.82</v>
      </c>
    </row>
    <row r="55" spans="1:11" ht="42.75">
      <c r="A55" s="87" t="s">
        <v>4782</v>
      </c>
      <c r="B55" s="528">
        <v>80014650560</v>
      </c>
      <c r="C55" s="85" t="s">
        <v>4661</v>
      </c>
      <c r="D55" s="263" t="s">
        <v>4780</v>
      </c>
      <c r="E55" s="87" t="s">
        <v>26</v>
      </c>
      <c r="F55" s="264" t="s">
        <v>4783</v>
      </c>
      <c r="G55" s="264" t="s">
        <v>4783</v>
      </c>
      <c r="H55" s="265">
        <v>114.1</v>
      </c>
      <c r="I55" s="39">
        <v>44965</v>
      </c>
      <c r="J55" s="39">
        <v>44965</v>
      </c>
      <c r="K55" s="265">
        <v>114.1</v>
      </c>
    </row>
    <row r="56" spans="1:11" ht="42.75">
      <c r="A56" s="87" t="s">
        <v>4784</v>
      </c>
      <c r="B56" s="528">
        <v>80014650560</v>
      </c>
      <c r="C56" s="85" t="s">
        <v>4661</v>
      </c>
      <c r="D56" s="263" t="s">
        <v>4785</v>
      </c>
      <c r="E56" s="87" t="s">
        <v>26</v>
      </c>
      <c r="F56" s="264" t="s">
        <v>4786</v>
      </c>
      <c r="G56" s="264" t="s">
        <v>4786</v>
      </c>
      <c r="H56" s="265">
        <v>2338.25</v>
      </c>
      <c r="I56" s="39">
        <v>44974</v>
      </c>
      <c r="J56" s="39">
        <v>44974</v>
      </c>
      <c r="K56" s="265">
        <v>2338.25</v>
      </c>
    </row>
    <row r="57" spans="1:11" ht="42.75">
      <c r="A57" s="87" t="s">
        <v>4787</v>
      </c>
      <c r="B57" s="528">
        <v>80014650560</v>
      </c>
      <c r="C57" s="85" t="s">
        <v>4661</v>
      </c>
      <c r="D57" s="263" t="s">
        <v>4788</v>
      </c>
      <c r="E57" s="87" t="s">
        <v>26</v>
      </c>
      <c r="F57" s="264" t="s">
        <v>4675</v>
      </c>
      <c r="G57" s="264" t="s">
        <v>4675</v>
      </c>
      <c r="H57" s="265">
        <v>258.5</v>
      </c>
      <c r="I57" s="39">
        <v>44974</v>
      </c>
      <c r="J57" s="39">
        <v>44974</v>
      </c>
      <c r="K57" s="265">
        <v>258.5</v>
      </c>
    </row>
    <row r="58" spans="1:11" ht="42.75">
      <c r="A58" s="87" t="s">
        <v>4789</v>
      </c>
      <c r="B58" s="528">
        <v>80014650560</v>
      </c>
      <c r="C58" s="85" t="s">
        <v>4661</v>
      </c>
      <c r="D58" s="263" t="s">
        <v>4765</v>
      </c>
      <c r="E58" s="87" t="s">
        <v>26</v>
      </c>
      <c r="F58" s="264" t="s">
        <v>4766</v>
      </c>
      <c r="G58" s="264" t="s">
        <v>4766</v>
      </c>
      <c r="H58" s="265">
        <v>317.08999999999997</v>
      </c>
      <c r="I58" s="39">
        <v>44973</v>
      </c>
      <c r="J58" s="39">
        <v>44973</v>
      </c>
      <c r="K58" s="265">
        <v>317.08999999999997</v>
      </c>
    </row>
    <row r="59" spans="1:11" ht="42.75">
      <c r="A59" s="266" t="s">
        <v>4790</v>
      </c>
      <c r="B59" s="528">
        <v>80014650560</v>
      </c>
      <c r="C59" s="85" t="s">
        <v>4661</v>
      </c>
      <c r="D59" s="263" t="s">
        <v>4702</v>
      </c>
      <c r="E59" s="87" t="s">
        <v>26</v>
      </c>
      <c r="F59" s="264" t="s">
        <v>4703</v>
      </c>
      <c r="G59" s="264" t="s">
        <v>4703</v>
      </c>
      <c r="H59" s="265">
        <v>1790</v>
      </c>
      <c r="I59" s="39">
        <v>44980</v>
      </c>
      <c r="J59" s="39">
        <v>44980</v>
      </c>
      <c r="K59" s="265">
        <v>1790</v>
      </c>
    </row>
    <row r="60" spans="1:11" ht="42.75">
      <c r="A60" s="87" t="s">
        <v>4791</v>
      </c>
      <c r="B60" s="528">
        <v>80014650560</v>
      </c>
      <c r="C60" s="85" t="s">
        <v>4661</v>
      </c>
      <c r="D60" s="263" t="s">
        <v>4792</v>
      </c>
      <c r="E60" s="87" t="s">
        <v>26</v>
      </c>
      <c r="F60" s="264" t="s">
        <v>3963</v>
      </c>
      <c r="G60" s="264" t="s">
        <v>3963</v>
      </c>
      <c r="H60" s="265">
        <v>2990</v>
      </c>
      <c r="I60" s="39">
        <v>44973</v>
      </c>
      <c r="J60" s="39">
        <v>44973</v>
      </c>
      <c r="K60" s="265">
        <v>2990</v>
      </c>
    </row>
    <row r="61" spans="1:11" ht="42.75">
      <c r="A61" s="83" t="s">
        <v>4793</v>
      </c>
      <c r="B61" s="528">
        <v>80014650560</v>
      </c>
      <c r="C61" s="85" t="s">
        <v>4661</v>
      </c>
      <c r="D61" s="86" t="s">
        <v>4794</v>
      </c>
      <c r="E61" s="87" t="s">
        <v>26</v>
      </c>
      <c r="F61" s="264" t="s">
        <v>4795</v>
      </c>
      <c r="G61" s="264" t="s">
        <v>4795</v>
      </c>
      <c r="H61" s="265">
        <v>5250</v>
      </c>
      <c r="I61" s="39">
        <v>44977</v>
      </c>
      <c r="J61" s="39">
        <v>44977</v>
      </c>
      <c r="K61" s="265">
        <v>5250</v>
      </c>
    </row>
    <row r="62" spans="1:11" ht="42.75">
      <c r="A62" s="87" t="s">
        <v>4796</v>
      </c>
      <c r="B62" s="528">
        <v>80014650560</v>
      </c>
      <c r="C62" s="85" t="s">
        <v>4661</v>
      </c>
      <c r="D62" s="263" t="s">
        <v>4797</v>
      </c>
      <c r="E62" s="87" t="s">
        <v>26</v>
      </c>
      <c r="F62" s="264" t="s">
        <v>4798</v>
      </c>
      <c r="G62" s="264" t="s">
        <v>4798</v>
      </c>
      <c r="H62" s="265">
        <v>50</v>
      </c>
      <c r="I62" s="39">
        <v>44977</v>
      </c>
      <c r="J62" s="39">
        <v>44977</v>
      </c>
      <c r="K62" s="265">
        <v>50</v>
      </c>
    </row>
    <row r="63" spans="1:11" ht="42.75">
      <c r="A63" s="83" t="s">
        <v>4799</v>
      </c>
      <c r="B63" s="528">
        <v>80014650560</v>
      </c>
      <c r="C63" s="85" t="s">
        <v>4661</v>
      </c>
      <c r="D63" s="86" t="s">
        <v>4800</v>
      </c>
      <c r="E63" s="87" t="s">
        <v>26</v>
      </c>
      <c r="F63" s="264" t="s">
        <v>4663</v>
      </c>
      <c r="G63" s="264" t="s">
        <v>4663</v>
      </c>
      <c r="H63" s="265">
        <v>4992.3</v>
      </c>
      <c r="I63" s="39">
        <v>44991</v>
      </c>
      <c r="J63" s="39">
        <v>44991</v>
      </c>
      <c r="K63" s="265">
        <v>4992.3</v>
      </c>
    </row>
    <row r="64" spans="1:11" ht="42.75">
      <c r="A64" s="87" t="s">
        <v>4801</v>
      </c>
      <c r="B64" s="528">
        <v>80014650560</v>
      </c>
      <c r="C64" s="85" t="s">
        <v>4661</v>
      </c>
      <c r="D64" s="263" t="s">
        <v>4802</v>
      </c>
      <c r="E64" s="87" t="s">
        <v>26</v>
      </c>
      <c r="F64" s="264" t="s">
        <v>4803</v>
      </c>
      <c r="G64" s="264" t="s">
        <v>4803</v>
      </c>
      <c r="H64" s="265">
        <v>2100</v>
      </c>
      <c r="I64" s="39">
        <v>44986</v>
      </c>
      <c r="J64" s="39">
        <v>44986</v>
      </c>
      <c r="K64" s="265">
        <v>2100</v>
      </c>
    </row>
    <row r="65" spans="1:11" ht="42.75">
      <c r="A65" s="87" t="s">
        <v>4804</v>
      </c>
      <c r="B65" s="528">
        <v>80014650560</v>
      </c>
      <c r="C65" s="85" t="s">
        <v>4661</v>
      </c>
      <c r="D65" s="263" t="s">
        <v>4765</v>
      </c>
      <c r="E65" s="87" t="s">
        <v>26</v>
      </c>
      <c r="F65" s="264" t="s">
        <v>4766</v>
      </c>
      <c r="G65" s="264" t="s">
        <v>4766</v>
      </c>
      <c r="H65" s="265">
        <v>551.37</v>
      </c>
      <c r="I65" s="39">
        <v>44977</v>
      </c>
      <c r="J65" s="39">
        <v>44977</v>
      </c>
      <c r="K65" s="265">
        <v>551.37</v>
      </c>
    </row>
    <row r="66" spans="1:11" ht="42.75">
      <c r="A66" s="87" t="s">
        <v>4805</v>
      </c>
      <c r="B66" s="528">
        <v>80014650560</v>
      </c>
      <c r="C66" s="85" t="s">
        <v>4661</v>
      </c>
      <c r="D66" s="263" t="s">
        <v>4364</v>
      </c>
      <c r="E66" s="87" t="s">
        <v>26</v>
      </c>
      <c r="F66" s="264" t="s">
        <v>4715</v>
      </c>
      <c r="G66" s="264" t="s">
        <v>4715</v>
      </c>
      <c r="H66" s="265">
        <v>153.4</v>
      </c>
      <c r="I66" s="39">
        <v>44983</v>
      </c>
      <c r="J66" s="39">
        <v>44983</v>
      </c>
      <c r="K66" s="265">
        <v>153.4</v>
      </c>
    </row>
    <row r="67" spans="1:11" ht="42.75">
      <c r="A67" s="83" t="s">
        <v>4806</v>
      </c>
      <c r="B67" s="528">
        <v>80014650560</v>
      </c>
      <c r="C67" s="85" t="s">
        <v>4661</v>
      </c>
      <c r="D67" s="86" t="s">
        <v>4807</v>
      </c>
      <c r="E67" s="87" t="s">
        <v>26</v>
      </c>
      <c r="F67" s="264" t="s">
        <v>4808</v>
      </c>
      <c r="G67" s="264" t="s">
        <v>4808</v>
      </c>
      <c r="H67" s="265">
        <v>1200</v>
      </c>
      <c r="I67" s="39">
        <v>44977</v>
      </c>
      <c r="J67" s="39">
        <v>44977</v>
      </c>
      <c r="K67" s="265">
        <v>1200</v>
      </c>
    </row>
    <row r="68" spans="1:11" ht="42.75">
      <c r="A68" s="87" t="s">
        <v>4809</v>
      </c>
      <c r="B68" s="528">
        <v>80014650560</v>
      </c>
      <c r="C68" s="85" t="s">
        <v>4661</v>
      </c>
      <c r="D68" s="263" t="s">
        <v>4810</v>
      </c>
      <c r="E68" s="87" t="s">
        <v>26</v>
      </c>
      <c r="F68" s="264" t="s">
        <v>1101</v>
      </c>
      <c r="G68" s="264" t="s">
        <v>1101</v>
      </c>
      <c r="H68" s="265">
        <v>3252</v>
      </c>
      <c r="I68" s="39">
        <v>44984</v>
      </c>
      <c r="J68" s="39">
        <v>44984</v>
      </c>
      <c r="K68" s="265">
        <v>3252</v>
      </c>
    </row>
    <row r="69" spans="1:11" ht="42.75">
      <c r="A69" s="87" t="s">
        <v>4811</v>
      </c>
      <c r="B69" s="528">
        <v>80014650560</v>
      </c>
      <c r="C69" s="85" t="s">
        <v>4661</v>
      </c>
      <c r="D69" s="263" t="s">
        <v>4812</v>
      </c>
      <c r="E69" s="87" t="s">
        <v>26</v>
      </c>
      <c r="F69" s="264" t="s">
        <v>4813</v>
      </c>
      <c r="G69" s="264" t="s">
        <v>4813</v>
      </c>
      <c r="H69" s="265">
        <v>1368</v>
      </c>
      <c r="I69" s="39">
        <v>44980</v>
      </c>
      <c r="J69" s="39">
        <v>44980</v>
      </c>
      <c r="K69" s="265">
        <v>1368</v>
      </c>
    </row>
    <row r="70" spans="1:11" ht="42.75">
      <c r="A70" s="87" t="s">
        <v>4814</v>
      </c>
      <c r="B70" s="528">
        <v>80014650560</v>
      </c>
      <c r="C70" s="85" t="s">
        <v>4661</v>
      </c>
      <c r="D70" s="263" t="s">
        <v>4815</v>
      </c>
      <c r="E70" s="87" t="s">
        <v>26</v>
      </c>
      <c r="F70" s="264" t="s">
        <v>4816</v>
      </c>
      <c r="G70" s="264" t="s">
        <v>4816</v>
      </c>
      <c r="H70" s="265">
        <v>19326</v>
      </c>
      <c r="I70" s="39">
        <v>44974</v>
      </c>
      <c r="J70" s="39">
        <v>44974</v>
      </c>
      <c r="K70" s="265">
        <v>19326</v>
      </c>
    </row>
    <row r="71" spans="1:11" ht="42.75">
      <c r="A71" s="87" t="s">
        <v>4817</v>
      </c>
      <c r="B71" s="528">
        <v>80014650560</v>
      </c>
      <c r="C71" s="85" t="s">
        <v>4661</v>
      </c>
      <c r="D71" s="263" t="s">
        <v>1416</v>
      </c>
      <c r="E71" s="87" t="s">
        <v>26</v>
      </c>
      <c r="F71" s="264" t="s">
        <v>4706</v>
      </c>
      <c r="G71" s="264" t="s">
        <v>4706</v>
      </c>
      <c r="H71" s="265">
        <v>580</v>
      </c>
      <c r="I71" s="39">
        <v>44984</v>
      </c>
      <c r="J71" s="39">
        <v>44984</v>
      </c>
      <c r="K71" s="265">
        <v>580</v>
      </c>
    </row>
    <row r="72" spans="1:11" ht="42.75">
      <c r="A72" s="87" t="s">
        <v>4818</v>
      </c>
      <c r="B72" s="528">
        <v>80014650560</v>
      </c>
      <c r="C72" s="85" t="s">
        <v>4661</v>
      </c>
      <c r="D72" s="263" t="s">
        <v>4819</v>
      </c>
      <c r="E72" s="87" t="s">
        <v>26</v>
      </c>
      <c r="F72" s="264" t="s">
        <v>3988</v>
      </c>
      <c r="G72" s="264" t="s">
        <v>3988</v>
      </c>
      <c r="H72" s="265">
        <v>196</v>
      </c>
      <c r="I72" s="39">
        <v>44985</v>
      </c>
      <c r="J72" s="39">
        <v>44985</v>
      </c>
      <c r="K72" s="265">
        <v>196</v>
      </c>
    </row>
    <row r="73" spans="1:11" ht="42.75">
      <c r="A73" s="87" t="s">
        <v>4820</v>
      </c>
      <c r="B73" s="528">
        <v>80014650560</v>
      </c>
      <c r="C73" s="85" t="s">
        <v>4661</v>
      </c>
      <c r="D73" s="263" t="s">
        <v>4780</v>
      </c>
      <c r="E73" s="87" t="s">
        <v>26</v>
      </c>
      <c r="F73" s="264" t="s">
        <v>4783</v>
      </c>
      <c r="G73" s="264" t="s">
        <v>4783</v>
      </c>
      <c r="H73" s="265">
        <v>31.99</v>
      </c>
      <c r="I73" s="39">
        <v>44994</v>
      </c>
      <c r="J73" s="39">
        <v>44994</v>
      </c>
      <c r="K73" s="265">
        <v>31.99</v>
      </c>
    </row>
    <row r="74" spans="1:11" ht="42.75">
      <c r="A74" s="87" t="s">
        <v>4821</v>
      </c>
      <c r="B74" s="528">
        <v>80014650560</v>
      </c>
      <c r="C74" s="85" t="s">
        <v>4661</v>
      </c>
      <c r="D74" s="263" t="s">
        <v>1416</v>
      </c>
      <c r="E74" s="87" t="s">
        <v>26</v>
      </c>
      <c r="F74" s="264" t="s">
        <v>4706</v>
      </c>
      <c r="G74" s="264" t="s">
        <v>4706</v>
      </c>
      <c r="H74" s="265">
        <v>60</v>
      </c>
      <c r="I74" s="39">
        <v>44993</v>
      </c>
      <c r="J74" s="39">
        <v>44993</v>
      </c>
      <c r="K74" s="265">
        <v>60</v>
      </c>
    </row>
    <row r="75" spans="1:11" ht="42.75">
      <c r="A75" s="83" t="s">
        <v>4822</v>
      </c>
      <c r="B75" s="528">
        <v>80014650560</v>
      </c>
      <c r="C75" s="85" t="s">
        <v>4661</v>
      </c>
      <c r="D75" s="86" t="s">
        <v>4823</v>
      </c>
      <c r="E75" s="87" t="s">
        <v>26</v>
      </c>
      <c r="F75" s="264" t="s">
        <v>4824</v>
      </c>
      <c r="G75" s="264" t="s">
        <v>4824</v>
      </c>
      <c r="H75" s="265">
        <v>2980</v>
      </c>
      <c r="I75" s="39">
        <v>44993</v>
      </c>
      <c r="J75" s="39">
        <v>44993</v>
      </c>
      <c r="K75" s="265">
        <v>2980</v>
      </c>
    </row>
    <row r="76" spans="1:11" ht="42.75">
      <c r="A76" s="87" t="s">
        <v>4825</v>
      </c>
      <c r="B76" s="528">
        <v>80014650560</v>
      </c>
      <c r="C76" s="85" t="s">
        <v>4661</v>
      </c>
      <c r="D76" s="263" t="s">
        <v>4712</v>
      </c>
      <c r="E76" s="87" t="s">
        <v>26</v>
      </c>
      <c r="F76" s="264" t="s">
        <v>4713</v>
      </c>
      <c r="G76" s="264" t="s">
        <v>4713</v>
      </c>
      <c r="H76" s="265">
        <v>1123.77</v>
      </c>
      <c r="I76" s="39">
        <v>44994</v>
      </c>
      <c r="J76" s="39">
        <v>44994</v>
      </c>
      <c r="K76" s="265">
        <v>1123.77</v>
      </c>
    </row>
    <row r="77" spans="1:11" ht="42.75">
      <c r="A77" s="87" t="s">
        <v>4826</v>
      </c>
      <c r="B77" s="528">
        <v>80014650560</v>
      </c>
      <c r="C77" s="85" t="s">
        <v>4661</v>
      </c>
      <c r="D77" s="263" t="s">
        <v>4827</v>
      </c>
      <c r="E77" s="87" t="s">
        <v>26</v>
      </c>
      <c r="F77" s="264" t="s">
        <v>4828</v>
      </c>
      <c r="G77" s="264" t="s">
        <v>4828</v>
      </c>
      <c r="H77" s="265">
        <v>12000</v>
      </c>
      <c r="I77" s="39">
        <v>44928</v>
      </c>
      <c r="J77" s="39">
        <v>44928</v>
      </c>
      <c r="K77" s="265">
        <v>12000</v>
      </c>
    </row>
    <row r="78" spans="1:11" ht="42.75">
      <c r="A78" s="87" t="s">
        <v>4829</v>
      </c>
      <c r="B78" s="528">
        <v>80014650560</v>
      </c>
      <c r="C78" s="85" t="s">
        <v>4661</v>
      </c>
      <c r="D78" s="263" t="s">
        <v>4830</v>
      </c>
      <c r="E78" s="87" t="s">
        <v>26</v>
      </c>
      <c r="F78" s="264" t="s">
        <v>4831</v>
      </c>
      <c r="G78" s="264" t="s">
        <v>4831</v>
      </c>
      <c r="H78" s="265">
        <v>2185</v>
      </c>
      <c r="I78" s="39">
        <v>44998</v>
      </c>
      <c r="J78" s="39">
        <v>44998</v>
      </c>
      <c r="K78" s="265">
        <v>2185</v>
      </c>
    </row>
    <row r="79" spans="1:11" ht="42.75">
      <c r="A79" s="87" t="s">
        <v>4832</v>
      </c>
      <c r="B79" s="528">
        <v>80014650560</v>
      </c>
      <c r="C79" s="85" t="s">
        <v>4661</v>
      </c>
      <c r="D79" s="263" t="s">
        <v>4833</v>
      </c>
      <c r="E79" s="87" t="s">
        <v>26</v>
      </c>
      <c r="F79" s="264" t="s">
        <v>4746</v>
      </c>
      <c r="G79" s="264" t="s">
        <v>4746</v>
      </c>
      <c r="H79" s="265">
        <v>3598</v>
      </c>
      <c r="I79" s="39">
        <v>44993</v>
      </c>
      <c r="J79" s="39">
        <v>44993</v>
      </c>
      <c r="K79" s="265">
        <v>3598</v>
      </c>
    </row>
    <row r="80" spans="1:11" ht="42.75">
      <c r="A80" s="87" t="s">
        <v>4834</v>
      </c>
      <c r="B80" s="528">
        <v>80014650560</v>
      </c>
      <c r="C80" s="85" t="s">
        <v>4661</v>
      </c>
      <c r="D80" s="263" t="s">
        <v>4686</v>
      </c>
      <c r="E80" s="87" t="s">
        <v>26</v>
      </c>
      <c r="F80" s="264" t="s">
        <v>4687</v>
      </c>
      <c r="G80" s="264" t="s">
        <v>4687</v>
      </c>
      <c r="H80" s="265">
        <v>1350</v>
      </c>
      <c r="I80" s="39">
        <v>44992</v>
      </c>
      <c r="J80" s="39">
        <v>44992</v>
      </c>
      <c r="K80" s="265">
        <v>1350</v>
      </c>
    </row>
    <row r="81" spans="1:11" ht="42.75">
      <c r="A81" s="267" t="s">
        <v>4835</v>
      </c>
      <c r="B81" s="528">
        <v>80014650560</v>
      </c>
      <c r="C81" s="85" t="s">
        <v>4661</v>
      </c>
      <c r="D81" s="263" t="s">
        <v>4836</v>
      </c>
      <c r="E81" s="87" t="s">
        <v>26</v>
      </c>
      <c r="F81" s="264" t="s">
        <v>4837</v>
      </c>
      <c r="G81" s="264" t="s">
        <v>4837</v>
      </c>
      <c r="H81" s="265">
        <v>3513.6</v>
      </c>
      <c r="I81" s="39">
        <v>45001</v>
      </c>
      <c r="J81" s="39">
        <v>45001</v>
      </c>
      <c r="K81" s="265">
        <v>3513.6</v>
      </c>
    </row>
    <row r="82" spans="1:11" ht="42.75">
      <c r="A82" s="87" t="s">
        <v>4838</v>
      </c>
      <c r="B82" s="528">
        <v>80014650560</v>
      </c>
      <c r="C82" s="85" t="s">
        <v>4661</v>
      </c>
      <c r="D82" s="263" t="s">
        <v>4839</v>
      </c>
      <c r="E82" s="87" t="s">
        <v>26</v>
      </c>
      <c r="F82" s="264" t="s">
        <v>4840</v>
      </c>
      <c r="G82" s="264" t="s">
        <v>4840</v>
      </c>
      <c r="H82" s="265">
        <v>390</v>
      </c>
      <c r="I82" s="39">
        <v>44999</v>
      </c>
      <c r="J82" s="39">
        <v>44999</v>
      </c>
      <c r="K82" s="265">
        <v>390</v>
      </c>
    </row>
    <row r="83" spans="1:11" ht="42.75">
      <c r="A83" s="87" t="s">
        <v>4841</v>
      </c>
      <c r="B83" s="528">
        <v>80014650560</v>
      </c>
      <c r="C83" s="85" t="s">
        <v>4661</v>
      </c>
      <c r="D83" s="263" t="s">
        <v>4765</v>
      </c>
      <c r="E83" s="87" t="s">
        <v>26</v>
      </c>
      <c r="F83" s="264" t="s">
        <v>4842</v>
      </c>
      <c r="G83" s="264" t="s">
        <v>4842</v>
      </c>
      <c r="H83" s="265">
        <v>343.44</v>
      </c>
      <c r="I83" s="39">
        <v>45007</v>
      </c>
      <c r="J83" s="39">
        <v>45007</v>
      </c>
      <c r="K83" s="265">
        <v>343.44</v>
      </c>
    </row>
    <row r="84" spans="1:11" ht="42.75">
      <c r="A84" s="87" t="s">
        <v>4843</v>
      </c>
      <c r="B84" s="528">
        <v>80014650560</v>
      </c>
      <c r="C84" s="85" t="s">
        <v>4661</v>
      </c>
      <c r="D84" s="263" t="s">
        <v>4844</v>
      </c>
      <c r="E84" s="87" t="s">
        <v>26</v>
      </c>
      <c r="F84" s="264" t="s">
        <v>4669</v>
      </c>
      <c r="G84" s="264" t="s">
        <v>4669</v>
      </c>
      <c r="H84" s="265">
        <v>1500</v>
      </c>
      <c r="I84" s="39">
        <v>45005</v>
      </c>
      <c r="J84" s="39">
        <v>45005</v>
      </c>
      <c r="K84" s="265">
        <v>1500</v>
      </c>
    </row>
    <row r="85" spans="1:11" ht="42.75">
      <c r="A85" s="83" t="s">
        <v>4845</v>
      </c>
      <c r="B85" s="528">
        <v>80014650560</v>
      </c>
      <c r="C85" s="85" t="s">
        <v>4661</v>
      </c>
      <c r="D85" s="86" t="s">
        <v>4846</v>
      </c>
      <c r="E85" s="87" t="s">
        <v>26</v>
      </c>
      <c r="F85" s="264" t="s">
        <v>4847</v>
      </c>
      <c r="G85" s="264" t="s">
        <v>4847</v>
      </c>
      <c r="H85" s="265">
        <v>8100</v>
      </c>
      <c r="I85" s="39">
        <v>45005</v>
      </c>
      <c r="J85" s="39">
        <v>45005</v>
      </c>
      <c r="K85" s="265">
        <v>8100</v>
      </c>
    </row>
    <row r="86" spans="1:11" ht="42.75">
      <c r="A86" s="87" t="s">
        <v>4848</v>
      </c>
      <c r="B86" s="528">
        <v>80014650560</v>
      </c>
      <c r="C86" s="85" t="s">
        <v>4661</v>
      </c>
      <c r="D86" s="263" t="s">
        <v>4849</v>
      </c>
      <c r="E86" s="87" t="s">
        <v>26</v>
      </c>
      <c r="F86" s="264" t="s">
        <v>4850</v>
      </c>
      <c r="G86" s="264" t="s">
        <v>4850</v>
      </c>
      <c r="H86" s="265">
        <v>4000</v>
      </c>
      <c r="I86" s="39">
        <v>44928</v>
      </c>
      <c r="J86" s="39">
        <v>44928</v>
      </c>
      <c r="K86" s="265">
        <v>4000</v>
      </c>
    </row>
    <row r="87" spans="1:11" ht="42.75">
      <c r="A87" s="87" t="s">
        <v>4851</v>
      </c>
      <c r="B87" s="528">
        <v>80014650560</v>
      </c>
      <c r="C87" s="85" t="s">
        <v>4661</v>
      </c>
      <c r="D87" s="263" t="s">
        <v>4852</v>
      </c>
      <c r="E87" s="87" t="s">
        <v>26</v>
      </c>
      <c r="F87" s="264" t="s">
        <v>4749</v>
      </c>
      <c r="G87" s="264" t="s">
        <v>4749</v>
      </c>
      <c r="H87" s="265">
        <v>6750</v>
      </c>
      <c r="I87" s="39">
        <v>44984</v>
      </c>
      <c r="J87" s="39">
        <v>44984</v>
      </c>
      <c r="K87" s="265">
        <v>6750</v>
      </c>
    </row>
    <row r="88" spans="1:11" ht="42.75">
      <c r="A88" s="83" t="s">
        <v>4853</v>
      </c>
      <c r="B88" s="528">
        <v>80014650560</v>
      </c>
      <c r="C88" s="85" t="s">
        <v>4661</v>
      </c>
      <c r="D88" s="86" t="s">
        <v>4854</v>
      </c>
      <c r="E88" s="87" t="s">
        <v>26</v>
      </c>
      <c r="F88" s="264" t="s">
        <v>4855</v>
      </c>
      <c r="G88" s="264" t="s">
        <v>4855</v>
      </c>
      <c r="H88" s="265">
        <v>1300</v>
      </c>
      <c r="I88" s="39">
        <v>44977</v>
      </c>
      <c r="J88" s="39">
        <v>44977</v>
      </c>
      <c r="K88" s="265">
        <v>1300</v>
      </c>
    </row>
    <row r="89" spans="1:11" ht="42.75">
      <c r="A89" s="87" t="s">
        <v>4856</v>
      </c>
      <c r="B89" s="528">
        <v>80014650560</v>
      </c>
      <c r="C89" s="85" t="s">
        <v>4661</v>
      </c>
      <c r="D89" s="263" t="s">
        <v>4228</v>
      </c>
      <c r="E89" s="87" t="s">
        <v>26</v>
      </c>
      <c r="F89" s="264" t="s">
        <v>4857</v>
      </c>
      <c r="G89" s="264" t="s">
        <v>4857</v>
      </c>
      <c r="H89" s="265">
        <v>194.2</v>
      </c>
      <c r="I89" s="39">
        <v>44977</v>
      </c>
      <c r="J89" s="39">
        <v>44977</v>
      </c>
      <c r="K89" s="265">
        <v>194.2</v>
      </c>
    </row>
    <row r="90" spans="1:11" ht="42.75">
      <c r="A90" s="87" t="s">
        <v>4858</v>
      </c>
      <c r="B90" s="528">
        <v>80014650560</v>
      </c>
      <c r="C90" s="85" t="s">
        <v>4661</v>
      </c>
      <c r="D90" s="263" t="s">
        <v>4859</v>
      </c>
      <c r="E90" s="87" t="s">
        <v>26</v>
      </c>
      <c r="F90" s="264" t="s">
        <v>4860</v>
      </c>
      <c r="G90" s="264" t="s">
        <v>4860</v>
      </c>
      <c r="H90" s="265">
        <v>5000</v>
      </c>
      <c r="I90" s="39">
        <v>44928</v>
      </c>
      <c r="J90" s="39">
        <v>44928</v>
      </c>
      <c r="K90" s="265">
        <v>5000</v>
      </c>
    </row>
    <row r="91" spans="1:11" ht="42.75">
      <c r="A91" s="87" t="s">
        <v>4861</v>
      </c>
      <c r="B91" s="528">
        <v>80014650560</v>
      </c>
      <c r="C91" s="85" t="s">
        <v>4661</v>
      </c>
      <c r="D91" s="263" t="s">
        <v>4859</v>
      </c>
      <c r="E91" s="87" t="s">
        <v>26</v>
      </c>
      <c r="F91" s="264" t="s">
        <v>4862</v>
      </c>
      <c r="G91" s="264" t="s">
        <v>4862</v>
      </c>
      <c r="H91" s="265">
        <v>5000</v>
      </c>
      <c r="I91" s="39">
        <v>44928</v>
      </c>
      <c r="J91" s="39">
        <v>44928</v>
      </c>
      <c r="K91" s="265">
        <v>5000</v>
      </c>
    </row>
    <row r="92" spans="1:11" ht="42.75">
      <c r="A92" s="87" t="s">
        <v>4863</v>
      </c>
      <c r="B92" s="528">
        <v>80014650560</v>
      </c>
      <c r="C92" s="85" t="s">
        <v>4661</v>
      </c>
      <c r="D92" s="263" t="s">
        <v>4859</v>
      </c>
      <c r="E92" s="87" t="s">
        <v>26</v>
      </c>
      <c r="F92" s="264" t="s">
        <v>4864</v>
      </c>
      <c r="G92" s="264" t="s">
        <v>4864</v>
      </c>
      <c r="H92" s="265">
        <v>5000</v>
      </c>
      <c r="I92" s="39">
        <v>44928</v>
      </c>
      <c r="J92" s="39">
        <v>44928</v>
      </c>
      <c r="K92" s="265">
        <v>5000</v>
      </c>
    </row>
    <row r="93" spans="1:11" ht="42.75">
      <c r="A93" s="87" t="s">
        <v>4865</v>
      </c>
      <c r="B93" s="528">
        <v>80014650560</v>
      </c>
      <c r="C93" s="85" t="s">
        <v>4661</v>
      </c>
      <c r="D93" s="263" t="s">
        <v>4866</v>
      </c>
      <c r="E93" s="87" t="s">
        <v>26</v>
      </c>
      <c r="F93" s="264" t="s">
        <v>4867</v>
      </c>
      <c r="G93" s="264" t="s">
        <v>4867</v>
      </c>
      <c r="H93" s="265">
        <v>12000</v>
      </c>
      <c r="I93" s="39">
        <v>44928</v>
      </c>
      <c r="J93" s="39">
        <v>44928</v>
      </c>
      <c r="K93" s="265">
        <v>12000</v>
      </c>
    </row>
    <row r="94" spans="1:11" ht="42.75">
      <c r="A94" s="87" t="s">
        <v>4868</v>
      </c>
      <c r="B94" s="528">
        <v>80014650560</v>
      </c>
      <c r="C94" s="85" t="s">
        <v>4661</v>
      </c>
      <c r="D94" s="263" t="s">
        <v>4866</v>
      </c>
      <c r="E94" s="87" t="s">
        <v>26</v>
      </c>
      <c r="F94" s="264" t="s">
        <v>4860</v>
      </c>
      <c r="G94" s="264" t="s">
        <v>4860</v>
      </c>
      <c r="H94" s="265">
        <v>12000</v>
      </c>
      <c r="I94" s="39">
        <v>44928</v>
      </c>
      <c r="J94" s="39">
        <v>44928</v>
      </c>
      <c r="K94" s="265">
        <v>12000</v>
      </c>
    </row>
    <row r="95" spans="1:11" ht="42.75">
      <c r="A95" s="87" t="s">
        <v>4869</v>
      </c>
      <c r="B95" s="528">
        <v>80014650560</v>
      </c>
      <c r="C95" s="85" t="s">
        <v>4661</v>
      </c>
      <c r="D95" s="263" t="s">
        <v>4866</v>
      </c>
      <c r="E95" s="87" t="s">
        <v>26</v>
      </c>
      <c r="F95" s="264" t="s">
        <v>4862</v>
      </c>
      <c r="G95" s="264" t="s">
        <v>4862</v>
      </c>
      <c r="H95" s="265">
        <v>12000</v>
      </c>
      <c r="I95" s="39">
        <v>44928</v>
      </c>
      <c r="J95" s="39">
        <v>44928</v>
      </c>
      <c r="K95" s="265">
        <v>12000</v>
      </c>
    </row>
    <row r="96" spans="1:11" ht="42.75">
      <c r="A96" s="83" t="s">
        <v>4870</v>
      </c>
      <c r="B96" s="528">
        <v>80014650560</v>
      </c>
      <c r="C96" s="85" t="s">
        <v>4661</v>
      </c>
      <c r="D96" s="263" t="s">
        <v>4866</v>
      </c>
      <c r="E96" s="87" t="s">
        <v>26</v>
      </c>
      <c r="F96" s="264" t="s">
        <v>4864</v>
      </c>
      <c r="G96" s="264" t="s">
        <v>4864</v>
      </c>
      <c r="H96" s="265">
        <v>12000</v>
      </c>
      <c r="I96" s="39">
        <v>44928</v>
      </c>
      <c r="J96" s="39">
        <v>44928</v>
      </c>
      <c r="K96" s="265">
        <v>12000</v>
      </c>
    </row>
    <row r="97" spans="1:11" ht="42.75">
      <c r="A97" s="87" t="s">
        <v>4871</v>
      </c>
      <c r="B97" s="528">
        <v>80014650560</v>
      </c>
      <c r="C97" s="85" t="s">
        <v>4661</v>
      </c>
      <c r="D97" s="263" t="s">
        <v>4872</v>
      </c>
      <c r="E97" s="87" t="s">
        <v>4873</v>
      </c>
      <c r="F97" s="264" t="s">
        <v>4698</v>
      </c>
      <c r="G97" s="264" t="s">
        <v>4698</v>
      </c>
      <c r="H97" s="265">
        <v>1897.6</v>
      </c>
      <c r="I97" s="39">
        <v>44987</v>
      </c>
      <c r="J97" s="39">
        <v>44987</v>
      </c>
      <c r="K97" s="265">
        <v>1897.6</v>
      </c>
    </row>
    <row r="98" spans="1:11" ht="42.75">
      <c r="A98" s="87" t="s">
        <v>4874</v>
      </c>
      <c r="B98" s="528">
        <v>80014650560</v>
      </c>
      <c r="C98" s="85" t="s">
        <v>4661</v>
      </c>
      <c r="D98" s="263" t="s">
        <v>4875</v>
      </c>
      <c r="E98" s="87" t="s">
        <v>4873</v>
      </c>
      <c r="F98" s="264" t="s">
        <v>1101</v>
      </c>
      <c r="G98" s="264" t="s">
        <v>1101</v>
      </c>
      <c r="H98" s="265">
        <v>3036.9</v>
      </c>
      <c r="I98" s="39">
        <v>45002</v>
      </c>
      <c r="J98" s="39">
        <v>45002</v>
      </c>
      <c r="K98" s="265">
        <v>3036.9</v>
      </c>
    </row>
    <row r="99" spans="1:11" ht="42.75">
      <c r="A99" s="87" t="s">
        <v>4876</v>
      </c>
      <c r="B99" s="528">
        <v>80014650560</v>
      </c>
      <c r="C99" s="85" t="s">
        <v>4661</v>
      </c>
      <c r="D99" s="263" t="s">
        <v>4877</v>
      </c>
      <c r="E99" s="87" t="s">
        <v>4873</v>
      </c>
      <c r="F99" s="264" t="s">
        <v>1204</v>
      </c>
      <c r="G99" s="264" t="s">
        <v>1204</v>
      </c>
      <c r="H99" s="265">
        <v>39999</v>
      </c>
      <c r="I99" s="39">
        <v>45002</v>
      </c>
      <c r="J99" s="39">
        <v>45002</v>
      </c>
      <c r="K99" s="265">
        <v>39999</v>
      </c>
    </row>
    <row r="100" spans="1:11" ht="42.75">
      <c r="A100" s="87" t="s">
        <v>4878</v>
      </c>
      <c r="B100" s="528">
        <v>80014650560</v>
      </c>
      <c r="C100" s="85" t="s">
        <v>4661</v>
      </c>
      <c r="D100" s="263" t="s">
        <v>4879</v>
      </c>
      <c r="E100" s="87" t="s">
        <v>26</v>
      </c>
      <c r="F100" s="264" t="s">
        <v>4880</v>
      </c>
      <c r="G100" s="264" t="s">
        <v>4880</v>
      </c>
      <c r="H100" s="265">
        <v>30000</v>
      </c>
      <c r="I100" s="39">
        <v>44928</v>
      </c>
      <c r="J100" s="39">
        <v>44928</v>
      </c>
      <c r="K100" s="265">
        <v>30000</v>
      </c>
    </row>
    <row r="101" spans="1:11" ht="42.75">
      <c r="A101" s="87" t="s">
        <v>4881</v>
      </c>
      <c r="B101" s="528">
        <v>80014650560</v>
      </c>
      <c r="C101" s="85" t="s">
        <v>4661</v>
      </c>
      <c r="D101" s="263" t="s">
        <v>4882</v>
      </c>
      <c r="E101" s="87" t="s">
        <v>26</v>
      </c>
      <c r="F101" s="264" t="s">
        <v>4883</v>
      </c>
      <c r="G101" s="264" t="s">
        <v>4883</v>
      </c>
      <c r="H101" s="265">
        <v>30000</v>
      </c>
      <c r="I101" s="39">
        <v>44928</v>
      </c>
      <c r="J101" s="39">
        <v>44928</v>
      </c>
      <c r="K101" s="265">
        <v>30000</v>
      </c>
    </row>
    <row r="102" spans="1:11" ht="42.75">
      <c r="A102" s="87" t="s">
        <v>4884</v>
      </c>
      <c r="B102" s="528">
        <v>80014650560</v>
      </c>
      <c r="C102" s="85" t="s">
        <v>4661</v>
      </c>
      <c r="D102" s="263" t="s">
        <v>4885</v>
      </c>
      <c r="E102" s="87" t="s">
        <v>26</v>
      </c>
      <c r="F102" s="264" t="s">
        <v>4886</v>
      </c>
      <c r="G102" s="264" t="s">
        <v>4886</v>
      </c>
      <c r="H102" s="265">
        <v>30000</v>
      </c>
      <c r="I102" s="39">
        <v>44928</v>
      </c>
      <c r="J102" s="39">
        <v>44928</v>
      </c>
      <c r="K102" s="265">
        <v>30000</v>
      </c>
    </row>
    <row r="103" spans="1:11" ht="42.75">
      <c r="A103" s="87" t="s">
        <v>4887</v>
      </c>
      <c r="B103" s="528">
        <v>80014650560</v>
      </c>
      <c r="C103" s="85" t="s">
        <v>4661</v>
      </c>
      <c r="D103" s="263" t="s">
        <v>4888</v>
      </c>
      <c r="E103" s="87" t="s">
        <v>26</v>
      </c>
      <c r="F103" s="264" t="s">
        <v>4889</v>
      </c>
      <c r="G103" s="264" t="s">
        <v>4889</v>
      </c>
      <c r="H103" s="265">
        <v>800.4</v>
      </c>
      <c r="I103" s="39">
        <v>44937</v>
      </c>
      <c r="J103" s="39">
        <v>44937</v>
      </c>
      <c r="K103" s="265">
        <v>800.4</v>
      </c>
    </row>
    <row r="104" spans="1:11" ht="42.75">
      <c r="A104" s="87" t="s">
        <v>4890</v>
      </c>
      <c r="B104" s="528">
        <v>80014650560</v>
      </c>
      <c r="C104" s="85" t="s">
        <v>4661</v>
      </c>
      <c r="D104" s="263" t="s">
        <v>4891</v>
      </c>
      <c r="E104" s="87" t="s">
        <v>26</v>
      </c>
      <c r="F104" s="263" t="s">
        <v>4892</v>
      </c>
      <c r="G104" s="263" t="s">
        <v>4892</v>
      </c>
      <c r="H104" s="268">
        <v>2429.31</v>
      </c>
      <c r="I104" s="269">
        <v>45015</v>
      </c>
      <c r="J104" s="269">
        <v>45015</v>
      </c>
      <c r="K104" s="268">
        <v>2429.31</v>
      </c>
    </row>
    <row r="105" spans="1:11" ht="42.75">
      <c r="A105" s="87" t="s">
        <v>4893</v>
      </c>
      <c r="B105" s="528">
        <v>80014650560</v>
      </c>
      <c r="C105" s="85" t="s">
        <v>4661</v>
      </c>
      <c r="D105" s="263" t="s">
        <v>4894</v>
      </c>
      <c r="E105" s="87" t="s">
        <v>26</v>
      </c>
      <c r="F105" s="263" t="s">
        <v>4892</v>
      </c>
      <c r="G105" s="263" t="s">
        <v>4892</v>
      </c>
      <c r="H105" s="268">
        <v>2321.0700000000002</v>
      </c>
      <c r="I105" s="269">
        <v>45015</v>
      </c>
      <c r="J105" s="269">
        <v>45015</v>
      </c>
      <c r="K105" s="268">
        <v>2321.0700000000002</v>
      </c>
    </row>
    <row r="106" spans="1:11" ht="42.75">
      <c r="A106" s="87" t="s">
        <v>4895</v>
      </c>
      <c r="B106" s="528">
        <v>80014650560</v>
      </c>
      <c r="C106" s="85" t="s">
        <v>4661</v>
      </c>
      <c r="D106" s="263" t="s">
        <v>4896</v>
      </c>
      <c r="E106" s="87" t="s">
        <v>26</v>
      </c>
      <c r="F106" s="263" t="s">
        <v>4892</v>
      </c>
      <c r="G106" s="263" t="s">
        <v>4892</v>
      </c>
      <c r="H106" s="268">
        <v>249.43</v>
      </c>
      <c r="I106" s="269">
        <v>45015</v>
      </c>
      <c r="J106" s="269">
        <v>45015</v>
      </c>
      <c r="K106" s="268">
        <v>249.43</v>
      </c>
    </row>
    <row r="107" spans="1:11" ht="42.75">
      <c r="A107" s="87" t="s">
        <v>4897</v>
      </c>
      <c r="B107" s="528">
        <v>80014650560</v>
      </c>
      <c r="C107" s="85" t="s">
        <v>4661</v>
      </c>
      <c r="D107" s="263" t="s">
        <v>4898</v>
      </c>
      <c r="E107" s="87" t="s">
        <v>26</v>
      </c>
      <c r="F107" s="263" t="s">
        <v>4892</v>
      </c>
      <c r="G107" s="263" t="s">
        <v>4892</v>
      </c>
      <c r="H107" s="268">
        <v>1557.38</v>
      </c>
      <c r="I107" s="269">
        <v>45015</v>
      </c>
      <c r="J107" s="269">
        <v>45015</v>
      </c>
      <c r="K107" s="268">
        <v>1557.38</v>
      </c>
    </row>
    <row r="108" spans="1:11" ht="42.75">
      <c r="A108" s="87" t="s">
        <v>4899</v>
      </c>
      <c r="B108" s="528">
        <v>80014650560</v>
      </c>
      <c r="C108" s="85" t="s">
        <v>4661</v>
      </c>
      <c r="D108" s="263" t="s">
        <v>4900</v>
      </c>
      <c r="E108" s="87" t="s">
        <v>26</v>
      </c>
      <c r="F108" s="263" t="s">
        <v>4892</v>
      </c>
      <c r="G108" s="263" t="s">
        <v>4892</v>
      </c>
      <c r="H108" s="268">
        <v>460</v>
      </c>
      <c r="I108" s="269">
        <v>45015</v>
      </c>
      <c r="J108" s="269">
        <v>45015</v>
      </c>
      <c r="K108" s="268">
        <v>460</v>
      </c>
    </row>
    <row r="109" spans="1:11" ht="42.75">
      <c r="A109" s="87" t="s">
        <v>4901</v>
      </c>
      <c r="B109" s="528">
        <v>80014650560</v>
      </c>
      <c r="C109" s="85" t="s">
        <v>4661</v>
      </c>
      <c r="D109" s="263" t="s">
        <v>4902</v>
      </c>
      <c r="E109" s="87" t="s">
        <v>26</v>
      </c>
      <c r="F109" s="263" t="s">
        <v>4892</v>
      </c>
      <c r="G109" s="263" t="s">
        <v>4892</v>
      </c>
      <c r="H109" s="268">
        <v>3671</v>
      </c>
      <c r="I109" s="269">
        <v>45015</v>
      </c>
      <c r="J109" s="269">
        <v>45015</v>
      </c>
      <c r="K109" s="268">
        <v>3671</v>
      </c>
    </row>
    <row r="110" spans="1:11" ht="42.75">
      <c r="A110" s="87" t="s">
        <v>4903</v>
      </c>
      <c r="B110" s="528">
        <v>80014650560</v>
      </c>
      <c r="C110" s="85" t="s">
        <v>4661</v>
      </c>
      <c r="D110" s="263" t="s">
        <v>4904</v>
      </c>
      <c r="E110" s="87" t="s">
        <v>26</v>
      </c>
      <c r="F110" s="263" t="s">
        <v>4892</v>
      </c>
      <c r="G110" s="263" t="s">
        <v>4892</v>
      </c>
      <c r="H110" s="268">
        <v>777.6</v>
      </c>
      <c r="I110" s="269">
        <v>45015</v>
      </c>
      <c r="J110" s="269">
        <v>45015</v>
      </c>
      <c r="K110" s="268">
        <v>777.6</v>
      </c>
    </row>
    <row r="111" spans="1:11" ht="42.75">
      <c r="A111" s="87" t="s">
        <v>4905</v>
      </c>
      <c r="B111" s="528">
        <v>80014650560</v>
      </c>
      <c r="C111" s="85" t="s">
        <v>4661</v>
      </c>
      <c r="D111" s="263" t="s">
        <v>4906</v>
      </c>
      <c r="E111" s="87" t="s">
        <v>26</v>
      </c>
      <c r="F111" s="263" t="s">
        <v>4892</v>
      </c>
      <c r="G111" s="263" t="s">
        <v>4892</v>
      </c>
      <c r="H111" s="268">
        <v>586</v>
      </c>
      <c r="I111" s="269">
        <v>45015</v>
      </c>
      <c r="J111" s="269">
        <v>45015</v>
      </c>
      <c r="K111" s="268">
        <v>586</v>
      </c>
    </row>
    <row r="112" spans="1:11" ht="42.75">
      <c r="A112" s="87" t="s">
        <v>4907</v>
      </c>
      <c r="B112" s="528">
        <v>80014650560</v>
      </c>
      <c r="C112" s="85" t="s">
        <v>4661</v>
      </c>
      <c r="D112" s="263" t="s">
        <v>4908</v>
      </c>
      <c r="E112" s="87" t="s">
        <v>26</v>
      </c>
      <c r="F112" s="264" t="s">
        <v>4770</v>
      </c>
      <c r="G112" s="264" t="s">
        <v>4770</v>
      </c>
      <c r="H112" s="265">
        <v>237</v>
      </c>
      <c r="I112" s="39">
        <v>45015</v>
      </c>
      <c r="J112" s="39">
        <v>45015</v>
      </c>
      <c r="K112" s="265">
        <v>237</v>
      </c>
    </row>
    <row r="113" spans="1:11" ht="42.75">
      <c r="A113" s="87" t="s">
        <v>4909</v>
      </c>
      <c r="B113" s="528">
        <v>80014650560</v>
      </c>
      <c r="C113" s="85" t="s">
        <v>4661</v>
      </c>
      <c r="D113" s="263" t="s">
        <v>4908</v>
      </c>
      <c r="E113" s="87" t="s">
        <v>26</v>
      </c>
      <c r="F113" s="264" t="s">
        <v>4770</v>
      </c>
      <c r="G113" s="264" t="s">
        <v>4770</v>
      </c>
      <c r="H113" s="265">
        <v>912</v>
      </c>
      <c r="I113" s="39">
        <v>45014</v>
      </c>
      <c r="J113" s="39">
        <v>45014</v>
      </c>
      <c r="K113" s="265">
        <v>912</v>
      </c>
    </row>
    <row r="114" spans="1:11" ht="42.75">
      <c r="A114" s="87" t="s">
        <v>4910</v>
      </c>
      <c r="B114" s="528">
        <v>80014650560</v>
      </c>
      <c r="C114" s="85" t="s">
        <v>4661</v>
      </c>
      <c r="D114" s="263" t="s">
        <v>4911</v>
      </c>
      <c r="E114" s="87" t="s">
        <v>26</v>
      </c>
      <c r="F114" s="264" t="s">
        <v>1101</v>
      </c>
      <c r="G114" s="264" t="s">
        <v>1101</v>
      </c>
      <c r="H114" s="265">
        <v>3270</v>
      </c>
      <c r="I114" s="39">
        <v>45019</v>
      </c>
      <c r="J114" s="39">
        <v>45019</v>
      </c>
      <c r="K114" s="265">
        <v>3270</v>
      </c>
    </row>
    <row r="115" spans="1:11" ht="42.75">
      <c r="A115" s="87" t="s">
        <v>4912</v>
      </c>
      <c r="B115" s="528">
        <v>80014650560</v>
      </c>
      <c r="C115" s="85" t="s">
        <v>4661</v>
      </c>
      <c r="D115" s="263" t="s">
        <v>4913</v>
      </c>
      <c r="E115" s="87" t="s">
        <v>26</v>
      </c>
      <c r="F115" s="264" t="s">
        <v>1101</v>
      </c>
      <c r="G115" s="264" t="s">
        <v>1101</v>
      </c>
      <c r="H115" s="265">
        <v>3648</v>
      </c>
      <c r="I115" s="39">
        <v>45015</v>
      </c>
      <c r="J115" s="39">
        <v>45015</v>
      </c>
      <c r="K115" s="265">
        <v>3648</v>
      </c>
    </row>
    <row r="116" spans="1:11" ht="42.75">
      <c r="A116" s="87" t="s">
        <v>4914</v>
      </c>
      <c r="B116" s="528">
        <v>80014650560</v>
      </c>
      <c r="C116" s="85" t="s">
        <v>4661</v>
      </c>
      <c r="D116" s="263" t="s">
        <v>4683</v>
      </c>
      <c r="E116" s="87" t="s">
        <v>26</v>
      </c>
      <c r="F116" s="264" t="s">
        <v>4684</v>
      </c>
      <c r="G116" s="264" t="s">
        <v>4684</v>
      </c>
      <c r="H116" s="265">
        <v>115</v>
      </c>
      <c r="I116" s="39">
        <v>45014</v>
      </c>
      <c r="J116" s="39">
        <v>45014</v>
      </c>
      <c r="K116" s="265">
        <v>115</v>
      </c>
    </row>
    <row r="117" spans="1:11" ht="42.75">
      <c r="A117" s="87" t="s">
        <v>4915</v>
      </c>
      <c r="B117" s="528">
        <v>80014650560</v>
      </c>
      <c r="C117" s="85" t="s">
        <v>4661</v>
      </c>
      <c r="D117" s="263" t="s">
        <v>4916</v>
      </c>
      <c r="E117" s="87" t="s">
        <v>26</v>
      </c>
      <c r="F117" s="264" t="s">
        <v>4740</v>
      </c>
      <c r="G117" s="264" t="s">
        <v>4740</v>
      </c>
      <c r="H117" s="265">
        <v>919</v>
      </c>
      <c r="I117" s="39">
        <v>45007</v>
      </c>
      <c r="J117" s="39">
        <v>45007</v>
      </c>
      <c r="K117" s="265">
        <v>919</v>
      </c>
    </row>
    <row r="118" spans="1:11" ht="42.75">
      <c r="A118" s="87" t="s">
        <v>4917</v>
      </c>
      <c r="B118" s="528">
        <v>80014650560</v>
      </c>
      <c r="C118" s="85" t="s">
        <v>4661</v>
      </c>
      <c r="D118" s="263" t="s">
        <v>4702</v>
      </c>
      <c r="E118" s="87" t="s">
        <v>26</v>
      </c>
      <c r="F118" s="264" t="s">
        <v>4703</v>
      </c>
      <c r="G118" s="264" t="s">
        <v>4703</v>
      </c>
      <c r="H118" s="265">
        <v>895</v>
      </c>
      <c r="I118" s="39">
        <v>45008</v>
      </c>
      <c r="J118" s="39">
        <v>45008</v>
      </c>
      <c r="K118" s="265">
        <v>895</v>
      </c>
    </row>
    <row r="119" spans="1:11" ht="42.75">
      <c r="A119" s="87" t="s">
        <v>4918</v>
      </c>
      <c r="B119" s="528">
        <v>80014650560</v>
      </c>
      <c r="C119" s="85" t="s">
        <v>4661</v>
      </c>
      <c r="D119" s="263" t="s">
        <v>4755</v>
      </c>
      <c r="E119" s="87" t="s">
        <v>26</v>
      </c>
      <c r="F119" s="264" t="s">
        <v>4698</v>
      </c>
      <c r="G119" s="264" t="s">
        <v>4698</v>
      </c>
      <c r="H119" s="265">
        <v>236.8</v>
      </c>
      <c r="I119" s="39">
        <v>45015</v>
      </c>
      <c r="J119" s="39">
        <v>45015</v>
      </c>
      <c r="K119" s="265">
        <v>236.8</v>
      </c>
    </row>
    <row r="120" spans="1:11" ht="42.75">
      <c r="A120" s="87" t="s">
        <v>4919</v>
      </c>
      <c r="B120" s="528">
        <v>80014650560</v>
      </c>
      <c r="C120" s="85" t="s">
        <v>4661</v>
      </c>
      <c r="D120" s="263" t="s">
        <v>4760</v>
      </c>
      <c r="E120" s="87" t="s">
        <v>26</v>
      </c>
      <c r="F120" s="264" t="s">
        <v>4758</v>
      </c>
      <c r="G120" s="264" t="s">
        <v>4758</v>
      </c>
      <c r="H120" s="265">
        <v>9702.52</v>
      </c>
      <c r="I120" s="39">
        <v>45015</v>
      </c>
      <c r="J120" s="39">
        <v>45015</v>
      </c>
      <c r="K120" s="265">
        <v>9702.52</v>
      </c>
    </row>
    <row r="121" spans="1:11" ht="42.75">
      <c r="A121" s="87" t="s">
        <v>4920</v>
      </c>
      <c r="B121" s="528">
        <v>80014650560</v>
      </c>
      <c r="C121" s="85" t="s">
        <v>4661</v>
      </c>
      <c r="D121" s="263" t="s">
        <v>1416</v>
      </c>
      <c r="E121" s="87" t="s">
        <v>26</v>
      </c>
      <c r="F121" s="264" t="s">
        <v>4706</v>
      </c>
      <c r="G121" s="264" t="s">
        <v>4706</v>
      </c>
      <c r="H121" s="265">
        <v>2100</v>
      </c>
      <c r="I121" s="39">
        <v>45015</v>
      </c>
      <c r="J121" s="39">
        <v>45015</v>
      </c>
      <c r="K121" s="265">
        <v>2100</v>
      </c>
    </row>
    <row r="122" spans="1:11" ht="42.75">
      <c r="A122" s="87" t="s">
        <v>4921</v>
      </c>
      <c r="B122" s="528">
        <v>80014650560</v>
      </c>
      <c r="C122" s="85" t="s">
        <v>4661</v>
      </c>
      <c r="D122" s="263" t="s">
        <v>4683</v>
      </c>
      <c r="E122" s="87" t="s">
        <v>26</v>
      </c>
      <c r="F122" s="264" t="s">
        <v>4684</v>
      </c>
      <c r="G122" s="264" t="s">
        <v>4684</v>
      </c>
      <c r="H122" s="265">
        <v>115</v>
      </c>
      <c r="I122" s="39">
        <v>45019</v>
      </c>
      <c r="J122" s="39">
        <v>45019</v>
      </c>
      <c r="K122" s="265">
        <v>115</v>
      </c>
    </row>
    <row r="123" spans="1:11" ht="42.75">
      <c r="A123" s="83" t="s">
        <v>4922</v>
      </c>
      <c r="B123" s="528">
        <v>80014650560</v>
      </c>
      <c r="C123" s="85" t="s">
        <v>4661</v>
      </c>
      <c r="D123" s="86" t="s">
        <v>4923</v>
      </c>
      <c r="E123" s="87" t="s">
        <v>26</v>
      </c>
      <c r="F123" s="264" t="s">
        <v>4795</v>
      </c>
      <c r="G123" s="264" t="s">
        <v>4795</v>
      </c>
      <c r="H123" s="265">
        <v>180</v>
      </c>
      <c r="I123" s="39">
        <v>45035</v>
      </c>
      <c r="J123" s="39">
        <v>45035</v>
      </c>
      <c r="K123" s="265">
        <v>180</v>
      </c>
    </row>
    <row r="124" spans="1:11" ht="42.75">
      <c r="A124" s="87" t="s">
        <v>4924</v>
      </c>
      <c r="B124" s="528">
        <v>80014650560</v>
      </c>
      <c r="C124" s="85" t="s">
        <v>4661</v>
      </c>
      <c r="D124" s="263" t="s">
        <v>4702</v>
      </c>
      <c r="E124" s="87" t="s">
        <v>26</v>
      </c>
      <c r="F124" s="264" t="s">
        <v>4703</v>
      </c>
      <c r="G124" s="264" t="s">
        <v>4703</v>
      </c>
      <c r="H124" s="265">
        <v>865</v>
      </c>
      <c r="I124" s="39">
        <v>45042</v>
      </c>
      <c r="J124" s="39">
        <v>45042</v>
      </c>
      <c r="K124" s="265">
        <v>865</v>
      </c>
    </row>
    <row r="125" spans="1:11" ht="42.75">
      <c r="A125" s="87" t="s">
        <v>4925</v>
      </c>
      <c r="B125" s="528">
        <v>80014650560</v>
      </c>
      <c r="C125" s="85" t="s">
        <v>4661</v>
      </c>
      <c r="D125" s="263" t="s">
        <v>4926</v>
      </c>
      <c r="E125" s="87" t="s">
        <v>26</v>
      </c>
      <c r="F125" s="264" t="s">
        <v>1204</v>
      </c>
      <c r="G125" s="264" t="s">
        <v>1204</v>
      </c>
      <c r="H125" s="265">
        <v>4560</v>
      </c>
      <c r="I125" s="39">
        <v>45030</v>
      </c>
      <c r="J125" s="39">
        <v>45030</v>
      </c>
      <c r="K125" s="265">
        <v>4560</v>
      </c>
    </row>
    <row r="126" spans="1:11" ht="42.75">
      <c r="A126" s="87" t="s">
        <v>4927</v>
      </c>
      <c r="B126" s="528">
        <v>80014650560</v>
      </c>
      <c r="C126" s="85" t="s">
        <v>4661</v>
      </c>
      <c r="D126" s="263" t="s">
        <v>4765</v>
      </c>
      <c r="E126" s="87" t="s">
        <v>26</v>
      </c>
      <c r="F126" s="264" t="s">
        <v>4842</v>
      </c>
      <c r="G126" s="264" t="s">
        <v>4842</v>
      </c>
      <c r="H126" s="265">
        <v>292.62</v>
      </c>
      <c r="I126" s="39">
        <v>45028</v>
      </c>
      <c r="J126" s="39">
        <v>45028</v>
      </c>
      <c r="K126" s="265">
        <v>292.62</v>
      </c>
    </row>
    <row r="127" spans="1:11" ht="42.75">
      <c r="A127" s="87" t="s">
        <v>4928</v>
      </c>
      <c r="B127" s="528">
        <v>80014650560</v>
      </c>
      <c r="C127" s="85" t="s">
        <v>4661</v>
      </c>
      <c r="D127" s="263" t="s">
        <v>4683</v>
      </c>
      <c r="E127" s="87" t="s">
        <v>26</v>
      </c>
      <c r="F127" s="264" t="s">
        <v>4684</v>
      </c>
      <c r="G127" s="264" t="s">
        <v>4684</v>
      </c>
      <c r="H127" s="265">
        <v>115</v>
      </c>
      <c r="I127" s="39">
        <v>45035</v>
      </c>
      <c r="J127" s="39">
        <v>45035</v>
      </c>
      <c r="K127" s="265">
        <v>115</v>
      </c>
    </row>
    <row r="128" spans="1:11" ht="42.75">
      <c r="A128" s="87" t="s">
        <v>4929</v>
      </c>
      <c r="B128" s="528">
        <v>80014650560</v>
      </c>
      <c r="C128" s="85" t="s">
        <v>4661</v>
      </c>
      <c r="D128" s="263" t="s">
        <v>4908</v>
      </c>
      <c r="E128" s="87" t="s">
        <v>26</v>
      </c>
      <c r="F128" s="264" t="s">
        <v>4770</v>
      </c>
      <c r="G128" s="264" t="s">
        <v>4770</v>
      </c>
      <c r="H128" s="265">
        <v>260</v>
      </c>
      <c r="I128" s="39">
        <v>45033</v>
      </c>
      <c r="J128" s="39">
        <v>45033</v>
      </c>
      <c r="K128" s="265">
        <v>260</v>
      </c>
    </row>
    <row r="129" spans="1:11" ht="42.75">
      <c r="A129" s="87" t="s">
        <v>4930</v>
      </c>
      <c r="B129" s="528">
        <v>80014650560</v>
      </c>
      <c r="C129" s="85" t="s">
        <v>4661</v>
      </c>
      <c r="D129" s="263" t="s">
        <v>4931</v>
      </c>
      <c r="E129" s="87" t="s">
        <v>26</v>
      </c>
      <c r="F129" s="264" t="s">
        <v>4932</v>
      </c>
      <c r="G129" s="264" t="s">
        <v>4932</v>
      </c>
      <c r="H129" s="265">
        <v>7480</v>
      </c>
      <c r="I129" s="39">
        <v>45030</v>
      </c>
      <c r="J129" s="39">
        <v>45030</v>
      </c>
      <c r="K129" s="265">
        <v>7480</v>
      </c>
    </row>
    <row r="130" spans="1:11" ht="42.75">
      <c r="A130" s="87" t="s">
        <v>4933</v>
      </c>
      <c r="B130" s="528">
        <v>80014650560</v>
      </c>
      <c r="C130" s="85" t="s">
        <v>4661</v>
      </c>
      <c r="D130" s="263" t="s">
        <v>4757</v>
      </c>
      <c r="E130" s="87" t="s">
        <v>26</v>
      </c>
      <c r="F130" s="264" t="s">
        <v>4758</v>
      </c>
      <c r="G130" s="264" t="s">
        <v>4758</v>
      </c>
      <c r="H130" s="265">
        <v>14148.92</v>
      </c>
      <c r="I130" s="39">
        <v>45027</v>
      </c>
      <c r="J130" s="39">
        <v>45027</v>
      </c>
      <c r="K130" s="265">
        <v>14148.92</v>
      </c>
    </row>
    <row r="131" spans="1:11" ht="42.75">
      <c r="A131" s="87" t="s">
        <v>4934</v>
      </c>
      <c r="B131" s="528">
        <v>80014650560</v>
      </c>
      <c r="C131" s="85" t="s">
        <v>4661</v>
      </c>
      <c r="D131" s="263" t="s">
        <v>4755</v>
      </c>
      <c r="E131" s="87" t="s">
        <v>26</v>
      </c>
      <c r="F131" s="264" t="s">
        <v>4698</v>
      </c>
      <c r="G131" s="264" t="s">
        <v>4698</v>
      </c>
      <c r="H131" s="265">
        <v>525.4</v>
      </c>
      <c r="I131" s="39">
        <v>45023</v>
      </c>
      <c r="J131" s="39">
        <v>45023</v>
      </c>
      <c r="K131" s="265">
        <v>525.4</v>
      </c>
    </row>
    <row r="132" spans="1:11" ht="42.75">
      <c r="A132" s="87" t="s">
        <v>4935</v>
      </c>
      <c r="B132" s="528">
        <v>80014650560</v>
      </c>
      <c r="C132" s="85" t="s">
        <v>4661</v>
      </c>
      <c r="D132" s="263" t="s">
        <v>4936</v>
      </c>
      <c r="E132" s="87" t="s">
        <v>26</v>
      </c>
      <c r="F132" s="264" t="s">
        <v>4937</v>
      </c>
      <c r="G132" s="264" t="s">
        <v>4937</v>
      </c>
      <c r="H132" s="270">
        <v>13388.2</v>
      </c>
      <c r="I132" s="39">
        <v>45057</v>
      </c>
      <c r="J132" s="39">
        <v>45057</v>
      </c>
      <c r="K132" s="270">
        <v>13388.2</v>
      </c>
    </row>
    <row r="133" spans="1:11" ht="42.75">
      <c r="A133" s="87" t="s">
        <v>4938</v>
      </c>
      <c r="B133" s="528">
        <v>80014650560</v>
      </c>
      <c r="C133" s="85" t="s">
        <v>4661</v>
      </c>
      <c r="D133" s="263" t="s">
        <v>4939</v>
      </c>
      <c r="E133" s="87" t="s">
        <v>26</v>
      </c>
      <c r="F133" s="264" t="s">
        <v>4940</v>
      </c>
      <c r="G133" s="264" t="s">
        <v>4940</v>
      </c>
      <c r="H133" s="265">
        <v>99.6</v>
      </c>
      <c r="I133" s="39">
        <v>45043</v>
      </c>
      <c r="J133" s="39">
        <v>45043</v>
      </c>
      <c r="K133" s="265">
        <v>99.6</v>
      </c>
    </row>
    <row r="134" spans="1:11" ht="42.75">
      <c r="A134" s="87" t="s">
        <v>4941</v>
      </c>
      <c r="B134" s="528">
        <v>80014650560</v>
      </c>
      <c r="C134" s="85" t="s">
        <v>4661</v>
      </c>
      <c r="D134" s="263" t="s">
        <v>4942</v>
      </c>
      <c r="E134" s="87" t="s">
        <v>26</v>
      </c>
      <c r="F134" s="264" t="s">
        <v>4666</v>
      </c>
      <c r="G134" s="264" t="s">
        <v>4666</v>
      </c>
      <c r="H134" s="265">
        <v>9300</v>
      </c>
      <c r="I134" s="39">
        <v>45038</v>
      </c>
      <c r="J134" s="39">
        <v>45038</v>
      </c>
      <c r="K134" s="265">
        <v>9300</v>
      </c>
    </row>
    <row r="135" spans="1:11" ht="42.75">
      <c r="A135" s="83" t="s">
        <v>4943</v>
      </c>
      <c r="B135" s="528">
        <v>80014650560</v>
      </c>
      <c r="C135" s="85" t="s">
        <v>4661</v>
      </c>
      <c r="D135" s="86" t="s">
        <v>4944</v>
      </c>
      <c r="E135" s="87" t="s">
        <v>26</v>
      </c>
      <c r="F135" s="264" t="s">
        <v>4945</v>
      </c>
      <c r="G135" s="264" t="s">
        <v>4945</v>
      </c>
      <c r="H135" s="265">
        <v>42267.14</v>
      </c>
      <c r="I135" s="39">
        <v>45084</v>
      </c>
      <c r="J135" s="39">
        <v>45084</v>
      </c>
      <c r="K135" s="265">
        <v>42267.14</v>
      </c>
    </row>
    <row r="136" spans="1:11" ht="42.75">
      <c r="A136" s="87" t="s">
        <v>4946</v>
      </c>
      <c r="B136" s="528">
        <v>80014650560</v>
      </c>
      <c r="C136" s="85" t="s">
        <v>4661</v>
      </c>
      <c r="D136" s="263" t="s">
        <v>4947</v>
      </c>
      <c r="E136" s="87" t="s">
        <v>26</v>
      </c>
      <c r="F136" s="264" t="s">
        <v>4937</v>
      </c>
      <c r="G136" s="264" t="s">
        <v>4937</v>
      </c>
      <c r="H136" s="265">
        <v>25900</v>
      </c>
      <c r="I136" s="39">
        <v>45084</v>
      </c>
      <c r="J136" s="39">
        <v>45084</v>
      </c>
      <c r="K136" s="265">
        <v>25900</v>
      </c>
    </row>
    <row r="137" spans="1:11" ht="42.75">
      <c r="A137" s="87" t="s">
        <v>4948</v>
      </c>
      <c r="B137" s="528">
        <v>80014650560</v>
      </c>
      <c r="C137" s="85" t="s">
        <v>4661</v>
      </c>
      <c r="D137" s="263" t="s">
        <v>4949</v>
      </c>
      <c r="E137" s="87" t="s">
        <v>26</v>
      </c>
      <c r="F137" s="264" t="s">
        <v>4950</v>
      </c>
      <c r="G137" s="264" t="s">
        <v>4950</v>
      </c>
      <c r="H137" s="265">
        <v>1861.6</v>
      </c>
      <c r="I137" s="39">
        <v>45075</v>
      </c>
      <c r="J137" s="39">
        <v>45075</v>
      </c>
      <c r="K137" s="265">
        <v>1861.6</v>
      </c>
    </row>
    <row r="138" spans="1:11" ht="42.75">
      <c r="A138" s="87" t="s">
        <v>4951</v>
      </c>
      <c r="B138" s="528">
        <v>80014650560</v>
      </c>
      <c r="C138" s="85" t="s">
        <v>4661</v>
      </c>
      <c r="D138" s="263" t="s">
        <v>4757</v>
      </c>
      <c r="E138" s="87" t="s">
        <v>26</v>
      </c>
      <c r="F138" s="264" t="s">
        <v>4758</v>
      </c>
      <c r="G138" s="264" t="s">
        <v>4758</v>
      </c>
      <c r="H138" s="265">
        <v>1696.75</v>
      </c>
      <c r="I138" s="39">
        <v>45076</v>
      </c>
      <c r="J138" s="39">
        <v>45076</v>
      </c>
      <c r="K138" s="265">
        <v>1696.75</v>
      </c>
    </row>
    <row r="139" spans="1:11" ht="42.75">
      <c r="A139" s="83" t="s">
        <v>4952</v>
      </c>
      <c r="B139" s="528">
        <v>80014650560</v>
      </c>
      <c r="C139" s="85" t="s">
        <v>4661</v>
      </c>
      <c r="D139" s="86" t="s">
        <v>4736</v>
      </c>
      <c r="E139" s="87" t="s">
        <v>26</v>
      </c>
      <c r="F139" s="264" t="s">
        <v>4737</v>
      </c>
      <c r="G139" s="264" t="s">
        <v>4737</v>
      </c>
      <c r="H139" s="265">
        <v>13942.17</v>
      </c>
      <c r="I139" s="39">
        <v>45075</v>
      </c>
      <c r="J139" s="39">
        <v>45075</v>
      </c>
      <c r="K139" s="265">
        <v>13942.17</v>
      </c>
    </row>
    <row r="140" spans="1:11" ht="42.75">
      <c r="A140" s="87" t="s">
        <v>4953</v>
      </c>
      <c r="B140" s="528">
        <v>80014650560</v>
      </c>
      <c r="C140" s="85" t="s">
        <v>4661</v>
      </c>
      <c r="D140" s="263" t="s">
        <v>4954</v>
      </c>
      <c r="E140" s="87" t="s">
        <v>26</v>
      </c>
      <c r="F140" s="264" t="s">
        <v>4955</v>
      </c>
      <c r="G140" s="264" t="s">
        <v>4955</v>
      </c>
      <c r="H140" s="265">
        <v>765.88</v>
      </c>
      <c r="I140" s="39">
        <v>45075</v>
      </c>
      <c r="J140" s="39">
        <v>45075</v>
      </c>
      <c r="K140" s="265">
        <v>765.88</v>
      </c>
    </row>
    <row r="141" spans="1:11" ht="42.75">
      <c r="A141" s="87" t="s">
        <v>4956</v>
      </c>
      <c r="B141" s="528">
        <v>80014650560</v>
      </c>
      <c r="C141" s="85" t="s">
        <v>4661</v>
      </c>
      <c r="D141" s="263" t="s">
        <v>4957</v>
      </c>
      <c r="E141" s="87" t="s">
        <v>26</v>
      </c>
      <c r="F141" s="264" t="s">
        <v>4766</v>
      </c>
      <c r="G141" s="264" t="s">
        <v>4766</v>
      </c>
      <c r="H141" s="265">
        <v>680</v>
      </c>
      <c r="I141" s="39">
        <v>45070</v>
      </c>
      <c r="J141" s="39">
        <v>45070</v>
      </c>
      <c r="K141" s="265">
        <v>680</v>
      </c>
    </row>
    <row r="142" spans="1:11" ht="42.75">
      <c r="A142" s="87" t="s">
        <v>4958</v>
      </c>
      <c r="B142" s="528">
        <v>80014650560</v>
      </c>
      <c r="C142" s="85" t="s">
        <v>4661</v>
      </c>
      <c r="D142" s="263" t="s">
        <v>4765</v>
      </c>
      <c r="E142" s="87" t="s">
        <v>26</v>
      </c>
      <c r="F142" s="264" t="s">
        <v>4766</v>
      </c>
      <c r="G142" s="264" t="s">
        <v>4766</v>
      </c>
      <c r="H142" s="265">
        <v>1417.56</v>
      </c>
      <c r="I142" s="39">
        <v>45075</v>
      </c>
      <c r="J142" s="39">
        <v>45075</v>
      </c>
      <c r="K142" s="265">
        <v>1417.56</v>
      </c>
    </row>
    <row r="143" spans="1:11" ht="42.75">
      <c r="A143" s="87" t="s">
        <v>4959</v>
      </c>
      <c r="B143" s="528">
        <v>80014650560</v>
      </c>
      <c r="C143" s="85" t="s">
        <v>4661</v>
      </c>
      <c r="D143" s="263" t="s">
        <v>4960</v>
      </c>
      <c r="E143" s="87" t="s">
        <v>26</v>
      </c>
      <c r="F143" s="264" t="s">
        <v>3988</v>
      </c>
      <c r="G143" s="264" t="s">
        <v>3988</v>
      </c>
      <c r="H143" s="265">
        <v>148</v>
      </c>
      <c r="I143" s="39">
        <v>45068</v>
      </c>
      <c r="J143" s="39">
        <v>45068</v>
      </c>
      <c r="K143" s="265">
        <v>148</v>
      </c>
    </row>
    <row r="144" spans="1:11" ht="42.75">
      <c r="A144" s="87" t="s">
        <v>4961</v>
      </c>
      <c r="B144" s="528">
        <v>80014650560</v>
      </c>
      <c r="C144" s="85" t="s">
        <v>4661</v>
      </c>
      <c r="D144" s="263" t="s">
        <v>4942</v>
      </c>
      <c r="E144" s="87" t="s">
        <v>26</v>
      </c>
      <c r="F144" s="264" t="s">
        <v>4666</v>
      </c>
      <c r="G144" s="264" t="s">
        <v>4666</v>
      </c>
      <c r="H144" s="265">
        <v>30570</v>
      </c>
      <c r="I144" s="39">
        <v>45069</v>
      </c>
      <c r="J144" s="39">
        <v>45069</v>
      </c>
      <c r="K144" s="265">
        <v>30570</v>
      </c>
    </row>
    <row r="145" spans="1:11" ht="42.75">
      <c r="A145" s="87" t="s">
        <v>4962</v>
      </c>
      <c r="B145" s="528">
        <v>80014650560</v>
      </c>
      <c r="C145" s="85" t="s">
        <v>4661</v>
      </c>
      <c r="D145" s="263" t="s">
        <v>4963</v>
      </c>
      <c r="E145" s="87" t="s">
        <v>26</v>
      </c>
      <c r="F145" s="264" t="s">
        <v>4669</v>
      </c>
      <c r="G145" s="264" t="s">
        <v>4669</v>
      </c>
      <c r="H145" s="265">
        <v>150</v>
      </c>
      <c r="I145" s="39">
        <v>45077</v>
      </c>
      <c r="J145" s="39">
        <v>45077</v>
      </c>
      <c r="K145" s="265">
        <v>150</v>
      </c>
    </row>
    <row r="146" spans="1:11" ht="42.75">
      <c r="A146" s="87" t="s">
        <v>4964</v>
      </c>
      <c r="B146" s="528">
        <v>80014650560</v>
      </c>
      <c r="C146" s="85" t="s">
        <v>4661</v>
      </c>
      <c r="D146" s="263" t="s">
        <v>4965</v>
      </c>
      <c r="E146" s="87" t="s">
        <v>26</v>
      </c>
      <c r="F146" s="264" t="s">
        <v>4669</v>
      </c>
      <c r="G146" s="264" t="s">
        <v>4669</v>
      </c>
      <c r="H146" s="265">
        <v>2367.5</v>
      </c>
      <c r="I146" s="39">
        <v>45072</v>
      </c>
      <c r="J146" s="39">
        <v>45072</v>
      </c>
      <c r="K146" s="265">
        <v>2367.5</v>
      </c>
    </row>
    <row r="147" spans="1:11" ht="42.75">
      <c r="A147" s="87" t="s">
        <v>4966</v>
      </c>
      <c r="B147" s="528">
        <v>80014650560</v>
      </c>
      <c r="C147" s="85" t="s">
        <v>4661</v>
      </c>
      <c r="D147" s="263" t="s">
        <v>4844</v>
      </c>
      <c r="E147" s="87" t="s">
        <v>26</v>
      </c>
      <c r="F147" s="264" t="s">
        <v>4669</v>
      </c>
      <c r="G147" s="264" t="s">
        <v>4669</v>
      </c>
      <c r="H147" s="265">
        <v>1500</v>
      </c>
      <c r="I147" s="39">
        <v>45053</v>
      </c>
      <c r="J147" s="39">
        <v>45053</v>
      </c>
      <c r="K147" s="265">
        <v>1500</v>
      </c>
    </row>
    <row r="148" spans="1:11" ht="42.75">
      <c r="A148" s="87" t="s">
        <v>4967</v>
      </c>
      <c r="B148" s="528">
        <v>80014650560</v>
      </c>
      <c r="C148" s="85" t="s">
        <v>4661</v>
      </c>
      <c r="D148" s="263" t="s">
        <v>4968</v>
      </c>
      <c r="E148" s="87" t="s">
        <v>26</v>
      </c>
      <c r="F148" s="264" t="s">
        <v>4969</v>
      </c>
      <c r="G148" s="264" t="s">
        <v>4969</v>
      </c>
      <c r="H148" s="265">
        <v>265</v>
      </c>
      <c r="I148" s="39">
        <v>45083</v>
      </c>
      <c r="J148" s="39">
        <v>45083</v>
      </c>
      <c r="K148" s="265">
        <v>265</v>
      </c>
    </row>
    <row r="149" spans="1:11" ht="42.75">
      <c r="A149" s="83" t="s">
        <v>4970</v>
      </c>
      <c r="B149" s="528">
        <v>80014650560</v>
      </c>
      <c r="C149" s="85" t="s">
        <v>4661</v>
      </c>
      <c r="D149" s="86" t="s">
        <v>4971</v>
      </c>
      <c r="E149" s="87" t="s">
        <v>26</v>
      </c>
      <c r="F149" s="264" t="s">
        <v>4972</v>
      </c>
      <c r="G149" s="264" t="s">
        <v>4972</v>
      </c>
      <c r="H149" s="265">
        <v>7000</v>
      </c>
      <c r="I149" s="39">
        <v>45017</v>
      </c>
      <c r="J149" s="39">
        <v>45017</v>
      </c>
      <c r="K149" s="265">
        <v>7000</v>
      </c>
    </row>
    <row r="150" spans="1:11" ht="42.75">
      <c r="A150" s="87" t="s">
        <v>4973</v>
      </c>
      <c r="B150" s="528">
        <v>80014650560</v>
      </c>
      <c r="C150" s="85" t="s">
        <v>4661</v>
      </c>
      <c r="D150" s="263" t="s">
        <v>4974</v>
      </c>
      <c r="E150" s="87" t="s">
        <v>26</v>
      </c>
      <c r="F150" s="264" t="s">
        <v>4975</v>
      </c>
      <c r="G150" s="264" t="s">
        <v>4975</v>
      </c>
      <c r="H150" s="265">
        <v>3600</v>
      </c>
      <c r="I150" s="39">
        <v>45033</v>
      </c>
      <c r="J150" s="39">
        <v>45033</v>
      </c>
      <c r="K150" s="265">
        <v>3600</v>
      </c>
    </row>
    <row r="151" spans="1:11" ht="42.75">
      <c r="A151" s="87" t="s">
        <v>4976</v>
      </c>
      <c r="B151" s="528">
        <v>80014650560</v>
      </c>
      <c r="C151" s="85" t="s">
        <v>4661</v>
      </c>
      <c r="D151" s="263" t="s">
        <v>4977</v>
      </c>
      <c r="E151" s="87" t="s">
        <v>26</v>
      </c>
      <c r="F151" s="264" t="s">
        <v>4732</v>
      </c>
      <c r="G151" s="264" t="s">
        <v>4732</v>
      </c>
      <c r="H151" s="265">
        <v>184.8</v>
      </c>
      <c r="I151" s="39">
        <v>45090</v>
      </c>
      <c r="J151" s="39">
        <v>45090</v>
      </c>
      <c r="K151" s="265">
        <v>184.8</v>
      </c>
    </row>
    <row r="152" spans="1:11" ht="42.75">
      <c r="A152" s="87" t="s">
        <v>4978</v>
      </c>
      <c r="B152" s="528">
        <v>80014650560</v>
      </c>
      <c r="C152" s="85" t="s">
        <v>4661</v>
      </c>
      <c r="D152" s="263" t="s">
        <v>4702</v>
      </c>
      <c r="E152" s="87" t="s">
        <v>26</v>
      </c>
      <c r="F152" s="264" t="s">
        <v>4703</v>
      </c>
      <c r="G152" s="264" t="s">
        <v>4703</v>
      </c>
      <c r="H152" s="265">
        <v>735.25</v>
      </c>
      <c r="I152" s="39">
        <v>45086</v>
      </c>
      <c r="J152" s="39">
        <v>45086</v>
      </c>
      <c r="K152" s="265">
        <v>735.25</v>
      </c>
    </row>
    <row r="153" spans="1:11" ht="42.75">
      <c r="A153" s="87" t="s">
        <v>4979</v>
      </c>
      <c r="B153" s="528">
        <v>80014650560</v>
      </c>
      <c r="C153" s="85" t="s">
        <v>4661</v>
      </c>
      <c r="D153" s="263" t="s">
        <v>4364</v>
      </c>
      <c r="E153" s="87" t="s">
        <v>26</v>
      </c>
      <c r="F153" s="264" t="s">
        <v>4715</v>
      </c>
      <c r="G153" s="264" t="s">
        <v>4715</v>
      </c>
      <c r="H153" s="265">
        <v>1087.9000000000001</v>
      </c>
      <c r="I153" s="39">
        <v>45062</v>
      </c>
      <c r="J153" s="39">
        <v>45062</v>
      </c>
      <c r="K153" s="265">
        <v>1087.9000000000001</v>
      </c>
    </row>
    <row r="154" spans="1:11" ht="42.75">
      <c r="A154" s="87" t="s">
        <v>4980</v>
      </c>
      <c r="B154" s="528">
        <v>80014650560</v>
      </c>
      <c r="C154" s="85" t="s">
        <v>4661</v>
      </c>
      <c r="D154" s="263" t="s">
        <v>4844</v>
      </c>
      <c r="E154" s="87" t="s">
        <v>26</v>
      </c>
      <c r="F154" s="264" t="s">
        <v>4669</v>
      </c>
      <c r="G154" s="264" t="s">
        <v>4669</v>
      </c>
      <c r="H154" s="265">
        <v>1500</v>
      </c>
      <c r="I154" s="39">
        <v>45056</v>
      </c>
      <c r="J154" s="39">
        <v>45056</v>
      </c>
      <c r="K154" s="265">
        <v>1500</v>
      </c>
    </row>
    <row r="155" spans="1:11" ht="42.75">
      <c r="A155" s="87" t="s">
        <v>4981</v>
      </c>
      <c r="B155" s="528">
        <v>80014650560</v>
      </c>
      <c r="C155" s="85" t="s">
        <v>4661</v>
      </c>
      <c r="D155" s="263" t="s">
        <v>4982</v>
      </c>
      <c r="E155" s="87" t="s">
        <v>26</v>
      </c>
      <c r="F155" s="264" t="s">
        <v>4983</v>
      </c>
      <c r="G155" s="264" t="s">
        <v>4983</v>
      </c>
      <c r="H155" s="265">
        <v>1160</v>
      </c>
      <c r="I155" s="39">
        <v>45090</v>
      </c>
      <c r="J155" s="39">
        <v>45090</v>
      </c>
      <c r="K155" s="265">
        <v>1160</v>
      </c>
    </row>
    <row r="156" spans="1:11" ht="42.75">
      <c r="A156" s="87" t="s">
        <v>4984</v>
      </c>
      <c r="B156" s="528">
        <v>80014650560</v>
      </c>
      <c r="C156" s="85" t="s">
        <v>4661</v>
      </c>
      <c r="D156" s="263" t="s">
        <v>4985</v>
      </c>
      <c r="E156" s="87" t="s">
        <v>26</v>
      </c>
      <c r="F156" s="264" t="s">
        <v>4732</v>
      </c>
      <c r="G156" s="264" t="s">
        <v>4732</v>
      </c>
      <c r="H156" s="265">
        <v>2549</v>
      </c>
      <c r="I156" s="39">
        <v>45090</v>
      </c>
      <c r="J156" s="39">
        <v>45090</v>
      </c>
      <c r="K156" s="265">
        <v>2549</v>
      </c>
    </row>
    <row r="157" spans="1:11" ht="42.75">
      <c r="A157" s="87" t="s">
        <v>4986</v>
      </c>
      <c r="B157" s="528">
        <v>80014650560</v>
      </c>
      <c r="C157" s="85" t="s">
        <v>4661</v>
      </c>
      <c r="D157" s="263" t="s">
        <v>4228</v>
      </c>
      <c r="E157" s="87" t="s">
        <v>26</v>
      </c>
      <c r="F157" s="264" t="s">
        <v>4987</v>
      </c>
      <c r="G157" s="264" t="s">
        <v>4987</v>
      </c>
      <c r="H157" s="265">
        <v>481.46</v>
      </c>
      <c r="I157" s="39">
        <v>44988</v>
      </c>
      <c r="J157" s="39">
        <v>44988</v>
      </c>
      <c r="K157" s="265">
        <v>481.46</v>
      </c>
    </row>
    <row r="158" spans="1:11" ht="42.75">
      <c r="A158" s="83" t="s">
        <v>4988</v>
      </c>
      <c r="B158" s="528">
        <v>80014650560</v>
      </c>
      <c r="C158" s="85" t="s">
        <v>4661</v>
      </c>
      <c r="D158" s="263" t="s">
        <v>4228</v>
      </c>
      <c r="E158" s="87" t="s">
        <v>26</v>
      </c>
      <c r="F158" s="264" t="s">
        <v>4987</v>
      </c>
      <c r="G158" s="264" t="s">
        <v>4987</v>
      </c>
      <c r="H158" s="265">
        <v>467.84</v>
      </c>
      <c r="I158" s="39">
        <v>44987</v>
      </c>
      <c r="J158" s="39">
        <v>44987</v>
      </c>
      <c r="K158" s="265">
        <v>467.84</v>
      </c>
    </row>
    <row r="159" spans="1:11" ht="42.75">
      <c r="A159" s="87" t="s">
        <v>4989</v>
      </c>
      <c r="B159" s="528">
        <v>80014650560</v>
      </c>
      <c r="C159" s="85" t="s">
        <v>4661</v>
      </c>
      <c r="D159" s="263" t="s">
        <v>4228</v>
      </c>
      <c r="E159" s="87" t="s">
        <v>26</v>
      </c>
      <c r="F159" s="264" t="s">
        <v>4987</v>
      </c>
      <c r="G159" s="264" t="s">
        <v>4987</v>
      </c>
      <c r="H159" s="265">
        <v>541.71</v>
      </c>
      <c r="I159" s="39">
        <v>44944</v>
      </c>
      <c r="J159" s="39">
        <v>44944</v>
      </c>
      <c r="K159" s="265">
        <v>541.71</v>
      </c>
    </row>
    <row r="160" spans="1:11" ht="42.75">
      <c r="A160" s="87" t="s">
        <v>4990</v>
      </c>
      <c r="B160" s="528">
        <v>80014650560</v>
      </c>
      <c r="C160" s="85" t="s">
        <v>4661</v>
      </c>
      <c r="D160" s="263" t="s">
        <v>4228</v>
      </c>
      <c r="E160" s="87" t="s">
        <v>26</v>
      </c>
      <c r="F160" s="264" t="s">
        <v>4987</v>
      </c>
      <c r="G160" s="264" t="s">
        <v>4987</v>
      </c>
      <c r="H160" s="265">
        <v>1971.64</v>
      </c>
      <c r="I160" s="39">
        <v>44910</v>
      </c>
      <c r="J160" s="39">
        <v>44910</v>
      </c>
      <c r="K160" s="265">
        <v>1971.64</v>
      </c>
    </row>
    <row r="161" spans="1:11" ht="42.75">
      <c r="A161" s="87" t="s">
        <v>4991</v>
      </c>
      <c r="B161" s="528">
        <v>80014650560</v>
      </c>
      <c r="C161" s="85" t="s">
        <v>4661</v>
      </c>
      <c r="D161" s="263" t="s">
        <v>4228</v>
      </c>
      <c r="E161" s="87" t="s">
        <v>26</v>
      </c>
      <c r="F161" s="264" t="s">
        <v>4987</v>
      </c>
      <c r="G161" s="264" t="s">
        <v>4987</v>
      </c>
      <c r="H161" s="265">
        <v>443.03</v>
      </c>
      <c r="I161" s="39">
        <v>44963</v>
      </c>
      <c r="J161" s="39">
        <v>44963</v>
      </c>
      <c r="K161" s="265">
        <v>443.03</v>
      </c>
    </row>
    <row r="162" spans="1:11" ht="42.75">
      <c r="A162" s="83" t="s">
        <v>4992</v>
      </c>
      <c r="B162" s="528">
        <v>80014650560</v>
      </c>
      <c r="C162" s="85" t="s">
        <v>4661</v>
      </c>
      <c r="D162" s="263" t="s">
        <v>4228</v>
      </c>
      <c r="E162" s="87" t="s">
        <v>26</v>
      </c>
      <c r="F162" s="264" t="s">
        <v>4987</v>
      </c>
      <c r="G162" s="264" t="s">
        <v>4987</v>
      </c>
      <c r="H162" s="265">
        <v>374.43</v>
      </c>
      <c r="I162" s="39">
        <v>44896</v>
      </c>
      <c r="J162" s="39">
        <v>44896</v>
      </c>
      <c r="K162" s="265">
        <v>374.43</v>
      </c>
    </row>
    <row r="163" spans="1:11" ht="42.75">
      <c r="A163" s="87" t="s">
        <v>4993</v>
      </c>
      <c r="B163" s="528">
        <v>80014650560</v>
      </c>
      <c r="C163" s="85" t="s">
        <v>4661</v>
      </c>
      <c r="D163" s="263" t="s">
        <v>4228</v>
      </c>
      <c r="E163" s="87" t="s">
        <v>26</v>
      </c>
      <c r="F163" s="264" t="s">
        <v>4987</v>
      </c>
      <c r="G163" s="264" t="s">
        <v>4987</v>
      </c>
      <c r="H163" s="271">
        <v>65</v>
      </c>
      <c r="I163" s="272">
        <v>45010</v>
      </c>
      <c r="J163" s="272">
        <v>45010</v>
      </c>
      <c r="K163" s="271">
        <v>65</v>
      </c>
    </row>
    <row r="164" spans="1:11" ht="42.75">
      <c r="A164" s="87" t="s">
        <v>4994</v>
      </c>
      <c r="B164" s="528">
        <v>80014650560</v>
      </c>
      <c r="C164" s="85" t="s">
        <v>4661</v>
      </c>
      <c r="D164" s="263" t="s">
        <v>4228</v>
      </c>
      <c r="E164" s="87" t="s">
        <v>26</v>
      </c>
      <c r="F164" s="264" t="s">
        <v>4987</v>
      </c>
      <c r="G164" s="264" t="s">
        <v>4987</v>
      </c>
      <c r="H164" s="265">
        <v>183.9</v>
      </c>
      <c r="I164" s="39">
        <v>44966</v>
      </c>
      <c r="J164" s="39">
        <v>44966</v>
      </c>
      <c r="K164" s="265">
        <v>183.9</v>
      </c>
    </row>
    <row r="165" spans="1:11" ht="42.75">
      <c r="A165" s="87" t="s">
        <v>4995</v>
      </c>
      <c r="B165" s="528">
        <v>80014650560</v>
      </c>
      <c r="C165" s="85" t="s">
        <v>4661</v>
      </c>
      <c r="D165" s="263" t="s">
        <v>4228</v>
      </c>
      <c r="E165" s="87" t="s">
        <v>26</v>
      </c>
      <c r="F165" s="264" t="s">
        <v>4987</v>
      </c>
      <c r="G165" s="264" t="s">
        <v>4987</v>
      </c>
      <c r="H165" s="265">
        <v>111.25</v>
      </c>
      <c r="I165" s="39">
        <v>44965</v>
      </c>
      <c r="J165" s="39">
        <v>44965</v>
      </c>
      <c r="K165" s="265">
        <v>111.25</v>
      </c>
    </row>
    <row r="166" spans="1:11" ht="42.75">
      <c r="A166" s="87" t="s">
        <v>4996</v>
      </c>
      <c r="B166" s="528">
        <v>80014650560</v>
      </c>
      <c r="C166" s="85" t="s">
        <v>4661</v>
      </c>
      <c r="D166" s="263" t="s">
        <v>4228</v>
      </c>
      <c r="E166" s="87" t="s">
        <v>26</v>
      </c>
      <c r="F166" s="264" t="s">
        <v>4987</v>
      </c>
      <c r="G166" s="264" t="s">
        <v>4987</v>
      </c>
      <c r="H166" s="265">
        <v>102.54</v>
      </c>
      <c r="I166" s="39">
        <v>44936</v>
      </c>
      <c r="J166" s="39">
        <v>44936</v>
      </c>
      <c r="K166" s="265">
        <v>102.54</v>
      </c>
    </row>
    <row r="167" spans="1:11" ht="42.75">
      <c r="A167" s="87" t="s">
        <v>4997</v>
      </c>
      <c r="B167" s="528">
        <v>80014650560</v>
      </c>
      <c r="C167" s="85" t="s">
        <v>4661</v>
      </c>
      <c r="D167" s="263" t="s">
        <v>4228</v>
      </c>
      <c r="E167" s="87" t="s">
        <v>26</v>
      </c>
      <c r="F167" s="264" t="s">
        <v>4987</v>
      </c>
      <c r="G167" s="264" t="s">
        <v>4987</v>
      </c>
      <c r="H167" s="265">
        <v>170</v>
      </c>
      <c r="I167" s="39">
        <v>44902</v>
      </c>
      <c r="J167" s="39">
        <v>44902</v>
      </c>
      <c r="K167" s="265">
        <v>170</v>
      </c>
    </row>
    <row r="168" spans="1:11" ht="42.75">
      <c r="A168" s="87" t="s">
        <v>4998</v>
      </c>
      <c r="B168" s="528">
        <v>80014650560</v>
      </c>
      <c r="C168" s="85" t="s">
        <v>4661</v>
      </c>
      <c r="D168" s="263" t="s">
        <v>4228</v>
      </c>
      <c r="E168" s="87" t="s">
        <v>26</v>
      </c>
      <c r="F168" s="264" t="s">
        <v>4987</v>
      </c>
      <c r="G168" s="264" t="s">
        <v>4987</v>
      </c>
      <c r="H168" s="265">
        <v>40.630000000000003</v>
      </c>
      <c r="I168" s="39">
        <v>44916</v>
      </c>
      <c r="J168" s="39">
        <v>44916</v>
      </c>
      <c r="K168" s="265">
        <v>40.630000000000003</v>
      </c>
    </row>
    <row r="169" spans="1:11" ht="42.75">
      <c r="A169" s="87" t="s">
        <v>4999</v>
      </c>
      <c r="B169" s="528">
        <v>80014650560</v>
      </c>
      <c r="C169" s="85" t="s">
        <v>4661</v>
      </c>
      <c r="D169" s="263" t="s">
        <v>4228</v>
      </c>
      <c r="E169" s="87" t="s">
        <v>26</v>
      </c>
      <c r="F169" s="264" t="s">
        <v>4987</v>
      </c>
      <c r="G169" s="264" t="s">
        <v>4987</v>
      </c>
      <c r="H169" s="265">
        <v>279.81</v>
      </c>
      <c r="I169" s="39">
        <v>44908</v>
      </c>
      <c r="J169" s="39">
        <v>44908</v>
      </c>
      <c r="K169" s="265">
        <v>279.81</v>
      </c>
    </row>
    <row r="170" spans="1:11" ht="42.75">
      <c r="A170" s="87" t="s">
        <v>5000</v>
      </c>
      <c r="B170" s="528">
        <v>80014650560</v>
      </c>
      <c r="C170" s="85" t="s">
        <v>4661</v>
      </c>
      <c r="D170" s="263" t="s">
        <v>4228</v>
      </c>
      <c r="E170" s="87" t="s">
        <v>26</v>
      </c>
      <c r="F170" s="264" t="s">
        <v>4987</v>
      </c>
      <c r="G170" s="264" t="s">
        <v>4987</v>
      </c>
      <c r="H170" s="265">
        <v>457.03</v>
      </c>
      <c r="I170" s="39">
        <v>44980</v>
      </c>
      <c r="J170" s="39">
        <v>44980</v>
      </c>
      <c r="K170" s="265">
        <v>457.03</v>
      </c>
    </row>
    <row r="171" spans="1:11" ht="42.75">
      <c r="A171" s="87" t="s">
        <v>5001</v>
      </c>
      <c r="B171" s="528">
        <v>80014650560</v>
      </c>
      <c r="C171" s="85" t="s">
        <v>4661</v>
      </c>
      <c r="D171" s="263" t="s">
        <v>4228</v>
      </c>
      <c r="E171" s="87" t="s">
        <v>26</v>
      </c>
      <c r="F171" s="264" t="s">
        <v>4987</v>
      </c>
      <c r="G171" s="264" t="s">
        <v>4987</v>
      </c>
      <c r="H171" s="265">
        <v>647.21</v>
      </c>
      <c r="I171" s="39">
        <v>44966</v>
      </c>
      <c r="J171" s="39">
        <v>44966</v>
      </c>
      <c r="K171" s="265">
        <v>647.21</v>
      </c>
    </row>
    <row r="172" spans="1:11" ht="42.75">
      <c r="A172" s="87" t="s">
        <v>5002</v>
      </c>
      <c r="B172" s="528">
        <v>80014650560</v>
      </c>
      <c r="C172" s="85" t="s">
        <v>4661</v>
      </c>
      <c r="D172" s="263" t="s">
        <v>4228</v>
      </c>
      <c r="E172" s="87" t="s">
        <v>26</v>
      </c>
      <c r="F172" s="264" t="s">
        <v>4987</v>
      </c>
      <c r="G172" s="264" t="s">
        <v>4987</v>
      </c>
      <c r="H172" s="265">
        <v>110.92</v>
      </c>
      <c r="I172" s="39">
        <v>45014</v>
      </c>
      <c r="J172" s="39">
        <v>45014</v>
      </c>
      <c r="K172" s="265">
        <v>110.92</v>
      </c>
    </row>
    <row r="173" spans="1:11" ht="42.75">
      <c r="A173" s="87" t="s">
        <v>5003</v>
      </c>
      <c r="B173" s="528">
        <v>80014650560</v>
      </c>
      <c r="C173" s="85" t="s">
        <v>4661</v>
      </c>
      <c r="D173" s="263" t="s">
        <v>4228</v>
      </c>
      <c r="E173" s="87" t="s">
        <v>26</v>
      </c>
      <c r="F173" s="264" t="s">
        <v>5004</v>
      </c>
      <c r="G173" s="264" t="s">
        <v>5004</v>
      </c>
      <c r="H173" s="265">
        <v>789.34</v>
      </c>
      <c r="I173" s="39">
        <v>44743</v>
      </c>
      <c r="J173" s="39">
        <v>44743</v>
      </c>
      <c r="K173" s="265">
        <v>789.34</v>
      </c>
    </row>
    <row r="174" spans="1:11" ht="42.75">
      <c r="A174" s="87" t="s">
        <v>5005</v>
      </c>
      <c r="B174" s="528">
        <v>80014650560</v>
      </c>
      <c r="C174" s="85" t="s">
        <v>4661</v>
      </c>
      <c r="D174" s="263" t="s">
        <v>5006</v>
      </c>
      <c r="E174" s="87" t="s">
        <v>26</v>
      </c>
      <c r="F174" s="264" t="s">
        <v>3988</v>
      </c>
      <c r="G174" s="264" t="s">
        <v>3988</v>
      </c>
      <c r="H174" s="265">
        <v>2160</v>
      </c>
      <c r="I174" s="39">
        <v>45090</v>
      </c>
      <c r="J174" s="39">
        <v>45090</v>
      </c>
      <c r="K174" s="265">
        <v>2160</v>
      </c>
    </row>
    <row r="175" spans="1:11" ht="42.75">
      <c r="A175" s="87" t="s">
        <v>5007</v>
      </c>
      <c r="B175" s="528">
        <v>80014650560</v>
      </c>
      <c r="C175" s="85" t="s">
        <v>4661</v>
      </c>
      <c r="D175" s="263" t="s">
        <v>5008</v>
      </c>
      <c r="E175" s="87" t="s">
        <v>26</v>
      </c>
      <c r="F175" s="264" t="s">
        <v>5009</v>
      </c>
      <c r="G175" s="264" t="s">
        <v>5009</v>
      </c>
      <c r="H175" s="265">
        <v>11100</v>
      </c>
      <c r="I175" s="39">
        <v>45055</v>
      </c>
      <c r="J175" s="39">
        <v>45055</v>
      </c>
      <c r="K175" s="265">
        <v>11100</v>
      </c>
    </row>
    <row r="176" spans="1:11" ht="42.75">
      <c r="A176" s="87" t="s">
        <v>5010</v>
      </c>
      <c r="B176" s="528">
        <v>80014650560</v>
      </c>
      <c r="C176" s="85" t="s">
        <v>4661</v>
      </c>
      <c r="D176" s="263" t="s">
        <v>5011</v>
      </c>
      <c r="E176" s="87" t="s">
        <v>26</v>
      </c>
      <c r="F176" s="264" t="s">
        <v>5012</v>
      </c>
      <c r="G176" s="264" t="s">
        <v>5012</v>
      </c>
      <c r="H176" s="265">
        <v>232</v>
      </c>
      <c r="I176" s="39">
        <v>45043</v>
      </c>
      <c r="J176" s="39">
        <v>45043</v>
      </c>
      <c r="K176" s="265">
        <v>232</v>
      </c>
    </row>
    <row r="177" spans="1:11" ht="42.75">
      <c r="A177" s="87" t="s">
        <v>5013</v>
      </c>
      <c r="B177" s="528">
        <v>80014650560</v>
      </c>
      <c r="C177" s="85" t="s">
        <v>4661</v>
      </c>
      <c r="D177" s="263" t="s">
        <v>5011</v>
      </c>
      <c r="E177" s="87" t="s">
        <v>26</v>
      </c>
      <c r="F177" s="264" t="s">
        <v>5012</v>
      </c>
      <c r="G177" s="264" t="s">
        <v>5012</v>
      </c>
      <c r="H177" s="265">
        <v>232</v>
      </c>
      <c r="I177" s="39">
        <v>45126</v>
      </c>
      <c r="J177" s="39">
        <v>45126</v>
      </c>
      <c r="K177" s="265">
        <v>232</v>
      </c>
    </row>
    <row r="178" spans="1:11" ht="42.75">
      <c r="A178" s="273" t="s">
        <v>5014</v>
      </c>
      <c r="B178" s="529">
        <v>80014650560</v>
      </c>
      <c r="C178" s="274" t="s">
        <v>4661</v>
      </c>
      <c r="D178" s="275" t="s">
        <v>5015</v>
      </c>
      <c r="E178" s="273" t="s">
        <v>26</v>
      </c>
      <c r="F178" s="274" t="s">
        <v>5016</v>
      </c>
      <c r="G178" s="274" t="s">
        <v>5016</v>
      </c>
      <c r="H178" s="276">
        <v>200</v>
      </c>
      <c r="I178" s="277">
        <v>45126</v>
      </c>
      <c r="J178" s="277">
        <v>45126</v>
      </c>
      <c r="K178" s="276"/>
    </row>
    <row r="179" spans="1:11" ht="42.75">
      <c r="A179" s="87" t="s">
        <v>5017</v>
      </c>
      <c r="B179" s="528">
        <v>80014650560</v>
      </c>
      <c r="C179" s="85" t="s">
        <v>4661</v>
      </c>
      <c r="D179" s="263" t="s">
        <v>4228</v>
      </c>
      <c r="E179" s="87" t="s">
        <v>26</v>
      </c>
      <c r="F179" s="264" t="s">
        <v>4892</v>
      </c>
      <c r="G179" s="264" t="s">
        <v>4892</v>
      </c>
      <c r="H179" s="265">
        <v>651.82000000000005</v>
      </c>
      <c r="I179" s="39">
        <v>45075</v>
      </c>
      <c r="J179" s="39">
        <v>45075</v>
      </c>
      <c r="K179" s="265">
        <v>651.82000000000005</v>
      </c>
    </row>
    <row r="180" spans="1:11" ht="42.75">
      <c r="A180" s="87" t="s">
        <v>5018</v>
      </c>
      <c r="B180" s="528">
        <v>80014650560</v>
      </c>
      <c r="C180" s="85" t="s">
        <v>4661</v>
      </c>
      <c r="D180" s="263" t="s">
        <v>4228</v>
      </c>
      <c r="E180" s="87" t="s">
        <v>26</v>
      </c>
      <c r="F180" s="264" t="s">
        <v>4892</v>
      </c>
      <c r="G180" s="264" t="s">
        <v>4892</v>
      </c>
      <c r="H180" s="265">
        <v>296.97000000000003</v>
      </c>
      <c r="I180" s="39">
        <v>45075</v>
      </c>
      <c r="J180" s="39">
        <v>45075</v>
      </c>
      <c r="K180" s="265">
        <v>296.97000000000003</v>
      </c>
    </row>
    <row r="181" spans="1:11" ht="42.75">
      <c r="A181" s="87" t="s">
        <v>5019</v>
      </c>
      <c r="B181" s="528">
        <v>80014650560</v>
      </c>
      <c r="C181" s="85" t="s">
        <v>4661</v>
      </c>
      <c r="D181" s="263" t="s">
        <v>5020</v>
      </c>
      <c r="E181" s="87" t="s">
        <v>26</v>
      </c>
      <c r="F181" s="264" t="s">
        <v>4816</v>
      </c>
      <c r="G181" s="264" t="s">
        <v>4816</v>
      </c>
      <c r="H181" s="265">
        <v>22800</v>
      </c>
      <c r="I181" s="39">
        <v>45056</v>
      </c>
      <c r="J181" s="39">
        <v>45056</v>
      </c>
      <c r="K181" s="265">
        <v>22800</v>
      </c>
    </row>
    <row r="182" spans="1:11" ht="42.75">
      <c r="A182" s="87" t="s">
        <v>5021</v>
      </c>
      <c r="B182" s="528">
        <v>80014650560</v>
      </c>
      <c r="C182" s="85" t="s">
        <v>4661</v>
      </c>
      <c r="D182" s="263" t="s">
        <v>5022</v>
      </c>
      <c r="E182" s="87" t="s">
        <v>26</v>
      </c>
      <c r="F182" s="264" t="s">
        <v>4710</v>
      </c>
      <c r="G182" s="264" t="s">
        <v>4710</v>
      </c>
      <c r="H182" s="265">
        <v>2062.67</v>
      </c>
      <c r="I182" s="39">
        <v>45117</v>
      </c>
      <c r="J182" s="39">
        <v>45117</v>
      </c>
      <c r="K182" s="265">
        <v>2062.67</v>
      </c>
    </row>
    <row r="183" spans="1:11" ht="42.75">
      <c r="A183" s="87" t="s">
        <v>5023</v>
      </c>
      <c r="B183" s="528">
        <v>80014650560</v>
      </c>
      <c r="C183" s="85" t="s">
        <v>4661</v>
      </c>
      <c r="D183" s="263" t="s">
        <v>696</v>
      </c>
      <c r="E183" s="87" t="s">
        <v>26</v>
      </c>
      <c r="F183" s="264" t="s">
        <v>4698</v>
      </c>
      <c r="G183" s="264" t="s">
        <v>4698</v>
      </c>
      <c r="H183" s="265">
        <v>155.19999999999999</v>
      </c>
      <c r="I183" s="39">
        <v>45090</v>
      </c>
      <c r="J183" s="39">
        <v>45090</v>
      </c>
      <c r="K183" s="265">
        <v>155.19999999999999</v>
      </c>
    </row>
    <row r="184" spans="1:11" ht="42.75">
      <c r="A184" s="273" t="s">
        <v>5024</v>
      </c>
      <c r="B184" s="529">
        <v>80014650560</v>
      </c>
      <c r="C184" s="274" t="s">
        <v>4661</v>
      </c>
      <c r="D184" s="275" t="s">
        <v>5025</v>
      </c>
      <c r="E184" s="273" t="s">
        <v>26</v>
      </c>
      <c r="F184" s="274" t="s">
        <v>5026</v>
      </c>
      <c r="G184" s="274" t="s">
        <v>5026</v>
      </c>
      <c r="H184" s="276">
        <v>207.98</v>
      </c>
      <c r="I184" s="277">
        <v>45097</v>
      </c>
      <c r="J184" s="277">
        <v>45097</v>
      </c>
      <c r="K184" s="276">
        <v>207.98</v>
      </c>
    </row>
    <row r="185" spans="1:11" ht="42.75">
      <c r="A185" s="87" t="s">
        <v>5027</v>
      </c>
      <c r="B185" s="528">
        <v>80014650560</v>
      </c>
      <c r="C185" s="85" t="s">
        <v>4661</v>
      </c>
      <c r="D185" s="263" t="s">
        <v>4982</v>
      </c>
      <c r="E185" s="87" t="s">
        <v>26</v>
      </c>
      <c r="F185" s="264" t="s">
        <v>4983</v>
      </c>
      <c r="G185" s="264" t="s">
        <v>4983</v>
      </c>
      <c r="H185" s="265">
        <v>950</v>
      </c>
      <c r="I185" s="39">
        <v>45097</v>
      </c>
      <c r="J185" s="39">
        <v>45097</v>
      </c>
      <c r="K185" s="265">
        <v>950</v>
      </c>
    </row>
    <row r="186" spans="1:11" ht="42.75">
      <c r="A186" s="87" t="s">
        <v>5028</v>
      </c>
      <c r="B186" s="528">
        <v>80014650560</v>
      </c>
      <c r="C186" s="85" t="s">
        <v>4661</v>
      </c>
      <c r="D186" s="263" t="s">
        <v>696</v>
      </c>
      <c r="E186" s="87" t="s">
        <v>26</v>
      </c>
      <c r="F186" s="264" t="s">
        <v>4698</v>
      </c>
      <c r="G186" s="264" t="s">
        <v>4698</v>
      </c>
      <c r="H186" s="265">
        <v>421.8</v>
      </c>
      <c r="I186" s="39">
        <v>45126</v>
      </c>
      <c r="J186" s="39">
        <v>45126</v>
      </c>
      <c r="K186" s="265">
        <v>421.8</v>
      </c>
    </row>
    <row r="187" spans="1:11" ht="42.75">
      <c r="A187" s="87" t="s">
        <v>5029</v>
      </c>
      <c r="B187" s="528">
        <v>80014650560</v>
      </c>
      <c r="C187" s="85" t="s">
        <v>4661</v>
      </c>
      <c r="D187" s="263" t="s">
        <v>4686</v>
      </c>
      <c r="E187" s="87" t="s">
        <v>26</v>
      </c>
      <c r="F187" s="264" t="s">
        <v>4687</v>
      </c>
      <c r="G187" s="264" t="s">
        <v>4687</v>
      </c>
      <c r="H187" s="265">
        <v>2260</v>
      </c>
      <c r="I187" s="39">
        <v>45118</v>
      </c>
      <c r="J187" s="39">
        <v>45118</v>
      </c>
      <c r="K187" s="265">
        <v>2260</v>
      </c>
    </row>
    <row r="188" spans="1:11" ht="42.75">
      <c r="A188" s="87" t="s">
        <v>5030</v>
      </c>
      <c r="B188" s="528">
        <v>80014650560</v>
      </c>
      <c r="C188" s="85" t="s">
        <v>4661</v>
      </c>
      <c r="D188" s="263" t="s">
        <v>4683</v>
      </c>
      <c r="E188" s="87" t="s">
        <v>26</v>
      </c>
      <c r="F188" s="264" t="s">
        <v>4684</v>
      </c>
      <c r="G188" s="264" t="s">
        <v>4684</v>
      </c>
      <c r="H188" s="265">
        <v>160</v>
      </c>
      <c r="I188" s="39">
        <v>45120</v>
      </c>
      <c r="J188" s="39">
        <v>45120</v>
      </c>
      <c r="K188" s="265">
        <v>160</v>
      </c>
    </row>
    <row r="189" spans="1:11" ht="42.75">
      <c r="A189" s="24" t="s">
        <v>5031</v>
      </c>
      <c r="B189" s="528">
        <v>80014650560</v>
      </c>
      <c r="C189" s="85" t="s">
        <v>4661</v>
      </c>
      <c r="D189" s="263" t="s">
        <v>5032</v>
      </c>
      <c r="E189" s="87" t="s">
        <v>26</v>
      </c>
      <c r="F189" s="264" t="s">
        <v>5033</v>
      </c>
      <c r="G189" s="264" t="s">
        <v>5033</v>
      </c>
      <c r="H189" s="265">
        <v>3600</v>
      </c>
      <c r="I189" s="39">
        <v>45117</v>
      </c>
      <c r="J189" s="39">
        <v>45117</v>
      </c>
      <c r="K189" s="265">
        <v>3600</v>
      </c>
    </row>
    <row r="190" spans="1:11" ht="42.75">
      <c r="A190" s="87" t="s">
        <v>5034</v>
      </c>
      <c r="B190" s="528">
        <v>80014650560</v>
      </c>
      <c r="C190" s="85" t="s">
        <v>4661</v>
      </c>
      <c r="D190" s="263" t="s">
        <v>4702</v>
      </c>
      <c r="E190" s="87" t="s">
        <v>26</v>
      </c>
      <c r="F190" s="264" t="s">
        <v>4703</v>
      </c>
      <c r="G190" s="264" t="s">
        <v>4703</v>
      </c>
      <c r="H190" s="265">
        <v>1730</v>
      </c>
      <c r="I190" s="39">
        <v>45126</v>
      </c>
      <c r="J190" s="39">
        <v>45126</v>
      </c>
      <c r="K190" s="265">
        <v>1730</v>
      </c>
    </row>
    <row r="191" spans="1:11" ht="85.5">
      <c r="A191" s="87" t="s">
        <v>5035</v>
      </c>
      <c r="B191" s="528">
        <v>80014650560</v>
      </c>
      <c r="C191" s="85" t="s">
        <v>4661</v>
      </c>
      <c r="D191" s="263" t="s">
        <v>5036</v>
      </c>
      <c r="E191" s="87" t="s">
        <v>26</v>
      </c>
      <c r="F191" s="264" t="s">
        <v>4718</v>
      </c>
      <c r="G191" s="264" t="s">
        <v>4718</v>
      </c>
      <c r="H191" s="265">
        <v>1800</v>
      </c>
      <c r="I191" s="39">
        <v>45117</v>
      </c>
      <c r="J191" s="39">
        <v>45117</v>
      </c>
      <c r="K191" s="265">
        <v>1800</v>
      </c>
    </row>
    <row r="192" spans="1:11" ht="42.75">
      <c r="A192" s="87" t="s">
        <v>5037</v>
      </c>
      <c r="B192" s="528">
        <v>80014650560</v>
      </c>
      <c r="C192" s="85" t="s">
        <v>4661</v>
      </c>
      <c r="D192" s="263" t="s">
        <v>4815</v>
      </c>
      <c r="E192" s="87" t="s">
        <v>26</v>
      </c>
      <c r="F192" s="264" t="s">
        <v>4816</v>
      </c>
      <c r="G192" s="264" t="s">
        <v>4816</v>
      </c>
      <c r="H192" s="265">
        <v>5473</v>
      </c>
      <c r="I192" s="39">
        <v>45117</v>
      </c>
      <c r="J192" s="39">
        <v>45117</v>
      </c>
      <c r="K192" s="265">
        <v>5473</v>
      </c>
    </row>
    <row r="193" spans="1:11" ht="42.75">
      <c r="A193" s="87" t="s">
        <v>5038</v>
      </c>
      <c r="B193" s="528">
        <v>80014650560</v>
      </c>
      <c r="C193" s="85" t="s">
        <v>4661</v>
      </c>
      <c r="D193" s="263" t="s">
        <v>5039</v>
      </c>
      <c r="E193" s="87" t="s">
        <v>26</v>
      </c>
      <c r="F193" s="264" t="s">
        <v>4718</v>
      </c>
      <c r="G193" s="264" t="s">
        <v>4718</v>
      </c>
      <c r="H193" s="265">
        <v>2300</v>
      </c>
      <c r="I193" s="39">
        <v>45117</v>
      </c>
      <c r="J193" s="39">
        <v>45117</v>
      </c>
      <c r="K193" s="265">
        <v>2300</v>
      </c>
    </row>
    <row r="194" spans="1:11" ht="42.75">
      <c r="A194" s="83" t="s">
        <v>5040</v>
      </c>
      <c r="B194" s="528">
        <v>80014650560</v>
      </c>
      <c r="C194" s="85" t="s">
        <v>4661</v>
      </c>
      <c r="D194" s="86" t="s">
        <v>5041</v>
      </c>
      <c r="E194" s="87" t="s">
        <v>26</v>
      </c>
      <c r="F194" s="264" t="s">
        <v>4975</v>
      </c>
      <c r="G194" s="264" t="s">
        <v>4975</v>
      </c>
      <c r="H194" s="265">
        <v>1200</v>
      </c>
      <c r="I194" s="39">
        <v>45124</v>
      </c>
      <c r="J194" s="39">
        <v>45124</v>
      </c>
      <c r="K194" s="265">
        <v>1200</v>
      </c>
    </row>
    <row r="195" spans="1:11" ht="42.75">
      <c r="A195" s="87" t="s">
        <v>5042</v>
      </c>
      <c r="B195" s="528">
        <v>80014650560</v>
      </c>
      <c r="C195" s="85" t="s">
        <v>4661</v>
      </c>
      <c r="D195" s="263" t="s">
        <v>4228</v>
      </c>
      <c r="E195" s="87" t="s">
        <v>26</v>
      </c>
      <c r="F195" s="263" t="s">
        <v>4892</v>
      </c>
      <c r="G195" s="263" t="s">
        <v>4892</v>
      </c>
      <c r="H195" s="265">
        <v>837</v>
      </c>
      <c r="I195" s="39">
        <v>45044</v>
      </c>
      <c r="J195" s="39">
        <v>45044</v>
      </c>
      <c r="K195" s="265">
        <v>837</v>
      </c>
    </row>
    <row r="196" spans="1:11" ht="42.75">
      <c r="A196" s="87" t="s">
        <v>5043</v>
      </c>
      <c r="B196" s="528">
        <v>80014650560</v>
      </c>
      <c r="C196" s="85" t="s">
        <v>4661</v>
      </c>
      <c r="D196" s="263" t="s">
        <v>4228</v>
      </c>
      <c r="E196" s="87" t="s">
        <v>26</v>
      </c>
      <c r="F196" s="263" t="s">
        <v>4892</v>
      </c>
      <c r="G196" s="263" t="s">
        <v>4892</v>
      </c>
      <c r="H196" s="265">
        <v>1186.57</v>
      </c>
      <c r="I196" s="39">
        <v>45051</v>
      </c>
      <c r="J196" s="39">
        <v>45051</v>
      </c>
      <c r="K196" s="265">
        <v>1186.57</v>
      </c>
    </row>
    <row r="197" spans="1:11" ht="42.75">
      <c r="A197" s="87" t="s">
        <v>5044</v>
      </c>
      <c r="B197" s="528">
        <v>80014650560</v>
      </c>
      <c r="C197" s="85" t="s">
        <v>4661</v>
      </c>
      <c r="D197" s="263" t="s">
        <v>4228</v>
      </c>
      <c r="E197" s="87" t="s">
        <v>26</v>
      </c>
      <c r="F197" s="263" t="s">
        <v>4892</v>
      </c>
      <c r="G197" s="263" t="s">
        <v>4892</v>
      </c>
      <c r="H197" s="265">
        <v>100</v>
      </c>
      <c r="I197" s="39">
        <v>45022</v>
      </c>
      <c r="J197" s="39">
        <v>45022</v>
      </c>
      <c r="K197" s="265">
        <v>100</v>
      </c>
    </row>
    <row r="198" spans="1:11" ht="42.75">
      <c r="A198" s="87" t="s">
        <v>5045</v>
      </c>
      <c r="B198" s="528">
        <v>80014650560</v>
      </c>
      <c r="C198" s="85" t="s">
        <v>4661</v>
      </c>
      <c r="D198" s="263" t="s">
        <v>4228</v>
      </c>
      <c r="E198" s="87" t="s">
        <v>26</v>
      </c>
      <c r="F198" s="263" t="s">
        <v>4892</v>
      </c>
      <c r="G198" s="263" t="s">
        <v>4892</v>
      </c>
      <c r="H198" s="265">
        <v>798</v>
      </c>
      <c r="I198" s="39">
        <v>45049</v>
      </c>
      <c r="J198" s="39">
        <v>45049</v>
      </c>
      <c r="K198" s="265">
        <v>798</v>
      </c>
    </row>
    <row r="199" spans="1:11" ht="42.75">
      <c r="A199" s="87" t="s">
        <v>5046</v>
      </c>
      <c r="B199" s="528">
        <v>80014650560</v>
      </c>
      <c r="C199" s="85" t="s">
        <v>4661</v>
      </c>
      <c r="D199" s="263" t="s">
        <v>4228</v>
      </c>
      <c r="E199" s="87" t="s">
        <v>26</v>
      </c>
      <c r="F199" s="263" t="s">
        <v>4892</v>
      </c>
      <c r="G199" s="263" t="s">
        <v>4892</v>
      </c>
      <c r="H199" s="265">
        <v>754</v>
      </c>
      <c r="I199" s="39">
        <v>45049</v>
      </c>
      <c r="J199" s="39">
        <v>45049</v>
      </c>
      <c r="K199" s="265">
        <v>754</v>
      </c>
    </row>
    <row r="200" spans="1:11" ht="42.75">
      <c r="A200" s="87" t="s">
        <v>5047</v>
      </c>
      <c r="B200" s="528">
        <v>80014650560</v>
      </c>
      <c r="C200" s="85" t="s">
        <v>4661</v>
      </c>
      <c r="D200" s="263" t="s">
        <v>4228</v>
      </c>
      <c r="E200" s="87" t="s">
        <v>26</v>
      </c>
      <c r="F200" s="263" t="s">
        <v>4892</v>
      </c>
      <c r="G200" s="263" t="s">
        <v>4892</v>
      </c>
      <c r="H200" s="265">
        <v>127</v>
      </c>
      <c r="I200" s="39">
        <v>44992</v>
      </c>
      <c r="J200" s="39">
        <v>44992</v>
      </c>
      <c r="K200" s="265">
        <v>127</v>
      </c>
    </row>
    <row r="201" spans="1:11" ht="42.75">
      <c r="A201" s="87" t="s">
        <v>5048</v>
      </c>
      <c r="B201" s="528">
        <v>80014650560</v>
      </c>
      <c r="C201" s="85" t="s">
        <v>4661</v>
      </c>
      <c r="D201" s="263" t="s">
        <v>4228</v>
      </c>
      <c r="E201" s="87" t="s">
        <v>26</v>
      </c>
      <c r="F201" s="263" t="s">
        <v>4892</v>
      </c>
      <c r="G201" s="263" t="s">
        <v>4892</v>
      </c>
      <c r="H201" s="265">
        <v>140</v>
      </c>
      <c r="I201" s="39">
        <v>45027</v>
      </c>
      <c r="J201" s="39">
        <v>45027</v>
      </c>
      <c r="K201" s="265">
        <v>140</v>
      </c>
    </row>
    <row r="202" spans="1:11" ht="42.75">
      <c r="A202" s="87" t="s">
        <v>5049</v>
      </c>
      <c r="B202" s="528">
        <v>80014650560</v>
      </c>
      <c r="C202" s="85" t="s">
        <v>4661</v>
      </c>
      <c r="D202" s="263" t="s">
        <v>4228</v>
      </c>
      <c r="E202" s="87" t="s">
        <v>26</v>
      </c>
      <c r="F202" s="263" t="s">
        <v>4892</v>
      </c>
      <c r="G202" s="263" t="s">
        <v>4892</v>
      </c>
      <c r="H202" s="265">
        <v>960</v>
      </c>
      <c r="I202" s="39">
        <v>44992</v>
      </c>
      <c r="J202" s="39">
        <v>44992</v>
      </c>
      <c r="K202" s="265">
        <v>960</v>
      </c>
    </row>
    <row r="203" spans="1:11" ht="42.75">
      <c r="A203" s="83" t="s">
        <v>5050</v>
      </c>
      <c r="B203" s="528">
        <v>80014650560</v>
      </c>
      <c r="C203" s="85" t="s">
        <v>4661</v>
      </c>
      <c r="D203" s="263" t="s">
        <v>4228</v>
      </c>
      <c r="E203" s="87" t="s">
        <v>26</v>
      </c>
      <c r="F203" s="263" t="s">
        <v>4892</v>
      </c>
      <c r="G203" s="263" t="s">
        <v>4892</v>
      </c>
      <c r="H203" s="265">
        <v>120</v>
      </c>
      <c r="I203" s="39">
        <v>45098</v>
      </c>
      <c r="J203" s="39">
        <v>45098</v>
      </c>
      <c r="K203" s="265">
        <v>120</v>
      </c>
    </row>
    <row r="204" spans="1:11" ht="42.75">
      <c r="A204" s="87" t="s">
        <v>5051</v>
      </c>
      <c r="B204" s="528">
        <v>80014650560</v>
      </c>
      <c r="C204" s="85" t="s">
        <v>4661</v>
      </c>
      <c r="D204" s="263" t="s">
        <v>4228</v>
      </c>
      <c r="E204" s="87" t="s">
        <v>26</v>
      </c>
      <c r="F204" s="264" t="s">
        <v>4987</v>
      </c>
      <c r="G204" s="264" t="s">
        <v>4987</v>
      </c>
      <c r="H204" s="265">
        <v>171.59</v>
      </c>
      <c r="I204" s="39">
        <v>45075</v>
      </c>
      <c r="J204" s="39">
        <v>45075</v>
      </c>
      <c r="K204" s="265">
        <v>171.59</v>
      </c>
    </row>
    <row r="205" spans="1:11" ht="42.75">
      <c r="A205" s="87" t="s">
        <v>5052</v>
      </c>
      <c r="B205" s="528">
        <v>80014650560</v>
      </c>
      <c r="C205" s="85" t="s">
        <v>4661</v>
      </c>
      <c r="D205" s="263" t="s">
        <v>4228</v>
      </c>
      <c r="E205" s="87" t="s">
        <v>26</v>
      </c>
      <c r="F205" s="264" t="s">
        <v>4987</v>
      </c>
      <c r="G205" s="264" t="s">
        <v>4987</v>
      </c>
      <c r="H205" s="265">
        <v>200</v>
      </c>
      <c r="I205" s="39">
        <v>45075</v>
      </c>
      <c r="J205" s="39">
        <v>45075</v>
      </c>
      <c r="K205" s="265">
        <v>200</v>
      </c>
    </row>
    <row r="206" spans="1:11" ht="42.75">
      <c r="A206" s="87" t="s">
        <v>5053</v>
      </c>
      <c r="B206" s="528">
        <v>80014650560</v>
      </c>
      <c r="C206" s="85" t="s">
        <v>4661</v>
      </c>
      <c r="D206" s="263" t="s">
        <v>4228</v>
      </c>
      <c r="E206" s="87" t="s">
        <v>26</v>
      </c>
      <c r="F206" s="264" t="s">
        <v>4987</v>
      </c>
      <c r="G206" s="264" t="s">
        <v>4987</v>
      </c>
      <c r="H206" s="265">
        <v>551.54</v>
      </c>
      <c r="I206" s="39">
        <v>45019</v>
      </c>
      <c r="J206" s="39">
        <v>45019</v>
      </c>
      <c r="K206" s="265">
        <v>551.54</v>
      </c>
    </row>
    <row r="207" spans="1:11" ht="42.75">
      <c r="A207" s="87" t="s">
        <v>5054</v>
      </c>
      <c r="B207" s="528">
        <v>80014650560</v>
      </c>
      <c r="C207" s="85" t="s">
        <v>4661</v>
      </c>
      <c r="D207" s="263" t="s">
        <v>4228</v>
      </c>
      <c r="E207" s="87" t="s">
        <v>26</v>
      </c>
      <c r="F207" s="264" t="s">
        <v>4987</v>
      </c>
      <c r="G207" s="264" t="s">
        <v>4987</v>
      </c>
      <c r="H207" s="265">
        <v>152.6</v>
      </c>
      <c r="I207" s="39">
        <v>45051</v>
      </c>
      <c r="J207" s="39">
        <v>45051</v>
      </c>
      <c r="K207" s="265">
        <v>152.6</v>
      </c>
    </row>
    <row r="208" spans="1:11" ht="42.75">
      <c r="A208" s="87" t="s">
        <v>5055</v>
      </c>
      <c r="B208" s="528">
        <v>80014650560</v>
      </c>
      <c r="C208" s="85" t="s">
        <v>4661</v>
      </c>
      <c r="D208" s="263" t="s">
        <v>4228</v>
      </c>
      <c r="E208" s="87" t="s">
        <v>26</v>
      </c>
      <c r="F208" s="264" t="s">
        <v>4987</v>
      </c>
      <c r="G208" s="264" t="s">
        <v>4987</v>
      </c>
      <c r="H208" s="265">
        <v>60</v>
      </c>
      <c r="I208" s="39">
        <v>45075</v>
      </c>
      <c r="J208" s="39">
        <v>45075</v>
      </c>
      <c r="K208" s="265">
        <v>60</v>
      </c>
    </row>
    <row r="209" spans="1:11" ht="42.75">
      <c r="A209" s="87" t="s">
        <v>5056</v>
      </c>
      <c r="B209" s="528">
        <v>80014650560</v>
      </c>
      <c r="C209" s="85" t="s">
        <v>4661</v>
      </c>
      <c r="D209" s="263" t="s">
        <v>4228</v>
      </c>
      <c r="E209" s="87" t="s">
        <v>26</v>
      </c>
      <c r="F209" s="264" t="s">
        <v>4987</v>
      </c>
      <c r="G209" s="264" t="s">
        <v>4987</v>
      </c>
      <c r="H209" s="265">
        <v>534.6</v>
      </c>
      <c r="I209" s="39">
        <v>45030</v>
      </c>
      <c r="J209" s="39">
        <v>45030</v>
      </c>
      <c r="K209" s="265">
        <v>534.6</v>
      </c>
    </row>
    <row r="210" spans="1:11" ht="42.75">
      <c r="A210" s="87" t="s">
        <v>5057</v>
      </c>
      <c r="B210" s="528">
        <v>80014650560</v>
      </c>
      <c r="C210" s="85" t="s">
        <v>4661</v>
      </c>
      <c r="D210" s="263" t="s">
        <v>4228</v>
      </c>
      <c r="E210" s="87" t="s">
        <v>26</v>
      </c>
      <c r="F210" s="264" t="s">
        <v>4987</v>
      </c>
      <c r="G210" s="264" t="s">
        <v>4987</v>
      </c>
      <c r="H210" s="265">
        <v>763.4</v>
      </c>
      <c r="I210" s="39">
        <v>45050</v>
      </c>
      <c r="J210" s="39">
        <v>45050</v>
      </c>
      <c r="K210" s="265">
        <v>763.4</v>
      </c>
    </row>
    <row r="211" spans="1:11" ht="42.75">
      <c r="A211" s="87" t="s">
        <v>5058</v>
      </c>
      <c r="B211" s="528">
        <v>80014650560</v>
      </c>
      <c r="C211" s="85" t="s">
        <v>4661</v>
      </c>
      <c r="D211" s="263" t="s">
        <v>4228</v>
      </c>
      <c r="E211" s="87" t="s">
        <v>26</v>
      </c>
      <c r="F211" s="264" t="s">
        <v>4987</v>
      </c>
      <c r="G211" s="264" t="s">
        <v>4987</v>
      </c>
      <c r="H211" s="265">
        <v>174.1</v>
      </c>
      <c r="I211" s="39">
        <v>45049</v>
      </c>
      <c r="J211" s="39">
        <v>45049</v>
      </c>
      <c r="K211" s="265">
        <v>174.1</v>
      </c>
    </row>
    <row r="212" spans="1:11" ht="42.75">
      <c r="A212" s="87" t="s">
        <v>5059</v>
      </c>
      <c r="B212" s="528">
        <v>80014650560</v>
      </c>
      <c r="C212" s="85" t="s">
        <v>4661</v>
      </c>
      <c r="D212" s="263" t="s">
        <v>4228</v>
      </c>
      <c r="E212" s="87" t="s">
        <v>26</v>
      </c>
      <c r="F212" s="264" t="s">
        <v>4987</v>
      </c>
      <c r="G212" s="264" t="s">
        <v>4987</v>
      </c>
      <c r="H212" s="265">
        <v>86.53</v>
      </c>
      <c r="I212" s="39">
        <v>45057</v>
      </c>
      <c r="J212" s="39">
        <v>45057</v>
      </c>
      <c r="K212" s="265">
        <v>86.53</v>
      </c>
    </row>
    <row r="213" spans="1:11" ht="42.75">
      <c r="A213" s="87" t="s">
        <v>5060</v>
      </c>
      <c r="B213" s="528">
        <v>80014650560</v>
      </c>
      <c r="C213" s="85" t="s">
        <v>4661</v>
      </c>
      <c r="D213" s="263" t="s">
        <v>4228</v>
      </c>
      <c r="E213" s="87" t="s">
        <v>26</v>
      </c>
      <c r="F213" s="264" t="s">
        <v>4987</v>
      </c>
      <c r="G213" s="264" t="s">
        <v>4987</v>
      </c>
      <c r="H213" s="265">
        <v>315.52</v>
      </c>
      <c r="I213" s="39">
        <v>45050</v>
      </c>
      <c r="J213" s="39">
        <v>45050</v>
      </c>
      <c r="K213" s="265">
        <v>315.52</v>
      </c>
    </row>
    <row r="214" spans="1:11" ht="42.75">
      <c r="A214" s="87" t="s">
        <v>5061</v>
      </c>
      <c r="B214" s="528">
        <v>80014650560</v>
      </c>
      <c r="C214" s="85" t="s">
        <v>4661</v>
      </c>
      <c r="D214" s="263" t="s">
        <v>4228</v>
      </c>
      <c r="E214" s="87" t="s">
        <v>26</v>
      </c>
      <c r="F214" s="264" t="s">
        <v>4987</v>
      </c>
      <c r="G214" s="264" t="s">
        <v>4987</v>
      </c>
      <c r="H214" s="265">
        <v>43.58</v>
      </c>
      <c r="I214" s="39">
        <v>45064</v>
      </c>
      <c r="J214" s="39">
        <v>45064</v>
      </c>
      <c r="K214" s="265">
        <v>43.58</v>
      </c>
    </row>
    <row r="215" spans="1:11" ht="42.75">
      <c r="A215" s="87" t="s">
        <v>5062</v>
      </c>
      <c r="B215" s="528">
        <v>80014650560</v>
      </c>
      <c r="C215" s="85" t="s">
        <v>4661</v>
      </c>
      <c r="D215" s="263" t="s">
        <v>4228</v>
      </c>
      <c r="E215" s="87" t="s">
        <v>26</v>
      </c>
      <c r="F215" s="264" t="s">
        <v>4987</v>
      </c>
      <c r="G215" s="264" t="s">
        <v>4987</v>
      </c>
      <c r="H215" s="265">
        <v>155.5</v>
      </c>
      <c r="I215" s="39">
        <v>45021</v>
      </c>
      <c r="J215" s="39">
        <v>45021</v>
      </c>
      <c r="K215" s="265">
        <v>155.5</v>
      </c>
    </row>
    <row r="216" spans="1:11" ht="42.75">
      <c r="A216" s="87" t="s">
        <v>5063</v>
      </c>
      <c r="B216" s="528">
        <v>80014650560</v>
      </c>
      <c r="C216" s="85" t="s">
        <v>4661</v>
      </c>
      <c r="D216" s="263" t="s">
        <v>4228</v>
      </c>
      <c r="E216" s="87" t="s">
        <v>26</v>
      </c>
      <c r="F216" s="264" t="s">
        <v>4987</v>
      </c>
      <c r="G216" s="264" t="s">
        <v>4987</v>
      </c>
      <c r="H216" s="265">
        <v>154</v>
      </c>
      <c r="I216" s="39">
        <v>44987</v>
      </c>
      <c r="J216" s="39">
        <v>44987</v>
      </c>
      <c r="K216" s="265">
        <v>154</v>
      </c>
    </row>
    <row r="217" spans="1:11" ht="42.75">
      <c r="A217" s="87" t="s">
        <v>5064</v>
      </c>
      <c r="B217" s="528">
        <v>80014650560</v>
      </c>
      <c r="C217" s="85" t="s">
        <v>4661</v>
      </c>
      <c r="D217" s="263" t="s">
        <v>4228</v>
      </c>
      <c r="E217" s="87" t="s">
        <v>26</v>
      </c>
      <c r="F217" s="264" t="s">
        <v>4987</v>
      </c>
      <c r="G217" s="264" t="s">
        <v>4987</v>
      </c>
      <c r="H217" s="265">
        <v>263.97000000000003</v>
      </c>
      <c r="I217" s="39">
        <v>45006</v>
      </c>
      <c r="J217" s="39">
        <v>45006</v>
      </c>
      <c r="K217" s="265">
        <v>263.97000000000003</v>
      </c>
    </row>
    <row r="218" spans="1:11" ht="42.75">
      <c r="A218" s="87" t="s">
        <v>5065</v>
      </c>
      <c r="B218" s="528">
        <v>80014650560</v>
      </c>
      <c r="C218" s="85" t="s">
        <v>4661</v>
      </c>
      <c r="D218" s="263" t="s">
        <v>4228</v>
      </c>
      <c r="E218" s="87" t="s">
        <v>26</v>
      </c>
      <c r="F218" s="264" t="s">
        <v>4987</v>
      </c>
      <c r="G218" s="264" t="s">
        <v>4987</v>
      </c>
      <c r="H218" s="265">
        <v>470.92</v>
      </c>
      <c r="I218" s="39">
        <v>45030</v>
      </c>
      <c r="J218" s="39">
        <v>45030</v>
      </c>
      <c r="K218" s="265">
        <v>470.92</v>
      </c>
    </row>
    <row r="219" spans="1:11" ht="42.75">
      <c r="A219" s="87" t="s">
        <v>5066</v>
      </c>
      <c r="B219" s="528">
        <v>80014650560</v>
      </c>
      <c r="C219" s="85" t="s">
        <v>4661</v>
      </c>
      <c r="D219" s="263" t="s">
        <v>5067</v>
      </c>
      <c r="E219" s="87" t="s">
        <v>26</v>
      </c>
      <c r="F219" s="264" t="s">
        <v>5068</v>
      </c>
      <c r="G219" s="264" t="s">
        <v>5068</v>
      </c>
      <c r="H219" s="265">
        <v>972</v>
      </c>
      <c r="I219" s="39">
        <v>45103</v>
      </c>
      <c r="J219" s="39">
        <v>45103</v>
      </c>
      <c r="K219" s="265">
        <v>972</v>
      </c>
    </row>
    <row r="220" spans="1:11" ht="42.75">
      <c r="A220" s="266" t="s">
        <v>5069</v>
      </c>
      <c r="B220" s="528">
        <v>80014650560</v>
      </c>
      <c r="C220" s="85" t="s">
        <v>4661</v>
      </c>
      <c r="D220" s="263" t="s">
        <v>5070</v>
      </c>
      <c r="E220" s="87" t="s">
        <v>26</v>
      </c>
      <c r="F220" s="264" t="s">
        <v>5071</v>
      </c>
      <c r="G220" s="264" t="s">
        <v>5071</v>
      </c>
      <c r="H220" s="265">
        <v>660</v>
      </c>
      <c r="I220" s="39">
        <v>45085</v>
      </c>
      <c r="J220" s="39">
        <v>45085</v>
      </c>
      <c r="K220" s="265">
        <v>660</v>
      </c>
    </row>
    <row r="221" spans="1:11" ht="42.75">
      <c r="A221" s="87" t="s">
        <v>5072</v>
      </c>
      <c r="B221" s="528">
        <v>80014650560</v>
      </c>
      <c r="C221" s="85" t="s">
        <v>4661</v>
      </c>
      <c r="D221" s="263" t="s">
        <v>4765</v>
      </c>
      <c r="E221" s="87" t="s">
        <v>26</v>
      </c>
      <c r="F221" s="264" t="s">
        <v>4770</v>
      </c>
      <c r="G221" s="264" t="s">
        <v>4770</v>
      </c>
      <c r="H221" s="265">
        <v>960</v>
      </c>
      <c r="I221" s="39">
        <v>45090</v>
      </c>
      <c r="J221" s="39">
        <v>45090</v>
      </c>
      <c r="K221" s="265">
        <v>960</v>
      </c>
    </row>
    <row r="222" spans="1:11" ht="42.75">
      <c r="A222" s="83" t="s">
        <v>5073</v>
      </c>
      <c r="B222" s="528">
        <v>80014650560</v>
      </c>
      <c r="C222" s="85" t="s">
        <v>4661</v>
      </c>
      <c r="D222" s="263" t="s">
        <v>5074</v>
      </c>
      <c r="E222" s="87" t="s">
        <v>26</v>
      </c>
      <c r="F222" s="264" t="s">
        <v>4718</v>
      </c>
      <c r="G222" s="264" t="s">
        <v>4718</v>
      </c>
      <c r="H222" s="265">
        <v>4900</v>
      </c>
      <c r="I222" s="39">
        <v>45061</v>
      </c>
      <c r="J222" s="39">
        <v>45061</v>
      </c>
      <c r="K222" s="265">
        <v>4900</v>
      </c>
    </row>
    <row r="223" spans="1:11" ht="42.75">
      <c r="A223" s="87" t="s">
        <v>5075</v>
      </c>
      <c r="B223" s="528">
        <v>80014650560</v>
      </c>
      <c r="C223" s="85" t="s">
        <v>4661</v>
      </c>
      <c r="D223" s="263" t="s">
        <v>5076</v>
      </c>
      <c r="E223" s="87" t="s">
        <v>26</v>
      </c>
      <c r="F223" s="264" t="s">
        <v>4828</v>
      </c>
      <c r="G223" s="264" t="s">
        <v>4828</v>
      </c>
      <c r="H223" s="265">
        <v>6000</v>
      </c>
      <c r="I223" s="39">
        <v>45083</v>
      </c>
      <c r="J223" s="39">
        <v>45083</v>
      </c>
      <c r="K223" s="265">
        <v>6000</v>
      </c>
    </row>
    <row r="224" spans="1:11" ht="42.75">
      <c r="A224" s="87" t="s">
        <v>5077</v>
      </c>
      <c r="B224" s="528">
        <v>80014650560</v>
      </c>
      <c r="C224" s="85" t="s">
        <v>4661</v>
      </c>
      <c r="D224" s="263" t="s">
        <v>5078</v>
      </c>
      <c r="E224" s="87" t="s">
        <v>26</v>
      </c>
      <c r="F224" s="264" t="s">
        <v>5079</v>
      </c>
      <c r="G224" s="264" t="s">
        <v>5079</v>
      </c>
      <c r="H224" s="265">
        <v>500</v>
      </c>
      <c r="I224" s="39">
        <v>45057</v>
      </c>
      <c r="J224" s="39">
        <v>45057</v>
      </c>
      <c r="K224" s="265">
        <v>500</v>
      </c>
    </row>
    <row r="225" spans="1:11" ht="42.75">
      <c r="A225" s="87" t="s">
        <v>5080</v>
      </c>
      <c r="B225" s="528">
        <v>80014650560</v>
      </c>
      <c r="C225" s="85" t="s">
        <v>4661</v>
      </c>
      <c r="D225" s="263" t="s">
        <v>5081</v>
      </c>
      <c r="E225" s="87" t="s">
        <v>26</v>
      </c>
      <c r="F225" s="264" t="s">
        <v>4698</v>
      </c>
      <c r="G225" s="264" t="s">
        <v>4698</v>
      </c>
      <c r="H225" s="265">
        <v>1014</v>
      </c>
      <c r="I225" s="39">
        <v>45057</v>
      </c>
      <c r="J225" s="39">
        <v>45057</v>
      </c>
      <c r="K225" s="265">
        <v>1014</v>
      </c>
    </row>
    <row r="226" spans="1:11" ht="42.75">
      <c r="A226" s="87" t="s">
        <v>5082</v>
      </c>
      <c r="B226" s="528">
        <v>80014650560</v>
      </c>
      <c r="C226" s="85" t="s">
        <v>4661</v>
      </c>
      <c r="D226" s="263" t="s">
        <v>5083</v>
      </c>
      <c r="E226" s="87" t="s">
        <v>26</v>
      </c>
      <c r="F226" s="264" t="s">
        <v>5084</v>
      </c>
      <c r="G226" s="264" t="s">
        <v>5084</v>
      </c>
      <c r="H226" s="265">
        <v>11500</v>
      </c>
      <c r="I226" s="39">
        <v>45056</v>
      </c>
      <c r="J226" s="39">
        <v>45056</v>
      </c>
      <c r="K226" s="265">
        <v>11500</v>
      </c>
    </row>
    <row r="227" spans="1:11" ht="42.75">
      <c r="A227" s="87" t="s">
        <v>5085</v>
      </c>
      <c r="B227" s="528">
        <v>80014650560</v>
      </c>
      <c r="C227" s="85" t="s">
        <v>4661</v>
      </c>
      <c r="D227" s="263" t="s">
        <v>5086</v>
      </c>
      <c r="E227" s="87" t="s">
        <v>26</v>
      </c>
      <c r="F227" s="264" t="s">
        <v>23</v>
      </c>
      <c r="G227" s="264" t="s">
        <v>23</v>
      </c>
      <c r="H227" s="265">
        <v>1254</v>
      </c>
      <c r="I227" s="39">
        <v>45033</v>
      </c>
      <c r="J227" s="39">
        <v>45033</v>
      </c>
      <c r="K227" s="265">
        <v>1254</v>
      </c>
    </row>
    <row r="228" spans="1:11" ht="42.75">
      <c r="A228" s="87" t="s">
        <v>5087</v>
      </c>
      <c r="B228" s="528">
        <v>80014650560</v>
      </c>
      <c r="C228" s="85" t="s">
        <v>4661</v>
      </c>
      <c r="D228" s="263" t="s">
        <v>5088</v>
      </c>
      <c r="E228" s="87" t="s">
        <v>26</v>
      </c>
      <c r="F228" s="264" t="s">
        <v>5089</v>
      </c>
      <c r="G228" s="264" t="s">
        <v>5089</v>
      </c>
      <c r="H228" s="265">
        <v>130</v>
      </c>
      <c r="I228" s="39">
        <v>45029</v>
      </c>
      <c r="J228" s="39">
        <v>45029</v>
      </c>
      <c r="K228" s="265">
        <v>130</v>
      </c>
    </row>
    <row r="229" spans="1:11" ht="42.75">
      <c r="A229" s="267" t="s">
        <v>5090</v>
      </c>
      <c r="B229" s="528">
        <v>80014650560</v>
      </c>
      <c r="C229" s="85" t="s">
        <v>4661</v>
      </c>
      <c r="D229" s="263" t="s">
        <v>5091</v>
      </c>
      <c r="E229" s="87" t="s">
        <v>26</v>
      </c>
      <c r="F229" s="264" t="s">
        <v>5092</v>
      </c>
      <c r="G229" s="264" t="s">
        <v>5092</v>
      </c>
      <c r="H229" s="265">
        <v>1152</v>
      </c>
      <c r="I229" s="39">
        <v>45099</v>
      </c>
      <c r="J229" s="39">
        <v>45099</v>
      </c>
      <c r="K229" s="265">
        <v>1152</v>
      </c>
    </row>
    <row r="230" spans="1:11" ht="42.75">
      <c r="A230" s="87" t="s">
        <v>5093</v>
      </c>
      <c r="B230" s="528">
        <v>80014650560</v>
      </c>
      <c r="C230" s="85" t="s">
        <v>4661</v>
      </c>
      <c r="D230" s="263" t="s">
        <v>4702</v>
      </c>
      <c r="E230" s="87" t="s">
        <v>26</v>
      </c>
      <c r="F230" s="264" t="s">
        <v>4703</v>
      </c>
      <c r="G230" s="264" t="s">
        <v>4703</v>
      </c>
      <c r="H230" s="265">
        <v>869</v>
      </c>
      <c r="I230" s="39">
        <v>44943</v>
      </c>
      <c r="J230" s="39">
        <v>44943</v>
      </c>
      <c r="K230" s="265">
        <v>869</v>
      </c>
    </row>
    <row r="231" spans="1:11" ht="42.75">
      <c r="A231" s="278" t="s">
        <v>5094</v>
      </c>
      <c r="B231" s="528">
        <v>80014650560</v>
      </c>
      <c r="C231" s="85" t="s">
        <v>4661</v>
      </c>
      <c r="D231" s="263" t="s">
        <v>4364</v>
      </c>
      <c r="E231" s="87" t="s">
        <v>26</v>
      </c>
      <c r="F231" s="264" t="s">
        <v>4715</v>
      </c>
      <c r="G231" s="264" t="s">
        <v>4715</v>
      </c>
      <c r="H231" s="265">
        <v>1812.7</v>
      </c>
      <c r="I231" s="39">
        <v>45135</v>
      </c>
      <c r="J231" s="39">
        <v>45135</v>
      </c>
      <c r="K231" s="265">
        <v>1812.7</v>
      </c>
    </row>
    <row r="232" spans="1:11" ht="42.75">
      <c r="A232" s="279" t="s">
        <v>5095</v>
      </c>
      <c r="B232" s="528">
        <v>80014650560</v>
      </c>
      <c r="C232" s="85" t="s">
        <v>4661</v>
      </c>
      <c r="D232" s="263" t="s">
        <v>5096</v>
      </c>
      <c r="E232" s="87" t="s">
        <v>26</v>
      </c>
      <c r="F232" s="264" t="s">
        <v>5097</v>
      </c>
      <c r="G232" s="264" t="s">
        <v>5097</v>
      </c>
      <c r="H232" s="265">
        <v>195</v>
      </c>
      <c r="I232" s="39">
        <v>45135</v>
      </c>
      <c r="J232" s="39">
        <v>45135</v>
      </c>
      <c r="K232" s="265">
        <v>195</v>
      </c>
    </row>
    <row r="233" spans="1:11" ht="42.75">
      <c r="A233" s="83" t="s">
        <v>4952</v>
      </c>
      <c r="B233" s="528">
        <v>80014650560</v>
      </c>
      <c r="C233" s="85" t="s">
        <v>4661</v>
      </c>
      <c r="D233" s="86" t="s">
        <v>4736</v>
      </c>
      <c r="E233" s="87" t="s">
        <v>26</v>
      </c>
      <c r="F233" s="264" t="s">
        <v>4737</v>
      </c>
      <c r="G233" s="264" t="s">
        <v>4737</v>
      </c>
      <c r="H233" s="265">
        <v>3996.72</v>
      </c>
      <c r="I233" s="39">
        <v>45125</v>
      </c>
      <c r="J233" s="39">
        <v>45125</v>
      </c>
      <c r="K233" s="265">
        <v>3996.72</v>
      </c>
    </row>
    <row r="234" spans="1:11" ht="42.75">
      <c r="A234" s="87" t="s">
        <v>5098</v>
      </c>
      <c r="B234" s="528">
        <v>80014650560</v>
      </c>
      <c r="C234" s="85" t="s">
        <v>4661</v>
      </c>
      <c r="D234" s="263" t="s">
        <v>696</v>
      </c>
      <c r="E234" s="87" t="s">
        <v>26</v>
      </c>
      <c r="F234" s="264" t="s">
        <v>4698</v>
      </c>
      <c r="G234" s="264" t="s">
        <v>4698</v>
      </c>
      <c r="H234" s="265">
        <v>155.19999999999999</v>
      </c>
      <c r="I234" s="39">
        <v>45119</v>
      </c>
      <c r="J234" s="39">
        <v>45119</v>
      </c>
      <c r="K234" s="265">
        <v>155.19999999999999</v>
      </c>
    </row>
    <row r="235" spans="1:11" ht="42.75">
      <c r="A235" s="87" t="s">
        <v>5099</v>
      </c>
      <c r="B235" s="528">
        <v>80014650560</v>
      </c>
      <c r="C235" s="85" t="s">
        <v>4661</v>
      </c>
      <c r="D235" s="263" t="s">
        <v>696</v>
      </c>
      <c r="E235" s="87" t="s">
        <v>26</v>
      </c>
      <c r="F235" s="264" t="s">
        <v>4698</v>
      </c>
      <c r="G235" s="264" t="s">
        <v>4698</v>
      </c>
      <c r="H235" s="265">
        <v>155.19999999999999</v>
      </c>
      <c r="I235" s="39">
        <v>45119</v>
      </c>
      <c r="J235" s="39">
        <v>45119</v>
      </c>
      <c r="K235" s="265">
        <v>155.19999999999999</v>
      </c>
    </row>
    <row r="236" spans="1:11" ht="42.75">
      <c r="A236" s="87" t="s">
        <v>5100</v>
      </c>
      <c r="B236" s="528">
        <v>80014650560</v>
      </c>
      <c r="C236" s="85" t="s">
        <v>4661</v>
      </c>
      <c r="D236" s="263" t="s">
        <v>4757</v>
      </c>
      <c r="E236" s="87" t="s">
        <v>26</v>
      </c>
      <c r="F236" s="264" t="s">
        <v>4758</v>
      </c>
      <c r="G236" s="264" t="s">
        <v>4758</v>
      </c>
      <c r="H236" s="265">
        <v>2926.9</v>
      </c>
      <c r="I236" s="39">
        <v>45126</v>
      </c>
      <c r="J236" s="39">
        <v>45126</v>
      </c>
      <c r="K236" s="265">
        <v>2926.9</v>
      </c>
    </row>
    <row r="237" spans="1:11" ht="42.75">
      <c r="A237" s="87" t="s">
        <v>5101</v>
      </c>
      <c r="B237" s="528">
        <v>80014650560</v>
      </c>
      <c r="C237" s="85" t="s">
        <v>4661</v>
      </c>
      <c r="D237" s="263" t="s">
        <v>4982</v>
      </c>
      <c r="E237" s="87" t="s">
        <v>26</v>
      </c>
      <c r="F237" s="264" t="s">
        <v>4983</v>
      </c>
      <c r="G237" s="264" t="s">
        <v>4983</v>
      </c>
      <c r="H237" s="265">
        <v>1500</v>
      </c>
      <c r="I237" s="39">
        <v>45138</v>
      </c>
      <c r="J237" s="39">
        <v>45138</v>
      </c>
      <c r="K237" s="265">
        <v>1500</v>
      </c>
    </row>
    <row r="238" spans="1:11" ht="42.75">
      <c r="A238" s="87" t="s">
        <v>5102</v>
      </c>
      <c r="B238" s="528">
        <v>80014650560</v>
      </c>
      <c r="C238" s="85" t="s">
        <v>4661</v>
      </c>
      <c r="D238" s="263" t="s">
        <v>4686</v>
      </c>
      <c r="E238" s="87" t="s">
        <v>26</v>
      </c>
      <c r="F238" s="264" t="s">
        <v>4687</v>
      </c>
      <c r="G238" s="264" t="s">
        <v>4687</v>
      </c>
      <c r="H238" s="265">
        <v>1220</v>
      </c>
      <c r="I238" s="39">
        <v>45134</v>
      </c>
      <c r="J238" s="39">
        <v>45134</v>
      </c>
      <c r="K238" s="265">
        <v>1220</v>
      </c>
    </row>
    <row r="239" spans="1:11" ht="42.75">
      <c r="A239" s="87" t="s">
        <v>5103</v>
      </c>
      <c r="B239" s="528">
        <v>80014650560</v>
      </c>
      <c r="C239" s="85" t="s">
        <v>4661</v>
      </c>
      <c r="D239" s="263" t="s">
        <v>5104</v>
      </c>
      <c r="E239" s="87" t="s">
        <v>26</v>
      </c>
      <c r="F239" s="264" t="s">
        <v>4687</v>
      </c>
      <c r="G239" s="264" t="s">
        <v>4687</v>
      </c>
      <c r="H239" s="265">
        <v>5100</v>
      </c>
      <c r="I239" s="39">
        <v>45131</v>
      </c>
      <c r="J239" s="39">
        <v>45131</v>
      </c>
      <c r="K239" s="265">
        <v>5100</v>
      </c>
    </row>
    <row r="240" spans="1:11" ht="42.75">
      <c r="A240" s="87" t="s">
        <v>5105</v>
      </c>
      <c r="B240" s="528">
        <v>80014650560</v>
      </c>
      <c r="C240" s="85" t="s">
        <v>4661</v>
      </c>
      <c r="D240" s="263" t="s">
        <v>5106</v>
      </c>
      <c r="E240" s="87" t="s">
        <v>26</v>
      </c>
      <c r="F240" s="264" t="s">
        <v>4063</v>
      </c>
      <c r="G240" s="264" t="s">
        <v>4063</v>
      </c>
      <c r="H240" s="265">
        <v>7250</v>
      </c>
      <c r="I240" s="39">
        <v>45125</v>
      </c>
      <c r="J240" s="39">
        <v>45125</v>
      </c>
      <c r="K240" s="265">
        <v>7250</v>
      </c>
    </row>
    <row r="241" spans="1:11" ht="42.75">
      <c r="A241" s="87" t="s">
        <v>5107</v>
      </c>
      <c r="B241" s="528">
        <v>80014650560</v>
      </c>
      <c r="C241" s="85" t="s">
        <v>4661</v>
      </c>
      <c r="D241" s="263" t="s">
        <v>4911</v>
      </c>
      <c r="E241" s="87" t="s">
        <v>26</v>
      </c>
      <c r="F241" s="264" t="s">
        <v>1101</v>
      </c>
      <c r="G241" s="264" t="s">
        <v>1101</v>
      </c>
      <c r="H241" s="265">
        <v>3271.8</v>
      </c>
      <c r="I241" s="39">
        <v>45128</v>
      </c>
      <c r="J241" s="39">
        <v>45128</v>
      </c>
      <c r="K241" s="265">
        <v>3271.8</v>
      </c>
    </row>
    <row r="242" spans="1:11" ht="42.75">
      <c r="A242" s="87" t="s">
        <v>5108</v>
      </c>
      <c r="B242" s="528">
        <v>80014650560</v>
      </c>
      <c r="C242" s="85" t="s">
        <v>4661</v>
      </c>
      <c r="D242" s="263" t="s">
        <v>5109</v>
      </c>
      <c r="E242" s="87" t="s">
        <v>26</v>
      </c>
      <c r="F242" s="264" t="s">
        <v>5110</v>
      </c>
      <c r="G242" s="264" t="s">
        <v>5110</v>
      </c>
      <c r="H242" s="265">
        <v>127000</v>
      </c>
      <c r="I242" s="39">
        <v>45132</v>
      </c>
      <c r="J242" s="39">
        <v>45132</v>
      </c>
      <c r="K242" s="265">
        <v>127000</v>
      </c>
    </row>
    <row r="243" spans="1:11" ht="42.75">
      <c r="A243" s="87" t="s">
        <v>5111</v>
      </c>
      <c r="B243" s="528">
        <v>80014650560</v>
      </c>
      <c r="C243" s="85" t="s">
        <v>4661</v>
      </c>
      <c r="D243" s="263" t="s">
        <v>5112</v>
      </c>
      <c r="E243" s="87" t="s">
        <v>26</v>
      </c>
      <c r="F243" s="264" t="s">
        <v>5113</v>
      </c>
      <c r="G243" s="264" t="s">
        <v>5113</v>
      </c>
      <c r="H243" s="265">
        <v>44900</v>
      </c>
      <c r="I243" s="39">
        <v>45126</v>
      </c>
      <c r="J243" s="39">
        <v>45126</v>
      </c>
      <c r="K243" s="265">
        <v>44900</v>
      </c>
    </row>
    <row r="244" spans="1:11" ht="42.75">
      <c r="A244" s="87" t="s">
        <v>5114</v>
      </c>
      <c r="B244" s="528">
        <v>80014650560</v>
      </c>
      <c r="C244" s="85" t="s">
        <v>4661</v>
      </c>
      <c r="D244" s="263" t="s">
        <v>5115</v>
      </c>
      <c r="E244" s="87" t="s">
        <v>26</v>
      </c>
      <c r="F244" s="264" t="s">
        <v>5116</v>
      </c>
      <c r="G244" s="264" t="s">
        <v>5116</v>
      </c>
      <c r="H244" s="265">
        <v>5460</v>
      </c>
      <c r="I244" s="39">
        <v>45149</v>
      </c>
      <c r="J244" s="39">
        <v>45149</v>
      </c>
      <c r="K244" s="265">
        <v>5460</v>
      </c>
    </row>
    <row r="245" spans="1:11" ht="42.75">
      <c r="A245" s="87" t="s">
        <v>5117</v>
      </c>
      <c r="B245" s="528">
        <v>80014650560</v>
      </c>
      <c r="C245" s="85" t="s">
        <v>4661</v>
      </c>
      <c r="D245" s="263" t="s">
        <v>5118</v>
      </c>
      <c r="E245" s="87" t="s">
        <v>26</v>
      </c>
      <c r="F245" s="264" t="s">
        <v>5119</v>
      </c>
      <c r="G245" s="264" t="s">
        <v>5119</v>
      </c>
      <c r="H245" s="265">
        <v>50.08</v>
      </c>
      <c r="I245" s="39">
        <v>45037</v>
      </c>
      <c r="J245" s="39">
        <v>45037</v>
      </c>
      <c r="K245" s="265">
        <v>50.08</v>
      </c>
    </row>
    <row r="246" spans="1:11" ht="42.75">
      <c r="A246" s="87" t="s">
        <v>5120</v>
      </c>
      <c r="B246" s="528">
        <v>80014650560</v>
      </c>
      <c r="C246" s="85" t="s">
        <v>4661</v>
      </c>
      <c r="D246" s="263" t="s">
        <v>5121</v>
      </c>
      <c r="E246" s="87" t="s">
        <v>26</v>
      </c>
      <c r="F246" s="264" t="s">
        <v>4063</v>
      </c>
      <c r="G246" s="264" t="s">
        <v>4063</v>
      </c>
      <c r="H246" s="265">
        <v>1730</v>
      </c>
      <c r="I246" s="39">
        <v>45118</v>
      </c>
      <c r="J246" s="39">
        <v>45118</v>
      </c>
      <c r="K246" s="265">
        <v>1730</v>
      </c>
    </row>
    <row r="247" spans="1:11" ht="42.75">
      <c r="A247" s="87" t="s">
        <v>5122</v>
      </c>
      <c r="B247" s="528">
        <v>80014650560</v>
      </c>
      <c r="C247" s="85" t="s">
        <v>4661</v>
      </c>
      <c r="D247" s="263" t="s">
        <v>4765</v>
      </c>
      <c r="E247" s="87" t="s">
        <v>26</v>
      </c>
      <c r="F247" s="264" t="s">
        <v>4766</v>
      </c>
      <c r="G247" s="264" t="s">
        <v>4766</v>
      </c>
      <c r="H247" s="265">
        <v>532.72</v>
      </c>
      <c r="I247" s="39">
        <v>45142</v>
      </c>
      <c r="J247" s="39">
        <v>45142</v>
      </c>
      <c r="K247" s="265">
        <v>532.72</v>
      </c>
    </row>
    <row r="248" spans="1:11" ht="42.75">
      <c r="A248" s="87" t="s">
        <v>5123</v>
      </c>
      <c r="B248" s="528">
        <v>80014650560</v>
      </c>
      <c r="C248" s="85" t="s">
        <v>4661</v>
      </c>
      <c r="D248" s="263" t="s">
        <v>4762</v>
      </c>
      <c r="E248" s="87" t="s">
        <v>26</v>
      </c>
      <c r="F248" s="264" t="s">
        <v>4763</v>
      </c>
      <c r="G248" s="264" t="s">
        <v>4763</v>
      </c>
      <c r="H248" s="265">
        <v>994.32</v>
      </c>
      <c r="I248" s="39">
        <v>45141</v>
      </c>
      <c r="J248" s="39">
        <v>45141</v>
      </c>
      <c r="K248" s="265">
        <v>994.32</v>
      </c>
    </row>
    <row r="249" spans="1:11" ht="42.75">
      <c r="A249" s="83" t="s">
        <v>5124</v>
      </c>
      <c r="B249" s="528">
        <v>80014650560</v>
      </c>
      <c r="C249" s="85" t="s">
        <v>4661</v>
      </c>
      <c r="D249" s="86" t="s">
        <v>4736</v>
      </c>
      <c r="E249" s="87" t="s">
        <v>26</v>
      </c>
      <c r="F249" s="264" t="s">
        <v>4737</v>
      </c>
      <c r="G249" s="264" t="s">
        <v>4737</v>
      </c>
      <c r="H249" s="265">
        <v>4590</v>
      </c>
      <c r="I249" s="39">
        <v>45167</v>
      </c>
      <c r="J249" s="39">
        <v>45167</v>
      </c>
      <c r="K249" s="265">
        <v>4590</v>
      </c>
    </row>
    <row r="250" spans="1:11" ht="42.75">
      <c r="A250" s="83" t="s">
        <v>5114</v>
      </c>
      <c r="B250" s="528">
        <v>80014650560</v>
      </c>
      <c r="C250" s="85" t="s">
        <v>4661</v>
      </c>
      <c r="D250" s="86" t="s">
        <v>5125</v>
      </c>
      <c r="E250" s="87" t="s">
        <v>26</v>
      </c>
      <c r="F250" s="264" t="s">
        <v>4795</v>
      </c>
      <c r="G250" s="264" t="s">
        <v>4795</v>
      </c>
      <c r="H250" s="265">
        <v>866.4</v>
      </c>
      <c r="I250" s="39">
        <v>44917</v>
      </c>
      <c r="J250" s="39">
        <v>44917</v>
      </c>
      <c r="K250" s="265">
        <v>866.4</v>
      </c>
    </row>
    <row r="251" spans="1:11" ht="42.75">
      <c r="A251" s="87" t="s">
        <v>5126</v>
      </c>
      <c r="B251" s="528">
        <v>80014650560</v>
      </c>
      <c r="C251" s="85" t="s">
        <v>4661</v>
      </c>
      <c r="D251" s="263" t="s">
        <v>4702</v>
      </c>
      <c r="E251" s="87" t="s">
        <v>26</v>
      </c>
      <c r="F251" s="264" t="s">
        <v>4703</v>
      </c>
      <c r="G251" s="264" t="s">
        <v>4703</v>
      </c>
      <c r="H251" s="265">
        <v>2595</v>
      </c>
      <c r="I251" s="39">
        <v>45159</v>
      </c>
      <c r="J251" s="39">
        <v>45159</v>
      </c>
      <c r="K251" s="265">
        <v>2595</v>
      </c>
    </row>
    <row r="252" spans="1:11" ht="42.75">
      <c r="A252" s="87" t="s">
        <v>5127</v>
      </c>
      <c r="B252" s="528">
        <v>80014650560</v>
      </c>
      <c r="C252" s="85" t="s">
        <v>4661</v>
      </c>
      <c r="D252" s="263" t="s">
        <v>5128</v>
      </c>
      <c r="E252" s="87" t="s">
        <v>26</v>
      </c>
      <c r="F252" s="264" t="s">
        <v>4713</v>
      </c>
      <c r="G252" s="264" t="s">
        <v>4713</v>
      </c>
      <c r="H252" s="265">
        <v>256.10000000000002</v>
      </c>
      <c r="I252" s="39">
        <v>45180</v>
      </c>
      <c r="J252" s="39">
        <v>45180</v>
      </c>
      <c r="K252" s="265">
        <v>256.10000000000002</v>
      </c>
    </row>
    <row r="253" spans="1:11" ht="42.75">
      <c r="A253" s="87" t="s">
        <v>5129</v>
      </c>
      <c r="B253" s="528">
        <v>80014650560</v>
      </c>
      <c r="C253" s="85" t="s">
        <v>4661</v>
      </c>
      <c r="D253" s="263" t="s">
        <v>5130</v>
      </c>
      <c r="E253" s="87" t="s">
        <v>26</v>
      </c>
      <c r="F253" s="264" t="s">
        <v>5131</v>
      </c>
      <c r="G253" s="264" t="s">
        <v>5131</v>
      </c>
      <c r="H253" s="265">
        <v>117.6</v>
      </c>
      <c r="I253" s="39">
        <v>45180</v>
      </c>
      <c r="J253" s="39">
        <v>45180</v>
      </c>
      <c r="K253" s="265">
        <v>117.6</v>
      </c>
    </row>
    <row r="254" spans="1:11" ht="42.75">
      <c r="A254" s="87" t="s">
        <v>5132</v>
      </c>
      <c r="B254" s="528">
        <v>80014650560</v>
      </c>
      <c r="C254" s="85" t="s">
        <v>4661</v>
      </c>
      <c r="D254" s="263" t="s">
        <v>5133</v>
      </c>
      <c r="E254" s="87" t="s">
        <v>26</v>
      </c>
      <c r="F254" s="264" t="s">
        <v>4698</v>
      </c>
      <c r="G254" s="264" t="s">
        <v>4698</v>
      </c>
      <c r="H254" s="265">
        <v>89.6</v>
      </c>
      <c r="I254" s="39">
        <v>45174</v>
      </c>
      <c r="J254" s="39">
        <v>45174</v>
      </c>
      <c r="K254" s="265">
        <v>89.6</v>
      </c>
    </row>
    <row r="255" spans="1:11" ht="42.75">
      <c r="A255" s="87" t="s">
        <v>5134</v>
      </c>
      <c r="B255" s="528">
        <v>80014650560</v>
      </c>
      <c r="C255" s="85" t="s">
        <v>4661</v>
      </c>
      <c r="D255" s="263" t="s">
        <v>4765</v>
      </c>
      <c r="E255" s="87" t="s">
        <v>26</v>
      </c>
      <c r="F255" s="264" t="s">
        <v>5135</v>
      </c>
      <c r="G255" s="264" t="s">
        <v>5135</v>
      </c>
      <c r="H255" s="265">
        <v>364.46</v>
      </c>
      <c r="I255" s="39">
        <v>45174</v>
      </c>
      <c r="J255" s="39">
        <v>45174</v>
      </c>
      <c r="K255" s="265">
        <v>364.46</v>
      </c>
    </row>
    <row r="256" spans="1:11" ht="57">
      <c r="A256" s="87" t="s">
        <v>5136</v>
      </c>
      <c r="B256" s="528">
        <v>80014650560</v>
      </c>
      <c r="C256" s="85" t="s">
        <v>4661</v>
      </c>
      <c r="D256" s="263" t="s">
        <v>5137</v>
      </c>
      <c r="E256" s="87" t="s">
        <v>31</v>
      </c>
      <c r="F256" s="264" t="s">
        <v>1024</v>
      </c>
      <c r="G256" s="264" t="s">
        <v>1024</v>
      </c>
      <c r="H256" s="265">
        <v>2272</v>
      </c>
      <c r="I256" s="39">
        <v>45174</v>
      </c>
      <c r="J256" s="39">
        <v>45174</v>
      </c>
      <c r="K256" s="265">
        <v>2272</v>
      </c>
    </row>
    <row r="257" spans="1:11" ht="42.75">
      <c r="A257" s="87" t="s">
        <v>5138</v>
      </c>
      <c r="B257" s="528">
        <v>80014650560</v>
      </c>
      <c r="C257" s="85" t="s">
        <v>4661</v>
      </c>
      <c r="D257" s="263" t="s">
        <v>4916</v>
      </c>
      <c r="E257" s="87" t="s">
        <v>26</v>
      </c>
      <c r="F257" s="264" t="s">
        <v>4740</v>
      </c>
      <c r="G257" s="264" t="s">
        <v>4740</v>
      </c>
      <c r="H257" s="265">
        <v>205.7</v>
      </c>
      <c r="I257" s="39">
        <v>45167</v>
      </c>
      <c r="J257" s="39">
        <v>45167</v>
      </c>
      <c r="K257" s="265">
        <v>205.7</v>
      </c>
    </row>
    <row r="258" spans="1:11" ht="42.75">
      <c r="A258" s="87" t="s">
        <v>5139</v>
      </c>
      <c r="B258" s="528">
        <v>80014650560</v>
      </c>
      <c r="C258" s="85" t="s">
        <v>4661</v>
      </c>
      <c r="D258" s="263" t="s">
        <v>4364</v>
      </c>
      <c r="E258" s="87" t="s">
        <v>26</v>
      </c>
      <c r="F258" s="264" t="s">
        <v>4715</v>
      </c>
      <c r="G258" s="264" t="s">
        <v>4715</v>
      </c>
      <c r="H258" s="265">
        <v>410</v>
      </c>
      <c r="I258" s="39">
        <v>45169</v>
      </c>
      <c r="J258" s="39">
        <v>45169</v>
      </c>
      <c r="K258" s="265">
        <v>410</v>
      </c>
    </row>
    <row r="259" spans="1:11" ht="42.75">
      <c r="A259" s="87" t="s">
        <v>5140</v>
      </c>
      <c r="B259" s="528">
        <v>80014650560</v>
      </c>
      <c r="C259" s="85" t="s">
        <v>4661</v>
      </c>
      <c r="D259" s="263" t="s">
        <v>5141</v>
      </c>
      <c r="E259" s="87" t="s">
        <v>26</v>
      </c>
      <c r="F259" s="264" t="s">
        <v>5142</v>
      </c>
      <c r="G259" s="264" t="s">
        <v>5142</v>
      </c>
      <c r="H259" s="265">
        <v>63.65</v>
      </c>
      <c r="I259" s="39">
        <v>45169</v>
      </c>
      <c r="J259" s="39">
        <v>45169</v>
      </c>
      <c r="K259" s="265">
        <v>63.65</v>
      </c>
    </row>
    <row r="260" spans="1:11" ht="42.75">
      <c r="A260" s="87" t="s">
        <v>5143</v>
      </c>
      <c r="B260" s="528">
        <v>80014650560</v>
      </c>
      <c r="C260" s="85" t="s">
        <v>4661</v>
      </c>
      <c r="D260" s="263" t="s">
        <v>5144</v>
      </c>
      <c r="E260" s="87" t="s">
        <v>26</v>
      </c>
      <c r="F260" s="264" t="s">
        <v>23</v>
      </c>
      <c r="G260" s="264" t="s">
        <v>23</v>
      </c>
      <c r="H260" s="265">
        <v>600</v>
      </c>
      <c r="I260" s="39">
        <v>45180</v>
      </c>
      <c r="J260" s="39">
        <v>45180</v>
      </c>
      <c r="K260" s="265">
        <v>600</v>
      </c>
    </row>
    <row r="261" spans="1:11" ht="42.75">
      <c r="A261" s="87" t="s">
        <v>5145</v>
      </c>
      <c r="B261" s="528">
        <v>80014650560</v>
      </c>
      <c r="C261" s="85" t="s">
        <v>4661</v>
      </c>
      <c r="D261" s="263" t="s">
        <v>5146</v>
      </c>
      <c r="E261" s="87" t="s">
        <v>26</v>
      </c>
      <c r="F261" s="264" t="s">
        <v>23</v>
      </c>
      <c r="G261" s="264" t="s">
        <v>23</v>
      </c>
      <c r="H261" s="265">
        <v>66</v>
      </c>
      <c r="I261" s="39">
        <v>45169</v>
      </c>
      <c r="J261" s="39">
        <v>45169</v>
      </c>
      <c r="K261" s="265">
        <v>66</v>
      </c>
    </row>
    <row r="262" spans="1:11" ht="42.75">
      <c r="A262" s="87" t="s">
        <v>5147</v>
      </c>
      <c r="B262" s="528">
        <v>80014650560</v>
      </c>
      <c r="C262" s="85" t="s">
        <v>4661</v>
      </c>
      <c r="D262" s="263" t="s">
        <v>5148</v>
      </c>
      <c r="E262" s="87" t="s">
        <v>26</v>
      </c>
      <c r="F262" s="264" t="s">
        <v>23</v>
      </c>
      <c r="G262" s="264" t="s">
        <v>23</v>
      </c>
      <c r="H262" s="265">
        <v>132</v>
      </c>
      <c r="I262" s="39">
        <v>45180</v>
      </c>
      <c r="J262" s="39">
        <v>45180</v>
      </c>
      <c r="K262" s="265">
        <v>132</v>
      </c>
    </row>
    <row r="263" spans="1:11" ht="42.75">
      <c r="A263" s="87" t="s">
        <v>5149</v>
      </c>
      <c r="B263" s="528">
        <v>80014650560</v>
      </c>
      <c r="C263" s="85" t="s">
        <v>4661</v>
      </c>
      <c r="D263" s="263" t="s">
        <v>4765</v>
      </c>
      <c r="E263" s="87" t="s">
        <v>26</v>
      </c>
      <c r="F263" s="264" t="s">
        <v>4766</v>
      </c>
      <c r="G263" s="264" t="s">
        <v>4766</v>
      </c>
      <c r="H263" s="265">
        <v>634</v>
      </c>
      <c r="I263" s="39">
        <v>45174</v>
      </c>
      <c r="J263" s="39">
        <v>45174</v>
      </c>
      <c r="K263" s="265">
        <v>634</v>
      </c>
    </row>
    <row r="264" spans="1:11" ht="42.75">
      <c r="A264" s="87" t="s">
        <v>5150</v>
      </c>
      <c r="B264" s="528">
        <v>80014650560</v>
      </c>
      <c r="C264" s="85" t="s">
        <v>4661</v>
      </c>
      <c r="D264" s="263" t="s">
        <v>5151</v>
      </c>
      <c r="E264" s="87" t="s">
        <v>26</v>
      </c>
      <c r="F264" s="264" t="s">
        <v>4816</v>
      </c>
      <c r="G264" s="264" t="s">
        <v>4816</v>
      </c>
      <c r="H264" s="265">
        <v>29200</v>
      </c>
      <c r="I264" s="39">
        <v>45169</v>
      </c>
      <c r="J264" s="39">
        <v>45169</v>
      </c>
      <c r="K264" s="265">
        <v>29200</v>
      </c>
    </row>
    <row r="265" spans="1:11" ht="42.75">
      <c r="A265" s="87" t="s">
        <v>5152</v>
      </c>
      <c r="B265" s="528">
        <v>80014650560</v>
      </c>
      <c r="C265" s="85" t="s">
        <v>4661</v>
      </c>
      <c r="D265" s="263" t="s">
        <v>4954</v>
      </c>
      <c r="E265" s="87" t="s">
        <v>26</v>
      </c>
      <c r="F265" s="264" t="s">
        <v>4955</v>
      </c>
      <c r="G265" s="264" t="s">
        <v>4955</v>
      </c>
      <c r="H265" s="265">
        <v>188</v>
      </c>
      <c r="I265" s="39">
        <v>45174</v>
      </c>
      <c r="J265" s="39">
        <v>45174</v>
      </c>
      <c r="K265" s="265">
        <v>188</v>
      </c>
    </row>
    <row r="266" spans="1:11" ht="42.75">
      <c r="A266" s="87" t="s">
        <v>5153</v>
      </c>
      <c r="B266" s="528">
        <v>80014650560</v>
      </c>
      <c r="C266" s="85" t="s">
        <v>4661</v>
      </c>
      <c r="D266" s="263" t="s">
        <v>5154</v>
      </c>
      <c r="E266" s="87" t="s">
        <v>26</v>
      </c>
      <c r="F266" s="264" t="s">
        <v>5155</v>
      </c>
      <c r="G266" s="264" t="s">
        <v>5155</v>
      </c>
      <c r="H266" s="265">
        <v>940</v>
      </c>
      <c r="I266" s="39">
        <v>45139</v>
      </c>
      <c r="J266" s="39">
        <v>45139</v>
      </c>
      <c r="K266" s="265">
        <v>940</v>
      </c>
    </row>
    <row r="267" spans="1:11" ht="42.75">
      <c r="A267" s="87" t="s">
        <v>5156</v>
      </c>
      <c r="B267" s="528">
        <v>80014650560</v>
      </c>
      <c r="C267" s="85" t="s">
        <v>4661</v>
      </c>
      <c r="D267" s="263" t="s">
        <v>4683</v>
      </c>
      <c r="E267" s="87" t="s">
        <v>26</v>
      </c>
      <c r="F267" s="264" t="s">
        <v>4684</v>
      </c>
      <c r="G267" s="264" t="s">
        <v>4684</v>
      </c>
      <c r="H267" s="265">
        <v>349.5</v>
      </c>
      <c r="I267" s="39">
        <v>45182</v>
      </c>
      <c r="J267" s="39">
        <v>45182</v>
      </c>
      <c r="K267" s="265">
        <v>349.5</v>
      </c>
    </row>
    <row r="268" spans="1:11" ht="42.75">
      <c r="A268" s="87" t="s">
        <v>5157</v>
      </c>
      <c r="B268" s="528">
        <v>80014650560</v>
      </c>
      <c r="C268" s="85" t="s">
        <v>4661</v>
      </c>
      <c r="D268" s="263" t="s">
        <v>5158</v>
      </c>
      <c r="E268" s="87" t="s">
        <v>26</v>
      </c>
      <c r="F268" s="264" t="s">
        <v>5159</v>
      </c>
      <c r="G268" s="264" t="s">
        <v>5159</v>
      </c>
      <c r="H268" s="265">
        <v>71.760000000000005</v>
      </c>
      <c r="I268" s="39">
        <v>45182</v>
      </c>
      <c r="J268" s="39">
        <v>45182</v>
      </c>
      <c r="K268" s="265">
        <v>71.760000000000005</v>
      </c>
    </row>
    <row r="269" spans="1:11" ht="42.75">
      <c r="A269" s="87" t="s">
        <v>5160</v>
      </c>
      <c r="B269" s="528">
        <v>80014650560</v>
      </c>
      <c r="C269" s="85" t="s">
        <v>4661</v>
      </c>
      <c r="D269" s="263" t="s">
        <v>5161</v>
      </c>
      <c r="E269" s="87" t="s">
        <v>26</v>
      </c>
      <c r="F269" s="264" t="s">
        <v>4698</v>
      </c>
      <c r="G269" s="264" t="s">
        <v>4698</v>
      </c>
      <c r="H269" s="265">
        <v>101.92</v>
      </c>
      <c r="I269" s="39">
        <v>45187</v>
      </c>
      <c r="J269" s="39">
        <v>45187</v>
      </c>
      <c r="K269" s="265">
        <v>101.92</v>
      </c>
    </row>
    <row r="270" spans="1:11" ht="42.75">
      <c r="A270" s="87" t="s">
        <v>5162</v>
      </c>
      <c r="B270" s="528">
        <v>80014650560</v>
      </c>
      <c r="C270" s="85" t="s">
        <v>4661</v>
      </c>
      <c r="D270" s="263" t="s">
        <v>696</v>
      </c>
      <c r="E270" s="87" t="s">
        <v>26</v>
      </c>
      <c r="F270" s="264" t="s">
        <v>4698</v>
      </c>
      <c r="G270" s="264" t="s">
        <v>4698</v>
      </c>
      <c r="H270" s="265">
        <v>367.2</v>
      </c>
      <c r="I270" s="39">
        <v>45193</v>
      </c>
      <c r="J270" s="39">
        <v>45193</v>
      </c>
      <c r="K270" s="265">
        <v>367.2</v>
      </c>
    </row>
    <row r="271" spans="1:11" ht="42.75">
      <c r="A271" s="87" t="s">
        <v>5163</v>
      </c>
      <c r="B271" s="528">
        <v>80014650560</v>
      </c>
      <c r="C271" s="85" t="s">
        <v>4661</v>
      </c>
      <c r="D271" s="263" t="s">
        <v>5164</v>
      </c>
      <c r="E271" s="87" t="s">
        <v>26</v>
      </c>
      <c r="F271" s="264" t="s">
        <v>5165</v>
      </c>
      <c r="G271" s="264" t="s">
        <v>5165</v>
      </c>
      <c r="H271" s="265">
        <v>5560</v>
      </c>
      <c r="I271" s="39">
        <v>45218</v>
      </c>
      <c r="J271" s="39">
        <v>45218</v>
      </c>
      <c r="K271" s="265">
        <v>5560</v>
      </c>
    </row>
    <row r="272" spans="1:11" ht="42.75">
      <c r="A272" s="87" t="s">
        <v>5166</v>
      </c>
      <c r="B272" s="528">
        <v>80014650560</v>
      </c>
      <c r="C272" s="85" t="s">
        <v>4661</v>
      </c>
      <c r="D272" s="263" t="s">
        <v>4683</v>
      </c>
      <c r="E272" s="87" t="s">
        <v>26</v>
      </c>
      <c r="F272" s="264" t="s">
        <v>4684</v>
      </c>
      <c r="G272" s="264" t="s">
        <v>4684</v>
      </c>
      <c r="H272" s="265">
        <v>160</v>
      </c>
      <c r="I272" s="39">
        <v>45215</v>
      </c>
      <c r="J272" s="39">
        <v>45215</v>
      </c>
      <c r="K272" s="265">
        <v>160</v>
      </c>
    </row>
    <row r="273" spans="1:11" ht="42.75">
      <c r="A273" s="87" t="s">
        <v>5167</v>
      </c>
      <c r="B273" s="528">
        <v>80014650560</v>
      </c>
      <c r="C273" s="85" t="s">
        <v>4661</v>
      </c>
      <c r="D273" s="263" t="s">
        <v>4916</v>
      </c>
      <c r="E273" s="87" t="s">
        <v>26</v>
      </c>
      <c r="F273" s="264" t="s">
        <v>4740</v>
      </c>
      <c r="G273" s="264" t="s">
        <v>4740</v>
      </c>
      <c r="H273" s="265">
        <v>5261</v>
      </c>
      <c r="I273" s="39">
        <v>45218</v>
      </c>
      <c r="J273" s="39">
        <v>45218</v>
      </c>
      <c r="K273" s="265">
        <v>5261</v>
      </c>
    </row>
    <row r="274" spans="1:11" ht="42.75">
      <c r="A274" s="87" t="s">
        <v>5168</v>
      </c>
      <c r="B274" s="528">
        <v>80014650560</v>
      </c>
      <c r="C274" s="85" t="s">
        <v>4661</v>
      </c>
      <c r="D274" s="263" t="s">
        <v>5169</v>
      </c>
      <c r="E274" s="87" t="s">
        <v>26</v>
      </c>
      <c r="F274" s="264" t="s">
        <v>4678</v>
      </c>
      <c r="G274" s="264" t="s">
        <v>4678</v>
      </c>
      <c r="H274" s="265">
        <v>1842.88</v>
      </c>
      <c r="I274" s="39">
        <v>45222</v>
      </c>
      <c r="J274" s="39">
        <v>45222</v>
      </c>
      <c r="K274" s="265">
        <v>1842.88</v>
      </c>
    </row>
    <row r="275" spans="1:11" ht="42.75">
      <c r="A275" s="87" t="s">
        <v>5170</v>
      </c>
      <c r="B275" s="528">
        <v>80014650560</v>
      </c>
      <c r="C275" s="85" t="s">
        <v>4661</v>
      </c>
      <c r="D275" s="263" t="s">
        <v>5171</v>
      </c>
      <c r="E275" s="87" t="s">
        <v>26</v>
      </c>
      <c r="F275" s="264" t="s">
        <v>4955</v>
      </c>
      <c r="G275" s="264" t="s">
        <v>4955</v>
      </c>
      <c r="H275" s="265">
        <v>458.13</v>
      </c>
      <c r="I275" s="39">
        <v>45222</v>
      </c>
      <c r="J275" s="39">
        <v>45222</v>
      </c>
      <c r="K275" s="265">
        <v>458.13</v>
      </c>
    </row>
    <row r="276" spans="1:11" ht="42.75">
      <c r="A276" s="87" t="s">
        <v>5172</v>
      </c>
      <c r="B276" s="528">
        <v>80014650560</v>
      </c>
      <c r="C276" s="85" t="s">
        <v>4661</v>
      </c>
      <c r="D276" s="263" t="s">
        <v>4765</v>
      </c>
      <c r="E276" s="87" t="s">
        <v>26</v>
      </c>
      <c r="F276" s="264" t="s">
        <v>4766</v>
      </c>
      <c r="G276" s="264" t="s">
        <v>4766</v>
      </c>
      <c r="H276" s="265">
        <v>4440</v>
      </c>
      <c r="I276" s="39">
        <v>45222</v>
      </c>
      <c r="J276" s="39">
        <v>45222</v>
      </c>
      <c r="K276" s="265">
        <v>4440</v>
      </c>
    </row>
    <row r="277" spans="1:11" ht="42.75">
      <c r="A277" s="87" t="s">
        <v>5173</v>
      </c>
      <c r="B277" s="528">
        <v>80014650560</v>
      </c>
      <c r="C277" s="85" t="s">
        <v>4661</v>
      </c>
      <c r="D277" s="263" t="s">
        <v>696</v>
      </c>
      <c r="E277" s="87" t="s">
        <v>26</v>
      </c>
      <c r="F277" s="264" t="s">
        <v>4698</v>
      </c>
      <c r="G277" s="264" t="s">
        <v>4698</v>
      </c>
      <c r="H277" s="265">
        <v>707.84</v>
      </c>
      <c r="I277" s="39">
        <v>45222</v>
      </c>
      <c r="J277" s="39">
        <v>45222</v>
      </c>
      <c r="K277" s="265">
        <v>707.84</v>
      </c>
    </row>
    <row r="278" spans="1:11" ht="42.75">
      <c r="A278" s="87" t="s">
        <v>5174</v>
      </c>
      <c r="B278" s="528">
        <v>80014650560</v>
      </c>
      <c r="C278" s="85" t="s">
        <v>4661</v>
      </c>
      <c r="D278" s="263" t="s">
        <v>5175</v>
      </c>
      <c r="E278" s="87" t="s">
        <v>26</v>
      </c>
      <c r="F278" s="264" t="s">
        <v>5176</v>
      </c>
      <c r="G278" s="264" t="s">
        <v>5176</v>
      </c>
      <c r="H278" s="265">
        <v>10350</v>
      </c>
      <c r="I278" s="39">
        <v>45194</v>
      </c>
      <c r="J278" s="39">
        <v>45194</v>
      </c>
      <c r="K278" s="265">
        <v>10350</v>
      </c>
    </row>
    <row r="279" spans="1:11" ht="42.75">
      <c r="A279" s="87" t="s">
        <v>5177</v>
      </c>
      <c r="B279" s="528">
        <v>80014650560</v>
      </c>
      <c r="C279" s="85" t="s">
        <v>4661</v>
      </c>
      <c r="D279" s="263" t="s">
        <v>5178</v>
      </c>
      <c r="E279" s="87" t="s">
        <v>26</v>
      </c>
      <c r="F279" s="264" t="s">
        <v>5009</v>
      </c>
      <c r="G279" s="264" t="s">
        <v>5009</v>
      </c>
      <c r="H279" s="265">
        <v>22000</v>
      </c>
      <c r="I279" s="39">
        <v>45194</v>
      </c>
      <c r="J279" s="39">
        <v>45194</v>
      </c>
      <c r="K279" s="265">
        <v>22000</v>
      </c>
    </row>
    <row r="280" spans="1:11" ht="42.75">
      <c r="A280" s="87" t="s">
        <v>5179</v>
      </c>
      <c r="B280" s="528">
        <v>80014650560</v>
      </c>
      <c r="C280" s="85" t="s">
        <v>4661</v>
      </c>
      <c r="D280" s="263" t="s">
        <v>5180</v>
      </c>
      <c r="E280" s="87" t="s">
        <v>26</v>
      </c>
      <c r="F280" s="264" t="s">
        <v>5084</v>
      </c>
      <c r="G280" s="264" t="s">
        <v>5084</v>
      </c>
      <c r="H280" s="265">
        <v>400</v>
      </c>
      <c r="I280" s="39">
        <v>45222</v>
      </c>
      <c r="J280" s="39">
        <v>45222</v>
      </c>
      <c r="K280" s="265">
        <v>400</v>
      </c>
    </row>
    <row r="281" spans="1:11" ht="42.75">
      <c r="A281" s="87" t="s">
        <v>5181</v>
      </c>
      <c r="B281" s="528">
        <v>80014650560</v>
      </c>
      <c r="C281" s="85" t="s">
        <v>4661</v>
      </c>
      <c r="D281" s="263" t="s">
        <v>5182</v>
      </c>
      <c r="E281" s="87" t="s">
        <v>26</v>
      </c>
      <c r="F281" s="264" t="s">
        <v>5176</v>
      </c>
      <c r="G281" s="264" t="s">
        <v>5176</v>
      </c>
      <c r="H281" s="265">
        <v>5500</v>
      </c>
      <c r="I281" s="39">
        <v>45212</v>
      </c>
      <c r="J281" s="39">
        <v>45212</v>
      </c>
      <c r="K281" s="265">
        <v>5500</v>
      </c>
    </row>
    <row r="282" spans="1:11" ht="42.75">
      <c r="A282" s="87" t="s">
        <v>5183</v>
      </c>
      <c r="B282" s="528">
        <v>80014650560</v>
      </c>
      <c r="C282" s="85" t="s">
        <v>4661</v>
      </c>
      <c r="D282" s="263" t="s">
        <v>4755</v>
      </c>
      <c r="E282" s="87" t="s">
        <v>26</v>
      </c>
      <c r="F282" s="264" t="s">
        <v>5135</v>
      </c>
      <c r="G282" s="264" t="s">
        <v>5135</v>
      </c>
      <c r="H282" s="265">
        <v>628.74</v>
      </c>
      <c r="I282" s="39">
        <v>45225</v>
      </c>
      <c r="J282" s="39">
        <v>45225</v>
      </c>
      <c r="K282" s="265">
        <v>628.74</v>
      </c>
    </row>
    <row r="283" spans="1:11" ht="42.75">
      <c r="A283" s="87" t="s">
        <v>5184</v>
      </c>
      <c r="B283" s="528">
        <v>80014650560</v>
      </c>
      <c r="C283" s="85" t="s">
        <v>4661</v>
      </c>
      <c r="D283" s="263" t="s">
        <v>4762</v>
      </c>
      <c r="E283" s="87" t="s">
        <v>26</v>
      </c>
      <c r="F283" s="264" t="s">
        <v>4763</v>
      </c>
      <c r="G283" s="264" t="s">
        <v>4763</v>
      </c>
      <c r="H283" s="265">
        <v>2155.87</v>
      </c>
      <c r="I283" s="39">
        <v>45223</v>
      </c>
      <c r="J283" s="39">
        <v>45223</v>
      </c>
      <c r="K283" s="265">
        <v>2155.87</v>
      </c>
    </row>
    <row r="284" spans="1:11" ht="42.75">
      <c r="A284" s="87" t="s">
        <v>5185</v>
      </c>
      <c r="B284" s="528">
        <v>80014650560</v>
      </c>
      <c r="C284" s="85" t="s">
        <v>4661</v>
      </c>
      <c r="D284" s="263" t="s">
        <v>4364</v>
      </c>
      <c r="E284" s="87" t="s">
        <v>26</v>
      </c>
      <c r="F284" s="264" t="s">
        <v>4715</v>
      </c>
      <c r="G284" s="264" t="s">
        <v>4715</v>
      </c>
      <c r="H284" s="265">
        <v>860.1</v>
      </c>
      <c r="I284" s="39">
        <v>45223</v>
      </c>
      <c r="J284" s="39">
        <v>45223</v>
      </c>
      <c r="K284" s="265">
        <v>860.1</v>
      </c>
    </row>
    <row r="285" spans="1:11" ht="42.75">
      <c r="A285" s="87" t="s">
        <v>5186</v>
      </c>
      <c r="B285" s="528">
        <v>80014650560</v>
      </c>
      <c r="C285" s="85" t="s">
        <v>4661</v>
      </c>
      <c r="D285" s="263" t="s">
        <v>4757</v>
      </c>
      <c r="E285" s="87" t="s">
        <v>26</v>
      </c>
      <c r="F285" s="264" t="s">
        <v>5187</v>
      </c>
      <c r="G285" s="264" t="s">
        <v>5187</v>
      </c>
      <c r="H285" s="265">
        <v>218</v>
      </c>
      <c r="I285" s="39">
        <v>45232</v>
      </c>
      <c r="J285" s="39">
        <v>45232</v>
      </c>
      <c r="K285" s="265">
        <v>218</v>
      </c>
    </row>
    <row r="286" spans="1:11" ht="42.75">
      <c r="A286" s="87" t="s">
        <v>5188</v>
      </c>
      <c r="B286" s="528">
        <v>80014650560</v>
      </c>
      <c r="C286" s="85" t="s">
        <v>4661</v>
      </c>
      <c r="D286" s="263" t="s">
        <v>4810</v>
      </c>
      <c r="E286" s="87" t="s">
        <v>26</v>
      </c>
      <c r="F286" s="264" t="s">
        <v>1101</v>
      </c>
      <c r="G286" s="264" t="s">
        <v>1101</v>
      </c>
      <c r="H286" s="265">
        <v>586</v>
      </c>
      <c r="I286" s="39">
        <v>45226</v>
      </c>
      <c r="J286" s="39">
        <v>45226</v>
      </c>
      <c r="K286" s="265">
        <v>586</v>
      </c>
    </row>
    <row r="287" spans="1:11" ht="42.75">
      <c r="A287" s="87" t="s">
        <v>5189</v>
      </c>
      <c r="B287" s="528">
        <v>80014650560</v>
      </c>
      <c r="C287" s="85" t="s">
        <v>4661</v>
      </c>
      <c r="D287" s="263" t="s">
        <v>696</v>
      </c>
      <c r="E287" s="87" t="s">
        <v>26</v>
      </c>
      <c r="F287" s="264" t="s">
        <v>4698</v>
      </c>
      <c r="G287" s="264" t="s">
        <v>4698</v>
      </c>
      <c r="H287" s="265">
        <v>584.1</v>
      </c>
      <c r="I287" s="39">
        <v>45222</v>
      </c>
      <c r="J287" s="39">
        <v>45222</v>
      </c>
      <c r="K287" s="265">
        <v>584.1</v>
      </c>
    </row>
    <row r="288" spans="1:11" ht="42.75">
      <c r="A288" s="87" t="s">
        <v>5190</v>
      </c>
      <c r="B288" s="528">
        <v>80014650560</v>
      </c>
      <c r="C288" s="85" t="s">
        <v>4661</v>
      </c>
      <c r="D288" s="263" t="s">
        <v>696</v>
      </c>
      <c r="E288" s="87" t="s">
        <v>26</v>
      </c>
      <c r="F288" s="264" t="s">
        <v>4698</v>
      </c>
      <c r="G288" s="264" t="s">
        <v>4698</v>
      </c>
      <c r="H288" s="265">
        <v>276</v>
      </c>
      <c r="I288" s="39">
        <v>45225</v>
      </c>
      <c r="J288" s="39">
        <v>45225</v>
      </c>
      <c r="K288" s="265">
        <v>276</v>
      </c>
    </row>
    <row r="289" spans="1:11" ht="42.75">
      <c r="A289" s="87" t="s">
        <v>5191</v>
      </c>
      <c r="B289" s="528">
        <v>80014650560</v>
      </c>
      <c r="C289" s="85" t="s">
        <v>4661</v>
      </c>
      <c r="D289" s="263" t="s">
        <v>4683</v>
      </c>
      <c r="E289" s="87" t="s">
        <v>26</v>
      </c>
      <c r="F289" s="264" t="s">
        <v>4684</v>
      </c>
      <c r="G289" s="264" t="s">
        <v>4684</v>
      </c>
      <c r="H289" s="265">
        <v>162</v>
      </c>
      <c r="I289" s="39">
        <v>45230</v>
      </c>
      <c r="J289" s="39">
        <v>45230</v>
      </c>
      <c r="K289" s="265">
        <v>162</v>
      </c>
    </row>
    <row r="290" spans="1:11" ht="42.75">
      <c r="A290" s="87" t="s">
        <v>5192</v>
      </c>
      <c r="B290" s="528">
        <v>80014650560</v>
      </c>
      <c r="C290" s="85" t="s">
        <v>4661</v>
      </c>
      <c r="D290" s="263" t="s">
        <v>5193</v>
      </c>
      <c r="E290" s="87" t="s">
        <v>26</v>
      </c>
      <c r="F290" s="264" t="s">
        <v>5194</v>
      </c>
      <c r="G290" s="264" t="s">
        <v>5194</v>
      </c>
      <c r="H290" s="265">
        <v>88.84</v>
      </c>
      <c r="I290" s="39">
        <v>45230</v>
      </c>
      <c r="J290" s="39">
        <v>45230</v>
      </c>
      <c r="K290" s="265">
        <v>88.84</v>
      </c>
    </row>
    <row r="291" spans="1:11" ht="42.75">
      <c r="A291" s="87" t="s">
        <v>5195</v>
      </c>
      <c r="B291" s="528">
        <v>80014650560</v>
      </c>
      <c r="C291" s="85" t="s">
        <v>4661</v>
      </c>
      <c r="D291" s="263" t="s">
        <v>5022</v>
      </c>
      <c r="E291" s="87" t="s">
        <v>26</v>
      </c>
      <c r="F291" s="264" t="s">
        <v>4710</v>
      </c>
      <c r="G291" s="264" t="s">
        <v>4710</v>
      </c>
      <c r="H291" s="265">
        <v>85.3</v>
      </c>
      <c r="I291" s="39">
        <v>45230</v>
      </c>
      <c r="J291" s="39">
        <v>45230</v>
      </c>
      <c r="K291" s="265">
        <v>85.3</v>
      </c>
    </row>
    <row r="292" spans="1:11" ht="42.75">
      <c r="A292" s="87" t="s">
        <v>5196</v>
      </c>
      <c r="B292" s="528">
        <v>80014650560</v>
      </c>
      <c r="C292" s="85" t="s">
        <v>4661</v>
      </c>
      <c r="D292" s="263" t="s">
        <v>4916</v>
      </c>
      <c r="E292" s="87" t="s">
        <v>26</v>
      </c>
      <c r="F292" s="264" t="s">
        <v>4740</v>
      </c>
      <c r="G292" s="264" t="s">
        <v>4740</v>
      </c>
      <c r="H292" s="265">
        <v>15140</v>
      </c>
      <c r="I292" s="39">
        <v>45226</v>
      </c>
      <c r="J292" s="39">
        <v>45226</v>
      </c>
      <c r="K292" s="265">
        <v>15140</v>
      </c>
    </row>
    <row r="293" spans="1:11" ht="42.75">
      <c r="A293" s="87" t="s">
        <v>5197</v>
      </c>
      <c r="B293" s="528">
        <v>80014650560</v>
      </c>
      <c r="C293" s="85" t="s">
        <v>4661</v>
      </c>
      <c r="D293" s="263" t="s">
        <v>5198</v>
      </c>
      <c r="E293" s="87" t="s">
        <v>26</v>
      </c>
      <c r="F293" s="264" t="s">
        <v>5199</v>
      </c>
      <c r="G293" s="264" t="s">
        <v>5199</v>
      </c>
      <c r="H293" s="265">
        <v>2394</v>
      </c>
      <c r="I293" s="39">
        <v>45226</v>
      </c>
      <c r="J293" s="39">
        <v>45226</v>
      </c>
      <c r="K293" s="265">
        <v>2394</v>
      </c>
    </row>
    <row r="294" spans="1:11" ht="42.75">
      <c r="A294" s="87" t="s">
        <v>5200</v>
      </c>
      <c r="B294" s="528">
        <v>80014650560</v>
      </c>
      <c r="C294" s="85" t="s">
        <v>4661</v>
      </c>
      <c r="D294" s="263" t="s">
        <v>5201</v>
      </c>
      <c r="E294" s="87" t="s">
        <v>26</v>
      </c>
      <c r="F294" s="264" t="s">
        <v>5202</v>
      </c>
      <c r="G294" s="264" t="s">
        <v>5202</v>
      </c>
      <c r="H294" s="265">
        <v>1796</v>
      </c>
      <c r="I294" s="39">
        <v>45230</v>
      </c>
      <c r="J294" s="39">
        <v>45230</v>
      </c>
      <c r="K294" s="265">
        <v>1796</v>
      </c>
    </row>
    <row r="295" spans="1:11" ht="42.75">
      <c r="A295" s="87" t="s">
        <v>5203</v>
      </c>
      <c r="B295" s="528">
        <v>80014650560</v>
      </c>
      <c r="C295" s="85" t="s">
        <v>4661</v>
      </c>
      <c r="D295" s="263" t="s">
        <v>4757</v>
      </c>
      <c r="E295" s="87" t="s">
        <v>26</v>
      </c>
      <c r="F295" s="264" t="s">
        <v>4758</v>
      </c>
      <c r="G295" s="264" t="s">
        <v>4758</v>
      </c>
      <c r="H295" s="265">
        <v>1314.15</v>
      </c>
      <c r="I295" s="39">
        <v>45230</v>
      </c>
      <c r="J295" s="39">
        <v>45230</v>
      </c>
      <c r="K295" s="265">
        <v>1314.15</v>
      </c>
    </row>
    <row r="296" spans="1:11" ht="42.75">
      <c r="A296" s="87" t="s">
        <v>5204</v>
      </c>
      <c r="B296" s="528">
        <v>80014650560</v>
      </c>
      <c r="C296" s="85" t="s">
        <v>4661</v>
      </c>
      <c r="D296" s="263" t="s">
        <v>5205</v>
      </c>
      <c r="E296" s="87" t="s">
        <v>26</v>
      </c>
      <c r="F296" s="264" t="s">
        <v>4678</v>
      </c>
      <c r="G296" s="264" t="s">
        <v>4678</v>
      </c>
      <c r="H296" s="265">
        <v>1600</v>
      </c>
      <c r="I296" s="39">
        <v>45191</v>
      </c>
      <c r="J296" s="39">
        <v>45191</v>
      </c>
      <c r="K296" s="265">
        <v>1600</v>
      </c>
    </row>
    <row r="297" spans="1:11" ht="42.75">
      <c r="A297" s="83" t="s">
        <v>5206</v>
      </c>
      <c r="B297" s="528">
        <v>80014650560</v>
      </c>
      <c r="C297" s="85" t="s">
        <v>4661</v>
      </c>
      <c r="D297" s="86" t="s">
        <v>4736</v>
      </c>
      <c r="E297" s="87" t="s">
        <v>26</v>
      </c>
      <c r="F297" s="264" t="s">
        <v>4737</v>
      </c>
      <c r="G297" s="264" t="s">
        <v>4737</v>
      </c>
      <c r="H297" s="265">
        <v>18290.72</v>
      </c>
      <c r="I297" s="39">
        <v>45210</v>
      </c>
      <c r="J297" s="39">
        <v>45210</v>
      </c>
      <c r="K297" s="265">
        <v>18290.72</v>
      </c>
    </row>
    <row r="298" spans="1:11" ht="42.75">
      <c r="A298" s="87" t="s">
        <v>5207</v>
      </c>
      <c r="B298" s="528">
        <v>80014650560</v>
      </c>
      <c r="C298" s="85" t="s">
        <v>4661</v>
      </c>
      <c r="D298" s="263" t="s">
        <v>5208</v>
      </c>
      <c r="E298" s="87" t="s">
        <v>26</v>
      </c>
      <c r="F298" s="264" t="s">
        <v>5209</v>
      </c>
      <c r="G298" s="264" t="s">
        <v>5209</v>
      </c>
      <c r="H298" s="265">
        <v>1350</v>
      </c>
      <c r="I298" s="39">
        <v>45201</v>
      </c>
      <c r="J298" s="39">
        <v>45201</v>
      </c>
      <c r="K298" s="265">
        <v>1350</v>
      </c>
    </row>
    <row r="299" spans="1:11" ht="42.75">
      <c r="A299" s="87" t="s">
        <v>5210</v>
      </c>
      <c r="B299" s="528">
        <v>80014650560</v>
      </c>
      <c r="C299" s="85" t="s">
        <v>4661</v>
      </c>
      <c r="D299" s="263" t="s">
        <v>5211</v>
      </c>
      <c r="E299" s="87" t="s">
        <v>26</v>
      </c>
      <c r="F299" s="264" t="s">
        <v>5009</v>
      </c>
      <c r="G299" s="264" t="s">
        <v>5009</v>
      </c>
      <c r="H299" s="265">
        <v>5450</v>
      </c>
      <c r="I299" s="39">
        <v>45163</v>
      </c>
      <c r="J299" s="39">
        <v>45163</v>
      </c>
      <c r="K299" s="265">
        <v>5450</v>
      </c>
    </row>
    <row r="300" spans="1:11" ht="42.75">
      <c r="A300" s="87" t="s">
        <v>5212</v>
      </c>
      <c r="B300" s="528">
        <v>80014650560</v>
      </c>
      <c r="C300" s="85" t="s">
        <v>4661</v>
      </c>
      <c r="D300" s="263" t="s">
        <v>5213</v>
      </c>
      <c r="E300" s="87" t="s">
        <v>26</v>
      </c>
      <c r="F300" s="264" t="s">
        <v>5214</v>
      </c>
      <c r="G300" s="264" t="s">
        <v>5214</v>
      </c>
      <c r="H300" s="265">
        <v>9650</v>
      </c>
      <c r="I300" s="39">
        <v>45188</v>
      </c>
      <c r="J300" s="39">
        <v>45188</v>
      </c>
      <c r="K300" s="265">
        <v>9650</v>
      </c>
    </row>
    <row r="301" spans="1:11" ht="42.75">
      <c r="A301" s="87" t="s">
        <v>5215</v>
      </c>
      <c r="B301" s="528">
        <v>80014650560</v>
      </c>
      <c r="C301" s="85" t="s">
        <v>4661</v>
      </c>
      <c r="D301" s="263" t="s">
        <v>5216</v>
      </c>
      <c r="E301" s="87" t="s">
        <v>26</v>
      </c>
      <c r="F301" s="264" t="s">
        <v>5217</v>
      </c>
      <c r="G301" s="264" t="s">
        <v>5217</v>
      </c>
      <c r="H301" s="265">
        <v>660</v>
      </c>
      <c r="I301" s="39">
        <v>45198</v>
      </c>
      <c r="J301" s="39">
        <v>45198</v>
      </c>
      <c r="K301" s="265">
        <v>660</v>
      </c>
    </row>
    <row r="302" spans="1:11" ht="42.75">
      <c r="A302" s="87" t="s">
        <v>5218</v>
      </c>
      <c r="B302" s="528">
        <v>80014650560</v>
      </c>
      <c r="C302" s="85" t="s">
        <v>4661</v>
      </c>
      <c r="D302" s="263" t="s">
        <v>5219</v>
      </c>
      <c r="E302" s="87" t="s">
        <v>26</v>
      </c>
      <c r="F302" s="264" t="s">
        <v>4663</v>
      </c>
      <c r="G302" s="264" t="s">
        <v>4663</v>
      </c>
      <c r="H302" s="265">
        <v>5935.85</v>
      </c>
      <c r="I302" s="39">
        <v>45182</v>
      </c>
      <c r="J302" s="39">
        <v>45182</v>
      </c>
      <c r="K302" s="265">
        <v>5935.85</v>
      </c>
    </row>
    <row r="303" spans="1:11" ht="42.75">
      <c r="A303" s="87" t="s">
        <v>5220</v>
      </c>
      <c r="B303" s="528">
        <v>80014650560</v>
      </c>
      <c r="C303" s="85" t="s">
        <v>4661</v>
      </c>
      <c r="D303" s="263" t="s">
        <v>5221</v>
      </c>
      <c r="E303" s="87" t="s">
        <v>26</v>
      </c>
      <c r="F303" s="264" t="s">
        <v>4663</v>
      </c>
      <c r="G303" s="264" t="s">
        <v>4663</v>
      </c>
      <c r="H303" s="265">
        <v>568.65</v>
      </c>
      <c r="I303" s="280">
        <v>45182</v>
      </c>
      <c r="J303" s="280">
        <v>45182</v>
      </c>
      <c r="K303" s="265">
        <v>568.65</v>
      </c>
    </row>
    <row r="304" spans="1:11" ht="42.75">
      <c r="A304" s="87" t="s">
        <v>5222</v>
      </c>
      <c r="B304" s="528">
        <v>80014650560</v>
      </c>
      <c r="C304" s="85" t="s">
        <v>4661</v>
      </c>
      <c r="D304" s="263" t="s">
        <v>5223</v>
      </c>
      <c r="E304" s="87" t="s">
        <v>26</v>
      </c>
      <c r="F304" s="264" t="s">
        <v>5135</v>
      </c>
      <c r="G304" s="264" t="s">
        <v>5135</v>
      </c>
      <c r="H304" s="265">
        <v>582.32000000000005</v>
      </c>
      <c r="I304" s="39">
        <v>45237</v>
      </c>
      <c r="J304" s="39">
        <v>45237</v>
      </c>
      <c r="K304" s="265">
        <v>582.32000000000005</v>
      </c>
    </row>
    <row r="305" spans="1:11" ht="42.75">
      <c r="A305" s="87" t="s">
        <v>5224</v>
      </c>
      <c r="B305" s="528">
        <v>80014650560</v>
      </c>
      <c r="C305" s="85" t="s">
        <v>4661</v>
      </c>
      <c r="D305" s="263" t="s">
        <v>5225</v>
      </c>
      <c r="E305" s="87" t="s">
        <v>26</v>
      </c>
      <c r="F305" s="264" t="s">
        <v>5226</v>
      </c>
      <c r="G305" s="264" t="s">
        <v>5226</v>
      </c>
      <c r="H305" s="265">
        <v>1360</v>
      </c>
      <c r="I305" s="39">
        <v>45244</v>
      </c>
      <c r="J305" s="39">
        <v>45244</v>
      </c>
      <c r="K305" s="265">
        <v>1360</v>
      </c>
    </row>
    <row r="306" spans="1:11" ht="42.75">
      <c r="A306" s="87" t="s">
        <v>5227</v>
      </c>
      <c r="B306" s="528">
        <v>80014650560</v>
      </c>
      <c r="C306" s="85" t="s">
        <v>4661</v>
      </c>
      <c r="D306" s="263" t="s">
        <v>5228</v>
      </c>
      <c r="E306" s="87" t="s">
        <v>26</v>
      </c>
      <c r="F306" s="264" t="s">
        <v>5229</v>
      </c>
      <c r="G306" s="264" t="s">
        <v>5229</v>
      </c>
      <c r="H306" s="265">
        <v>105</v>
      </c>
      <c r="I306" s="39">
        <v>45237</v>
      </c>
      <c r="J306" s="39">
        <v>45237</v>
      </c>
      <c r="K306" s="265">
        <v>105</v>
      </c>
    </row>
    <row r="307" spans="1:11" ht="42.75">
      <c r="A307" s="87" t="s">
        <v>5230</v>
      </c>
      <c r="B307" s="528">
        <v>80014650560</v>
      </c>
      <c r="C307" s="85" t="s">
        <v>4661</v>
      </c>
      <c r="D307" s="263" t="s">
        <v>5231</v>
      </c>
      <c r="E307" s="87" t="s">
        <v>26</v>
      </c>
      <c r="F307" s="264" t="s">
        <v>5232</v>
      </c>
      <c r="G307" s="264" t="s">
        <v>5232</v>
      </c>
      <c r="H307" s="265">
        <v>1228.7</v>
      </c>
      <c r="I307" s="39">
        <v>45247</v>
      </c>
      <c r="J307" s="39">
        <v>45247</v>
      </c>
      <c r="K307" s="265">
        <v>1228.7</v>
      </c>
    </row>
    <row r="308" spans="1:11" ht="42.75">
      <c r="A308" s="87" t="s">
        <v>5233</v>
      </c>
      <c r="B308" s="528">
        <v>80014650560</v>
      </c>
      <c r="C308" s="85" t="s">
        <v>4661</v>
      </c>
      <c r="D308" s="263" t="s">
        <v>5234</v>
      </c>
      <c r="E308" s="87" t="s">
        <v>26</v>
      </c>
      <c r="F308" s="264" t="s">
        <v>5235</v>
      </c>
      <c r="G308" s="264" t="s">
        <v>5235</v>
      </c>
      <c r="H308" s="265">
        <v>259.89999999999998</v>
      </c>
      <c r="I308" s="39">
        <v>45245</v>
      </c>
      <c r="J308" s="39">
        <v>45245</v>
      </c>
      <c r="K308" s="265">
        <v>259.89999999999998</v>
      </c>
    </row>
    <row r="309" spans="1:11" ht="42.75">
      <c r="A309" s="87" t="s">
        <v>5236</v>
      </c>
      <c r="B309" s="528">
        <v>80014650560</v>
      </c>
      <c r="C309" s="85" t="s">
        <v>4661</v>
      </c>
      <c r="D309" s="263" t="s">
        <v>5237</v>
      </c>
      <c r="E309" s="87" t="s">
        <v>26</v>
      </c>
      <c r="F309" s="264" t="s">
        <v>4710</v>
      </c>
      <c r="G309" s="264" t="s">
        <v>4710</v>
      </c>
      <c r="H309" s="265">
        <v>108</v>
      </c>
      <c r="I309" s="39">
        <v>45243</v>
      </c>
      <c r="J309" s="39">
        <v>45243</v>
      </c>
      <c r="K309" s="265">
        <v>108</v>
      </c>
    </row>
    <row r="310" spans="1:11" ht="42.75">
      <c r="A310" s="87" t="s">
        <v>5238</v>
      </c>
      <c r="B310" s="528">
        <v>80014650560</v>
      </c>
      <c r="C310" s="85" t="s">
        <v>4661</v>
      </c>
      <c r="D310" s="263" t="s">
        <v>5239</v>
      </c>
      <c r="E310" s="87" t="s">
        <v>26</v>
      </c>
      <c r="F310" s="264" t="s">
        <v>5240</v>
      </c>
      <c r="G310" s="264" t="s">
        <v>5240</v>
      </c>
      <c r="H310" s="265">
        <v>371.2</v>
      </c>
      <c r="I310" s="39">
        <v>45199</v>
      </c>
      <c r="J310" s="39">
        <v>45199</v>
      </c>
      <c r="K310" s="265">
        <v>371.2</v>
      </c>
    </row>
    <row r="311" spans="1:11" ht="42.75">
      <c r="A311" s="87" t="s">
        <v>5167</v>
      </c>
      <c r="B311" s="528">
        <v>80014650560</v>
      </c>
      <c r="C311" s="85" t="s">
        <v>4661</v>
      </c>
      <c r="D311" s="263" t="s">
        <v>4916</v>
      </c>
      <c r="E311" s="87" t="s">
        <v>26</v>
      </c>
      <c r="F311" s="264" t="s">
        <v>5241</v>
      </c>
      <c r="G311" s="264" t="s">
        <v>5241</v>
      </c>
      <c r="H311" s="265">
        <v>5261</v>
      </c>
      <c r="I311" s="280">
        <v>45265</v>
      </c>
      <c r="J311" s="280">
        <v>45265</v>
      </c>
      <c r="K311" s="265">
        <v>5261</v>
      </c>
    </row>
    <row r="312" spans="1:11" ht="42.75">
      <c r="A312" s="87" t="s">
        <v>5242</v>
      </c>
      <c r="B312" s="528">
        <v>80014650560</v>
      </c>
      <c r="C312" s="85" t="s">
        <v>4661</v>
      </c>
      <c r="D312" s="263" t="s">
        <v>4916</v>
      </c>
      <c r="E312" s="87" t="s">
        <v>26</v>
      </c>
      <c r="F312" s="264" t="s">
        <v>5241</v>
      </c>
      <c r="G312" s="264" t="s">
        <v>5241</v>
      </c>
      <c r="H312" s="265">
        <v>873.8</v>
      </c>
      <c r="I312" s="280">
        <v>45265</v>
      </c>
      <c r="J312" s="280">
        <v>45265</v>
      </c>
      <c r="K312" s="265">
        <v>873.8</v>
      </c>
    </row>
    <row r="313" spans="1:11" ht="42.75">
      <c r="A313" s="87" t="s">
        <v>5243</v>
      </c>
      <c r="B313" s="528">
        <v>80014650560</v>
      </c>
      <c r="C313" s="85" t="s">
        <v>4661</v>
      </c>
      <c r="D313" s="263" t="s">
        <v>4931</v>
      </c>
      <c r="E313" s="87" t="s">
        <v>26</v>
      </c>
      <c r="F313" s="264" t="s">
        <v>4758</v>
      </c>
      <c r="G313" s="264" t="s">
        <v>4758</v>
      </c>
      <c r="H313" s="265">
        <v>2412</v>
      </c>
      <c r="I313" s="39">
        <v>45194</v>
      </c>
      <c r="J313" s="39">
        <v>45194</v>
      </c>
      <c r="K313" s="265">
        <v>2412</v>
      </c>
    </row>
    <row r="314" spans="1:11" ht="42.75">
      <c r="A314" s="87" t="s">
        <v>5244</v>
      </c>
      <c r="B314" s="528">
        <v>80014650560</v>
      </c>
      <c r="C314" s="85" t="s">
        <v>4661</v>
      </c>
      <c r="D314" s="263" t="s">
        <v>5245</v>
      </c>
      <c r="E314" s="87" t="s">
        <v>26</v>
      </c>
      <c r="F314" s="264" t="s">
        <v>4758</v>
      </c>
      <c r="G314" s="264" t="s">
        <v>4758</v>
      </c>
      <c r="H314" s="265">
        <v>819</v>
      </c>
      <c r="I314" s="39">
        <v>45188</v>
      </c>
      <c r="J314" s="39">
        <v>45188</v>
      </c>
      <c r="K314" s="265">
        <v>819</v>
      </c>
    </row>
    <row r="315" spans="1:11" ht="42.75">
      <c r="A315" s="87" t="s">
        <v>5246</v>
      </c>
      <c r="B315" s="528">
        <v>80014650560</v>
      </c>
      <c r="C315" s="85" t="s">
        <v>4661</v>
      </c>
      <c r="D315" s="263" t="s">
        <v>5247</v>
      </c>
      <c r="E315" s="87" t="s">
        <v>26</v>
      </c>
      <c r="F315" s="264" t="s">
        <v>4746</v>
      </c>
      <c r="G315" s="264" t="s">
        <v>4746</v>
      </c>
      <c r="H315" s="265">
        <v>3004.28</v>
      </c>
      <c r="I315" s="39">
        <v>45236</v>
      </c>
      <c r="J315" s="39">
        <v>45236</v>
      </c>
      <c r="K315" s="265">
        <v>3004.28</v>
      </c>
    </row>
    <row r="316" spans="1:11" ht="57">
      <c r="A316" s="87" t="s">
        <v>5248</v>
      </c>
      <c r="B316" s="528">
        <v>80014650560</v>
      </c>
      <c r="C316" s="85" t="s">
        <v>4661</v>
      </c>
      <c r="D316" s="263" t="s">
        <v>5249</v>
      </c>
      <c r="E316" s="87" t="s">
        <v>26</v>
      </c>
      <c r="F316" s="264" t="s">
        <v>4824</v>
      </c>
      <c r="G316" s="264" t="s">
        <v>4824</v>
      </c>
      <c r="H316" s="265">
        <v>350</v>
      </c>
      <c r="I316" s="280">
        <v>45090</v>
      </c>
      <c r="J316" s="280">
        <v>45090</v>
      </c>
      <c r="K316" s="265">
        <v>350</v>
      </c>
    </row>
    <row r="317" spans="1:11" ht="42.75">
      <c r="A317" s="87" t="s">
        <v>5250</v>
      </c>
      <c r="B317" s="528">
        <v>80014650560</v>
      </c>
      <c r="C317" s="85" t="s">
        <v>4661</v>
      </c>
      <c r="D317" s="263" t="s">
        <v>5251</v>
      </c>
      <c r="E317" s="87" t="s">
        <v>26</v>
      </c>
      <c r="F317" s="264" t="s">
        <v>4698</v>
      </c>
      <c r="G317" s="264" t="s">
        <v>4698</v>
      </c>
      <c r="H317" s="265">
        <v>192</v>
      </c>
      <c r="I317" s="39">
        <v>45245</v>
      </c>
      <c r="J317" s="39">
        <v>45245</v>
      </c>
      <c r="K317" s="265">
        <v>192</v>
      </c>
    </row>
    <row r="318" spans="1:11" ht="42.75">
      <c r="A318" s="87" t="s">
        <v>5252</v>
      </c>
      <c r="B318" s="528">
        <v>80014650560</v>
      </c>
      <c r="C318" s="85" t="s">
        <v>4661</v>
      </c>
      <c r="D318" s="263" t="s">
        <v>5253</v>
      </c>
      <c r="E318" s="87" t="s">
        <v>26</v>
      </c>
      <c r="F318" s="264" t="s">
        <v>5254</v>
      </c>
      <c r="G318" s="264" t="s">
        <v>5254</v>
      </c>
      <c r="H318" s="265">
        <v>22</v>
      </c>
      <c r="I318" s="39">
        <v>45202</v>
      </c>
      <c r="J318" s="39">
        <v>45202</v>
      </c>
      <c r="K318" s="265">
        <v>22</v>
      </c>
    </row>
    <row r="319" spans="1:11" ht="42.75">
      <c r="A319" s="87" t="s">
        <v>5255</v>
      </c>
      <c r="B319" s="528">
        <v>80014650560</v>
      </c>
      <c r="C319" s="85" t="s">
        <v>4661</v>
      </c>
      <c r="D319" s="263" t="s">
        <v>5256</v>
      </c>
      <c r="E319" s="87" t="s">
        <v>26</v>
      </c>
      <c r="F319" s="264" t="s">
        <v>3988</v>
      </c>
      <c r="G319" s="264" t="s">
        <v>3988</v>
      </c>
      <c r="H319" s="265">
        <v>158</v>
      </c>
      <c r="I319" s="39">
        <v>45203</v>
      </c>
      <c r="J319" s="39">
        <v>45203</v>
      </c>
      <c r="K319" s="265">
        <v>158</v>
      </c>
    </row>
    <row r="320" spans="1:11" ht="42.75">
      <c r="A320" s="87" t="s">
        <v>5257</v>
      </c>
      <c r="B320" s="528">
        <v>80014650560</v>
      </c>
      <c r="C320" s="85" t="s">
        <v>4661</v>
      </c>
      <c r="D320" s="263" t="s">
        <v>5258</v>
      </c>
      <c r="E320" s="87" t="s">
        <v>26</v>
      </c>
      <c r="F320" s="264" t="s">
        <v>5259</v>
      </c>
      <c r="G320" s="264" t="s">
        <v>5259</v>
      </c>
      <c r="H320" s="265">
        <v>270</v>
      </c>
      <c r="I320" s="39">
        <v>45236</v>
      </c>
      <c r="J320" s="39">
        <v>45236</v>
      </c>
      <c r="K320" s="265">
        <v>270</v>
      </c>
    </row>
    <row r="321" spans="1:11" ht="42.75">
      <c r="A321" s="87" t="s">
        <v>5260</v>
      </c>
      <c r="B321" s="528">
        <v>80014650560</v>
      </c>
      <c r="C321" s="85" t="s">
        <v>4661</v>
      </c>
      <c r="D321" s="263" t="s">
        <v>5261</v>
      </c>
      <c r="E321" s="87" t="s">
        <v>26</v>
      </c>
      <c r="F321" s="264" t="s">
        <v>4703</v>
      </c>
      <c r="G321" s="264" t="s">
        <v>4703</v>
      </c>
      <c r="H321" s="265">
        <v>1795</v>
      </c>
      <c r="I321" s="39">
        <v>45210</v>
      </c>
      <c r="J321" s="39">
        <v>45210</v>
      </c>
      <c r="K321" s="265">
        <v>1795</v>
      </c>
    </row>
    <row r="322" spans="1:11" ht="42.75">
      <c r="A322" s="87" t="s">
        <v>5262</v>
      </c>
      <c r="B322" s="528">
        <v>80014650560</v>
      </c>
      <c r="C322" s="85" t="s">
        <v>4661</v>
      </c>
      <c r="D322" s="263" t="s">
        <v>2350</v>
      </c>
      <c r="E322" s="87" t="s">
        <v>26</v>
      </c>
      <c r="F322" s="264" t="s">
        <v>4706</v>
      </c>
      <c r="G322" s="264" t="s">
        <v>4706</v>
      </c>
      <c r="H322" s="265">
        <v>4132</v>
      </c>
      <c r="I322" s="39">
        <v>45265</v>
      </c>
      <c r="J322" s="39">
        <v>45265</v>
      </c>
      <c r="K322" s="265">
        <v>4132</v>
      </c>
    </row>
    <row r="323" spans="1:11" ht="42.75">
      <c r="A323" s="87" t="s">
        <v>5263</v>
      </c>
      <c r="B323" s="528">
        <v>80014650560</v>
      </c>
      <c r="C323" s="85" t="s">
        <v>4661</v>
      </c>
      <c r="D323" s="263" t="s">
        <v>4765</v>
      </c>
      <c r="E323" s="87" t="s">
        <v>26</v>
      </c>
      <c r="F323" s="264" t="s">
        <v>5194</v>
      </c>
      <c r="G323" s="264" t="s">
        <v>5194</v>
      </c>
      <c r="H323" s="265">
        <v>1067.25</v>
      </c>
      <c r="I323" s="39">
        <v>45246</v>
      </c>
      <c r="J323" s="39">
        <v>45246</v>
      </c>
      <c r="K323" s="265">
        <v>1067.25</v>
      </c>
    </row>
    <row r="324" spans="1:11" ht="42.75">
      <c r="A324" s="87" t="s">
        <v>5264</v>
      </c>
      <c r="B324" s="528">
        <v>80014650560</v>
      </c>
      <c r="C324" s="85" t="s">
        <v>4661</v>
      </c>
      <c r="D324" s="263" t="s">
        <v>5265</v>
      </c>
      <c r="E324" s="87" t="s">
        <v>26</v>
      </c>
      <c r="F324" s="264" t="s">
        <v>5214</v>
      </c>
      <c r="G324" s="264" t="s">
        <v>5214</v>
      </c>
      <c r="H324" s="265">
        <v>9650</v>
      </c>
      <c r="I324" s="280">
        <v>45258</v>
      </c>
      <c r="J324" s="280">
        <v>45258</v>
      </c>
      <c r="K324" s="265">
        <v>9650</v>
      </c>
    </row>
    <row r="325" spans="1:11" ht="42.75">
      <c r="A325" s="87" t="s">
        <v>5266</v>
      </c>
      <c r="B325" s="528">
        <v>80014650560</v>
      </c>
      <c r="C325" s="85" t="s">
        <v>4661</v>
      </c>
      <c r="D325" s="263" t="s">
        <v>5267</v>
      </c>
      <c r="E325" s="87" t="s">
        <v>26</v>
      </c>
      <c r="F325" s="264" t="s">
        <v>4770</v>
      </c>
      <c r="G325" s="264" t="s">
        <v>4770</v>
      </c>
      <c r="H325" s="265">
        <v>11800</v>
      </c>
      <c r="I325" s="39">
        <v>45243</v>
      </c>
      <c r="J325" s="39">
        <v>45243</v>
      </c>
      <c r="K325" s="265">
        <v>11800</v>
      </c>
    </row>
    <row r="326" spans="1:11" ht="42.75">
      <c r="A326" s="87" t="s">
        <v>5268</v>
      </c>
      <c r="B326" s="528">
        <v>80014650560</v>
      </c>
      <c r="C326" s="85" t="s">
        <v>4661</v>
      </c>
      <c r="D326" s="263" t="s">
        <v>5269</v>
      </c>
      <c r="E326" s="87" t="s">
        <v>26</v>
      </c>
      <c r="F326" s="264" t="s">
        <v>4698</v>
      </c>
      <c r="G326" s="264" t="s">
        <v>4698</v>
      </c>
      <c r="H326" s="265">
        <v>345.2</v>
      </c>
      <c r="I326" s="39">
        <v>45257</v>
      </c>
      <c r="J326" s="39">
        <v>45257</v>
      </c>
      <c r="K326" s="265">
        <v>345.2</v>
      </c>
    </row>
    <row r="327" spans="1:11" ht="42.75">
      <c r="A327" s="87" t="s">
        <v>5270</v>
      </c>
      <c r="B327" s="528">
        <v>80014650560</v>
      </c>
      <c r="C327" s="85" t="s">
        <v>4661</v>
      </c>
      <c r="D327" s="263" t="s">
        <v>5271</v>
      </c>
      <c r="E327" s="87" t="s">
        <v>26</v>
      </c>
      <c r="F327" s="264" t="s">
        <v>4698</v>
      </c>
      <c r="G327" s="264" t="s">
        <v>4698</v>
      </c>
      <c r="H327" s="265">
        <v>592.53</v>
      </c>
      <c r="I327" s="39">
        <v>45257</v>
      </c>
      <c r="J327" s="39">
        <v>45257</v>
      </c>
      <c r="K327" s="265">
        <v>592.53</v>
      </c>
    </row>
    <row r="328" spans="1:11" ht="42.75">
      <c r="A328" s="87" t="s">
        <v>5272</v>
      </c>
      <c r="B328" s="528">
        <v>80014650560</v>
      </c>
      <c r="C328" s="85" t="s">
        <v>4661</v>
      </c>
      <c r="D328" s="263" t="s">
        <v>5273</v>
      </c>
      <c r="E328" s="87" t="s">
        <v>26</v>
      </c>
      <c r="F328" s="264" t="s">
        <v>5155</v>
      </c>
      <c r="G328" s="264" t="s">
        <v>5155</v>
      </c>
      <c r="H328" s="265">
        <v>21330</v>
      </c>
      <c r="I328" s="280">
        <v>45266</v>
      </c>
      <c r="J328" s="280">
        <v>45266</v>
      </c>
      <c r="K328" s="265">
        <v>21330</v>
      </c>
    </row>
    <row r="329" spans="1:11" ht="42.75">
      <c r="A329" s="281" t="s">
        <v>5274</v>
      </c>
      <c r="B329" s="528">
        <v>80014650560</v>
      </c>
      <c r="C329" s="85" t="s">
        <v>4661</v>
      </c>
      <c r="D329" s="263" t="s">
        <v>5275</v>
      </c>
      <c r="E329" s="87" t="s">
        <v>26</v>
      </c>
      <c r="F329" s="264" t="s">
        <v>5229</v>
      </c>
      <c r="G329" s="264" t="s">
        <v>5229</v>
      </c>
      <c r="H329" s="265">
        <v>150</v>
      </c>
      <c r="I329" s="39">
        <v>45258</v>
      </c>
      <c r="J329" s="39">
        <v>45258</v>
      </c>
      <c r="K329" s="265">
        <v>150</v>
      </c>
    </row>
    <row r="330" spans="1:11" ht="42.75">
      <c r="A330" s="83" t="s">
        <v>5276</v>
      </c>
      <c r="B330" s="528">
        <v>80014650560</v>
      </c>
      <c r="C330" s="85" t="s">
        <v>4661</v>
      </c>
      <c r="D330" s="86" t="s">
        <v>5277</v>
      </c>
      <c r="E330" s="87" t="s">
        <v>26</v>
      </c>
      <c r="F330" s="264" t="s">
        <v>5071</v>
      </c>
      <c r="G330" s="264" t="s">
        <v>5071</v>
      </c>
      <c r="H330" s="265">
        <v>575.54</v>
      </c>
      <c r="I330" s="39">
        <v>45273</v>
      </c>
      <c r="J330" s="39">
        <v>45273</v>
      </c>
      <c r="K330" s="265">
        <v>575.54</v>
      </c>
    </row>
    <row r="331" spans="1:11" ht="42.75">
      <c r="A331" s="87" t="s">
        <v>5278</v>
      </c>
      <c r="B331" s="528">
        <v>80014650560</v>
      </c>
      <c r="C331" s="85" t="s">
        <v>4661</v>
      </c>
      <c r="D331" s="263" t="s">
        <v>5279</v>
      </c>
      <c r="E331" s="87" t="s">
        <v>26</v>
      </c>
      <c r="F331" s="264" t="s">
        <v>5280</v>
      </c>
      <c r="G331" s="264" t="s">
        <v>5280</v>
      </c>
      <c r="H331" s="265">
        <v>1165.02</v>
      </c>
      <c r="I331" s="280">
        <v>45236</v>
      </c>
      <c r="J331" s="280">
        <v>45236</v>
      </c>
      <c r="K331" s="265">
        <v>1165.02</v>
      </c>
    </row>
    <row r="332" spans="1:11" ht="42.75">
      <c r="A332" s="83" t="s">
        <v>5281</v>
      </c>
      <c r="B332" s="528">
        <v>80014650560</v>
      </c>
      <c r="C332" s="85" t="s">
        <v>4661</v>
      </c>
      <c r="D332" s="86" t="s">
        <v>4757</v>
      </c>
      <c r="E332" s="87" t="s">
        <v>26</v>
      </c>
      <c r="F332" s="264" t="s">
        <v>5282</v>
      </c>
      <c r="G332" s="264" t="s">
        <v>5282</v>
      </c>
      <c r="H332" s="265">
        <v>108.3</v>
      </c>
      <c r="I332" s="39">
        <v>45243</v>
      </c>
      <c r="J332" s="39">
        <v>45243</v>
      </c>
      <c r="K332" s="265">
        <v>108.3</v>
      </c>
    </row>
    <row r="333" spans="1:11" ht="42.75">
      <c r="A333" s="87" t="s">
        <v>5283</v>
      </c>
      <c r="B333" s="528">
        <v>80014650560</v>
      </c>
      <c r="C333" s="85" t="s">
        <v>4661</v>
      </c>
      <c r="D333" s="263" t="s">
        <v>5284</v>
      </c>
      <c r="E333" s="87" t="s">
        <v>26</v>
      </c>
      <c r="F333" s="264" t="s">
        <v>4737</v>
      </c>
      <c r="G333" s="264" t="s">
        <v>4737</v>
      </c>
      <c r="H333" s="265">
        <v>7251.19</v>
      </c>
      <c r="I333" s="39">
        <v>45250</v>
      </c>
      <c r="J333" s="39">
        <v>45250</v>
      </c>
      <c r="K333" s="265">
        <v>7251.19</v>
      </c>
    </row>
    <row r="334" spans="1:11" ht="42.75">
      <c r="A334" s="83" t="s">
        <v>5285</v>
      </c>
      <c r="B334" s="528">
        <v>80014650560</v>
      </c>
      <c r="C334" s="85" t="s">
        <v>4661</v>
      </c>
      <c r="D334" s="86" t="s">
        <v>5286</v>
      </c>
      <c r="E334" s="87" t="s">
        <v>26</v>
      </c>
      <c r="F334" s="264" t="s">
        <v>4698</v>
      </c>
      <c r="G334" s="264" t="s">
        <v>4698</v>
      </c>
      <c r="H334" s="265">
        <v>1466.5</v>
      </c>
      <c r="I334" s="39">
        <v>45245</v>
      </c>
      <c r="J334" s="39">
        <v>45245</v>
      </c>
      <c r="K334" s="265">
        <v>1466.5</v>
      </c>
    </row>
    <row r="335" spans="1:11" ht="42.75">
      <c r="A335" s="87" t="s">
        <v>5287</v>
      </c>
      <c r="B335" s="528">
        <v>80014650560</v>
      </c>
      <c r="C335" s="85" t="s">
        <v>4661</v>
      </c>
      <c r="D335" s="263" t="s">
        <v>5288</v>
      </c>
      <c r="E335" s="87" t="s">
        <v>26</v>
      </c>
      <c r="F335" s="264" t="s">
        <v>1101</v>
      </c>
      <c r="G335" s="264" t="s">
        <v>1101</v>
      </c>
      <c r="H335" s="265">
        <v>2896.5</v>
      </c>
      <c r="I335" s="39">
        <v>45265</v>
      </c>
      <c r="J335" s="39">
        <v>45265</v>
      </c>
      <c r="K335" s="265">
        <v>2896.5</v>
      </c>
    </row>
    <row r="336" spans="1:11" ht="42.75">
      <c r="A336" s="87" t="s">
        <v>5289</v>
      </c>
      <c r="B336" s="528">
        <v>80014650560</v>
      </c>
      <c r="C336" s="85" t="s">
        <v>4661</v>
      </c>
      <c r="D336" s="263" t="s">
        <v>5290</v>
      </c>
      <c r="E336" s="87" t="s">
        <v>26</v>
      </c>
      <c r="F336" s="264" t="s">
        <v>5291</v>
      </c>
      <c r="G336" s="264" t="s">
        <v>5291</v>
      </c>
      <c r="H336" s="265">
        <v>8290</v>
      </c>
      <c r="I336" s="39">
        <v>45139</v>
      </c>
      <c r="J336" s="39">
        <v>45139</v>
      </c>
      <c r="K336" s="265">
        <v>8290</v>
      </c>
    </row>
    <row r="337" spans="1:11" ht="42.75">
      <c r="A337" s="83" t="s">
        <v>5292</v>
      </c>
      <c r="B337" s="528">
        <v>80014650560</v>
      </c>
      <c r="C337" s="85" t="s">
        <v>4661</v>
      </c>
      <c r="D337" s="86" t="s">
        <v>5293</v>
      </c>
      <c r="E337" s="87" t="s">
        <v>26</v>
      </c>
      <c r="F337" s="264" t="s">
        <v>5294</v>
      </c>
      <c r="G337" s="264" t="s">
        <v>5294</v>
      </c>
      <c r="H337" s="265">
        <v>2411.0700000000002</v>
      </c>
      <c r="I337" s="39">
        <v>45190</v>
      </c>
      <c r="J337" s="39">
        <v>45190</v>
      </c>
      <c r="K337" s="265">
        <v>2411.0700000000002</v>
      </c>
    </row>
    <row r="338" spans="1:11" ht="42.75">
      <c r="A338" s="87" t="s">
        <v>4829</v>
      </c>
      <c r="B338" s="528">
        <v>80014650560</v>
      </c>
      <c r="C338" s="85" t="s">
        <v>4661</v>
      </c>
      <c r="D338" s="263" t="s">
        <v>5295</v>
      </c>
      <c r="E338" s="87" t="s">
        <v>26</v>
      </c>
      <c r="F338" s="264" t="s">
        <v>4831</v>
      </c>
      <c r="G338" s="264" t="s">
        <v>4831</v>
      </c>
      <c r="H338" s="265">
        <v>2185</v>
      </c>
      <c r="I338" s="39">
        <v>44998</v>
      </c>
      <c r="J338" s="39">
        <v>44998</v>
      </c>
      <c r="K338" s="265">
        <v>2185</v>
      </c>
    </row>
    <row r="339" spans="1:11" ht="42.75">
      <c r="A339" s="87" t="s">
        <v>5296</v>
      </c>
      <c r="B339" s="528">
        <v>80014650560</v>
      </c>
      <c r="C339" s="85" t="s">
        <v>4661</v>
      </c>
      <c r="D339" s="263" t="s">
        <v>4765</v>
      </c>
      <c r="E339" s="87" t="s">
        <v>26</v>
      </c>
      <c r="F339" s="264" t="s">
        <v>5297</v>
      </c>
      <c r="G339" s="264" t="s">
        <v>5297</v>
      </c>
      <c r="H339" s="265">
        <v>852.54</v>
      </c>
      <c r="I339" s="39">
        <v>45250</v>
      </c>
      <c r="J339" s="39">
        <v>45250</v>
      </c>
      <c r="K339" s="265">
        <v>852.54</v>
      </c>
    </row>
    <row r="340" spans="1:11" ht="42.75">
      <c r="A340" s="87" t="s">
        <v>5298</v>
      </c>
      <c r="B340" s="528">
        <v>80014650560</v>
      </c>
      <c r="C340" s="85" t="s">
        <v>4661</v>
      </c>
      <c r="D340" s="263" t="s">
        <v>5299</v>
      </c>
      <c r="E340" s="87" t="s">
        <v>26</v>
      </c>
      <c r="F340" s="264" t="s">
        <v>5300</v>
      </c>
      <c r="G340" s="264" t="s">
        <v>5300</v>
      </c>
      <c r="H340" s="265">
        <v>3679</v>
      </c>
      <c r="I340" s="39">
        <v>45253</v>
      </c>
      <c r="J340" s="39">
        <v>45253</v>
      </c>
      <c r="K340" s="265">
        <v>3679</v>
      </c>
    </row>
    <row r="341" spans="1:11" ht="42.75">
      <c r="A341" s="87" t="s">
        <v>5301</v>
      </c>
      <c r="B341" s="528">
        <v>80014650560</v>
      </c>
      <c r="C341" s="85" t="s">
        <v>4661</v>
      </c>
      <c r="D341" s="263" t="s">
        <v>5302</v>
      </c>
      <c r="E341" s="87" t="s">
        <v>26</v>
      </c>
      <c r="F341" s="264" t="s">
        <v>5300</v>
      </c>
      <c r="G341" s="264" t="s">
        <v>5300</v>
      </c>
      <c r="H341" s="265">
        <v>520</v>
      </c>
      <c r="I341" s="39">
        <v>45253</v>
      </c>
      <c r="J341" s="39">
        <v>45253</v>
      </c>
      <c r="K341" s="265">
        <v>520</v>
      </c>
    </row>
    <row r="342" spans="1:11" ht="42.75">
      <c r="A342" s="87" t="s">
        <v>5303</v>
      </c>
      <c r="B342" s="528">
        <v>80014650560</v>
      </c>
      <c r="C342" s="85" t="s">
        <v>4661</v>
      </c>
      <c r="D342" s="263" t="s">
        <v>5304</v>
      </c>
      <c r="E342" s="87" t="s">
        <v>26</v>
      </c>
      <c r="F342" s="264" t="s">
        <v>4758</v>
      </c>
      <c r="G342" s="264" t="s">
        <v>4758</v>
      </c>
      <c r="H342" s="265">
        <v>1625.93</v>
      </c>
      <c r="I342" s="39">
        <v>45261</v>
      </c>
      <c r="J342" s="39">
        <v>45261</v>
      </c>
      <c r="K342" s="265">
        <v>1625.93</v>
      </c>
    </row>
    <row r="343" spans="1:11" ht="42.75">
      <c r="A343" s="87" t="s">
        <v>5305</v>
      </c>
      <c r="B343" s="528">
        <v>80014650560</v>
      </c>
      <c r="C343" s="85" t="s">
        <v>4661</v>
      </c>
      <c r="D343" s="263" t="s">
        <v>5306</v>
      </c>
      <c r="E343" s="87" t="s">
        <v>26</v>
      </c>
      <c r="F343" s="264" t="s">
        <v>5300</v>
      </c>
      <c r="G343" s="264" t="s">
        <v>5300</v>
      </c>
      <c r="H343" s="265">
        <v>2730</v>
      </c>
      <c r="I343" s="39">
        <v>45253</v>
      </c>
      <c r="J343" s="39">
        <v>45253</v>
      </c>
      <c r="K343" s="265">
        <v>2730</v>
      </c>
    </row>
    <row r="344" spans="1:11" ht="57">
      <c r="A344" s="87" t="s">
        <v>5307</v>
      </c>
      <c r="B344" s="528">
        <v>80014650560</v>
      </c>
      <c r="C344" s="85" t="s">
        <v>4661</v>
      </c>
      <c r="D344" s="263" t="s">
        <v>5308</v>
      </c>
      <c r="E344" s="87" t="s">
        <v>26</v>
      </c>
      <c r="F344" s="264" t="s">
        <v>5300</v>
      </c>
      <c r="G344" s="264" t="s">
        <v>5300</v>
      </c>
      <c r="H344" s="265">
        <v>660</v>
      </c>
      <c r="I344" s="39">
        <v>45250</v>
      </c>
      <c r="J344" s="39">
        <v>45250</v>
      </c>
      <c r="K344" s="265">
        <v>660</v>
      </c>
    </row>
    <row r="345" spans="1:11" ht="42.75">
      <c r="A345" s="87" t="s">
        <v>5309</v>
      </c>
      <c r="B345" s="528">
        <v>80014650560</v>
      </c>
      <c r="C345" s="85" t="s">
        <v>4661</v>
      </c>
      <c r="D345" s="263" t="s">
        <v>5310</v>
      </c>
      <c r="E345" s="87" t="s">
        <v>26</v>
      </c>
      <c r="F345" s="264" t="s">
        <v>4698</v>
      </c>
      <c r="G345" s="264" t="s">
        <v>4698</v>
      </c>
      <c r="H345" s="265">
        <v>917.5</v>
      </c>
      <c r="I345" s="39">
        <v>45257</v>
      </c>
      <c r="J345" s="39">
        <v>45257</v>
      </c>
      <c r="K345" s="265">
        <v>917.5</v>
      </c>
    </row>
    <row r="346" spans="1:11" ht="42.75">
      <c r="A346" s="87" t="s">
        <v>5311</v>
      </c>
      <c r="B346" s="528">
        <v>80014650560</v>
      </c>
      <c r="C346" s="85" t="s">
        <v>4661</v>
      </c>
      <c r="D346" s="263" t="s">
        <v>5312</v>
      </c>
      <c r="E346" s="87" t="s">
        <v>26</v>
      </c>
      <c r="F346" s="264" t="s">
        <v>1201</v>
      </c>
      <c r="G346" s="264" t="s">
        <v>1201</v>
      </c>
      <c r="H346" s="265">
        <v>1180</v>
      </c>
      <c r="I346" s="39">
        <v>45260</v>
      </c>
      <c r="J346" s="39">
        <v>45260</v>
      </c>
      <c r="K346" s="265">
        <v>1180</v>
      </c>
    </row>
    <row r="347" spans="1:11" ht="42.75">
      <c r="A347" s="87" t="s">
        <v>5313</v>
      </c>
      <c r="B347" s="528">
        <v>80014650560</v>
      </c>
      <c r="C347" s="85" t="s">
        <v>4661</v>
      </c>
      <c r="D347" s="263" t="s">
        <v>5314</v>
      </c>
      <c r="E347" s="87" t="s">
        <v>26</v>
      </c>
      <c r="F347" s="264" t="s">
        <v>5315</v>
      </c>
      <c r="G347" s="264" t="s">
        <v>5315</v>
      </c>
      <c r="H347" s="265">
        <v>1510.51</v>
      </c>
      <c r="I347" s="39">
        <v>45266</v>
      </c>
      <c r="J347" s="39">
        <v>45266</v>
      </c>
      <c r="K347" s="265">
        <v>1510.51</v>
      </c>
    </row>
    <row r="348" spans="1:11" ht="42.75">
      <c r="A348" s="87" t="s">
        <v>5316</v>
      </c>
      <c r="B348" s="528">
        <v>80014650560</v>
      </c>
      <c r="C348" s="85" t="s">
        <v>4661</v>
      </c>
      <c r="D348" s="263" t="s">
        <v>5317</v>
      </c>
      <c r="E348" s="87" t="s">
        <v>26</v>
      </c>
      <c r="F348" s="264" t="s">
        <v>2256</v>
      </c>
      <c r="G348" s="264" t="s">
        <v>2256</v>
      </c>
      <c r="H348" s="265">
        <v>972</v>
      </c>
      <c r="I348" s="39">
        <v>45266</v>
      </c>
      <c r="J348" s="39">
        <v>45266</v>
      </c>
      <c r="K348" s="265">
        <v>972</v>
      </c>
    </row>
    <row r="349" spans="1:11" ht="57">
      <c r="A349" s="87" t="s">
        <v>5318</v>
      </c>
      <c r="B349" s="528">
        <v>80014650560</v>
      </c>
      <c r="C349" s="85" t="s">
        <v>4661</v>
      </c>
      <c r="D349" s="263" t="s">
        <v>5319</v>
      </c>
      <c r="E349" s="87" t="s">
        <v>26</v>
      </c>
      <c r="F349" s="264" t="s">
        <v>2256</v>
      </c>
      <c r="G349" s="264" t="s">
        <v>2256</v>
      </c>
      <c r="H349" s="265">
        <v>5100</v>
      </c>
      <c r="I349" s="39">
        <v>45265</v>
      </c>
      <c r="J349" s="39">
        <v>45265</v>
      </c>
      <c r="K349" s="265">
        <v>5100</v>
      </c>
    </row>
    <row r="350" spans="1:11" ht="42.75">
      <c r="A350" s="87" t="s">
        <v>5320</v>
      </c>
      <c r="B350" s="528">
        <v>80014650560</v>
      </c>
      <c r="C350" s="85" t="s">
        <v>4661</v>
      </c>
      <c r="D350" s="263" t="s">
        <v>5321</v>
      </c>
      <c r="E350" s="87" t="s">
        <v>26</v>
      </c>
      <c r="F350" s="264" t="s">
        <v>5322</v>
      </c>
      <c r="G350" s="264" t="s">
        <v>5322</v>
      </c>
      <c r="H350" s="265">
        <v>3400</v>
      </c>
      <c r="I350" s="39">
        <v>45246</v>
      </c>
      <c r="J350" s="39">
        <v>45246</v>
      </c>
      <c r="K350" s="265">
        <v>3400</v>
      </c>
    </row>
    <row r="351" spans="1:11" ht="42.75">
      <c r="A351" s="83" t="s">
        <v>5323</v>
      </c>
      <c r="B351" s="528">
        <v>80014650560</v>
      </c>
      <c r="C351" s="85" t="s">
        <v>4661</v>
      </c>
      <c r="D351" s="86" t="s">
        <v>5324</v>
      </c>
      <c r="E351" s="87" t="s">
        <v>26</v>
      </c>
      <c r="F351" s="264" t="s">
        <v>5235</v>
      </c>
      <c r="G351" s="264" t="s">
        <v>5235</v>
      </c>
      <c r="H351" s="265">
        <v>1289.8399999999999</v>
      </c>
      <c r="I351" s="39">
        <v>45267</v>
      </c>
      <c r="J351" s="39">
        <v>45267</v>
      </c>
      <c r="K351" s="265">
        <v>1289.8399999999999</v>
      </c>
    </row>
    <row r="352" spans="1:11" ht="57">
      <c r="A352" s="87" t="s">
        <v>5325</v>
      </c>
      <c r="B352" s="528">
        <v>80014650560</v>
      </c>
      <c r="C352" s="85" t="s">
        <v>4661</v>
      </c>
      <c r="D352" s="263" t="s">
        <v>5326</v>
      </c>
      <c r="E352" s="87" t="s">
        <v>26</v>
      </c>
      <c r="F352" s="264" t="s">
        <v>5327</v>
      </c>
      <c r="G352" s="264" t="s">
        <v>5327</v>
      </c>
      <c r="H352" s="265">
        <v>2000</v>
      </c>
      <c r="I352" s="39">
        <v>45287</v>
      </c>
      <c r="J352" s="39">
        <v>45287</v>
      </c>
      <c r="K352" s="265">
        <v>2000</v>
      </c>
    </row>
    <row r="353" spans="1:11" ht="42.75">
      <c r="A353" s="87" t="s">
        <v>5328</v>
      </c>
      <c r="B353" s="528">
        <v>80014650560</v>
      </c>
      <c r="C353" s="85" t="s">
        <v>4661</v>
      </c>
      <c r="D353" s="263" t="s">
        <v>5329</v>
      </c>
      <c r="E353" s="87" t="s">
        <v>26</v>
      </c>
      <c r="F353" s="264" t="s">
        <v>5327</v>
      </c>
      <c r="G353" s="264" t="s">
        <v>5327</v>
      </c>
      <c r="H353" s="265">
        <v>1400</v>
      </c>
      <c r="I353" s="39">
        <v>45287</v>
      </c>
      <c r="J353" s="39">
        <v>45287</v>
      </c>
      <c r="K353" s="265">
        <v>1400</v>
      </c>
    </row>
    <row r="354" spans="1:11" ht="57">
      <c r="A354" s="87" t="s">
        <v>5330</v>
      </c>
      <c r="B354" s="528">
        <v>80014650560</v>
      </c>
      <c r="C354" s="85" t="s">
        <v>4661</v>
      </c>
      <c r="D354" s="263" t="s">
        <v>5331</v>
      </c>
      <c r="E354" s="87" t="s">
        <v>26</v>
      </c>
      <c r="F354" s="264" t="s">
        <v>5332</v>
      </c>
      <c r="G354" s="264" t="s">
        <v>5332</v>
      </c>
      <c r="H354" s="265">
        <v>1418.2</v>
      </c>
      <c r="I354" s="39">
        <v>45266</v>
      </c>
      <c r="J354" s="39">
        <v>45266</v>
      </c>
      <c r="K354" s="265">
        <v>1418.2</v>
      </c>
    </row>
    <row r="355" spans="1:11" ht="42.75">
      <c r="A355" s="87" t="s">
        <v>5333</v>
      </c>
      <c r="B355" s="528">
        <v>80014650560</v>
      </c>
      <c r="C355" s="85" t="s">
        <v>4661</v>
      </c>
      <c r="D355" s="263" t="s">
        <v>5334</v>
      </c>
      <c r="E355" s="87" t="s">
        <v>26</v>
      </c>
      <c r="F355" s="264" t="s">
        <v>5335</v>
      </c>
      <c r="G355" s="264" t="s">
        <v>5335</v>
      </c>
      <c r="H355" s="265">
        <v>380</v>
      </c>
      <c r="I355" s="39">
        <v>45243</v>
      </c>
      <c r="J355" s="39">
        <v>45243</v>
      </c>
      <c r="K355" s="265">
        <v>380</v>
      </c>
    </row>
    <row r="356" spans="1:11" ht="42.75">
      <c r="A356" s="87" t="s">
        <v>5336</v>
      </c>
      <c r="B356" s="528">
        <v>80014650560</v>
      </c>
      <c r="C356" s="85" t="s">
        <v>4661</v>
      </c>
      <c r="D356" s="263" t="s">
        <v>5337</v>
      </c>
      <c r="E356" s="87" t="s">
        <v>26</v>
      </c>
      <c r="F356" s="264" t="s">
        <v>5142</v>
      </c>
      <c r="G356" s="264" t="s">
        <v>5142</v>
      </c>
      <c r="H356" s="265">
        <v>400</v>
      </c>
      <c r="I356" s="39">
        <v>45281</v>
      </c>
      <c r="J356" s="39">
        <v>45281</v>
      </c>
      <c r="K356" s="265">
        <v>400</v>
      </c>
    </row>
    <row r="357" spans="1:11" ht="42.75">
      <c r="A357" s="87" t="s">
        <v>5338</v>
      </c>
      <c r="B357" s="528">
        <v>80014650560</v>
      </c>
      <c r="C357" s="85" t="s">
        <v>4661</v>
      </c>
      <c r="D357" s="263" t="s">
        <v>5339</v>
      </c>
      <c r="E357" s="87" t="s">
        <v>26</v>
      </c>
      <c r="F357" s="264" t="s">
        <v>4746</v>
      </c>
      <c r="G357" s="264" t="s">
        <v>4746</v>
      </c>
      <c r="H357" s="265">
        <v>1720</v>
      </c>
      <c r="I357" s="39">
        <v>45287</v>
      </c>
      <c r="J357" s="39">
        <v>45287</v>
      </c>
      <c r="K357" s="265">
        <v>1720</v>
      </c>
    </row>
    <row r="358" spans="1:11" ht="42.75">
      <c r="A358" s="87" t="s">
        <v>5340</v>
      </c>
      <c r="B358" s="528">
        <v>80014650560</v>
      </c>
      <c r="C358" s="85" t="s">
        <v>4661</v>
      </c>
      <c r="D358" s="263" t="s">
        <v>5341</v>
      </c>
      <c r="E358" s="87" t="s">
        <v>26</v>
      </c>
      <c r="F358" s="264" t="s">
        <v>4808</v>
      </c>
      <c r="G358" s="264" t="s">
        <v>4808</v>
      </c>
      <c r="H358" s="265">
        <v>233.6</v>
      </c>
      <c r="I358" s="39">
        <v>45278</v>
      </c>
      <c r="J358" s="39">
        <v>45278</v>
      </c>
      <c r="K358" s="265">
        <v>233.6</v>
      </c>
    </row>
    <row r="359" spans="1:11" ht="42.75">
      <c r="A359" s="87" t="s">
        <v>5342</v>
      </c>
      <c r="B359" s="528">
        <v>80014650560</v>
      </c>
      <c r="C359" s="85" t="s">
        <v>4661</v>
      </c>
      <c r="D359" s="86" t="s">
        <v>4723</v>
      </c>
      <c r="E359" s="87" t="s">
        <v>26</v>
      </c>
      <c r="F359" s="264" t="s">
        <v>5343</v>
      </c>
      <c r="G359" s="264" t="s">
        <v>5343</v>
      </c>
      <c r="H359" s="265">
        <v>276</v>
      </c>
      <c r="I359" s="39">
        <v>45281</v>
      </c>
      <c r="J359" s="39">
        <v>45281</v>
      </c>
      <c r="K359" s="265">
        <v>276</v>
      </c>
    </row>
    <row r="360" spans="1:11" ht="42.75">
      <c r="A360" s="83" t="s">
        <v>5344</v>
      </c>
      <c r="B360" s="528">
        <v>80014650560</v>
      </c>
      <c r="C360" s="85" t="s">
        <v>4661</v>
      </c>
      <c r="D360" s="263" t="s">
        <v>5345</v>
      </c>
      <c r="E360" s="87" t="s">
        <v>26</v>
      </c>
      <c r="F360" s="264" t="s">
        <v>2256</v>
      </c>
      <c r="G360" s="264" t="s">
        <v>2256</v>
      </c>
      <c r="H360" s="265">
        <v>22720</v>
      </c>
      <c r="I360" s="39">
        <v>45272</v>
      </c>
      <c r="J360" s="39">
        <v>45272</v>
      </c>
      <c r="K360" s="265">
        <v>22720</v>
      </c>
    </row>
    <row r="361" spans="1:11" ht="42.75">
      <c r="A361" s="87" t="s">
        <v>5346</v>
      </c>
      <c r="B361" s="528">
        <v>80014650560</v>
      </c>
      <c r="C361" s="85" t="s">
        <v>4661</v>
      </c>
      <c r="D361" s="263" t="s">
        <v>5347</v>
      </c>
      <c r="E361" s="87" t="s">
        <v>26</v>
      </c>
      <c r="F361" s="264" t="s">
        <v>5348</v>
      </c>
      <c r="G361" s="264" t="s">
        <v>5348</v>
      </c>
      <c r="H361" s="265">
        <v>431.6</v>
      </c>
      <c r="I361" s="39">
        <v>45287</v>
      </c>
      <c r="J361" s="39">
        <v>45287</v>
      </c>
      <c r="K361" s="265">
        <v>431.6</v>
      </c>
    </row>
    <row r="362" spans="1:11" ht="42.75">
      <c r="A362" s="87" t="s">
        <v>5349</v>
      </c>
      <c r="B362" s="528">
        <v>80014650560</v>
      </c>
      <c r="C362" s="85" t="s">
        <v>4661</v>
      </c>
      <c r="D362" s="263" t="s">
        <v>5350</v>
      </c>
      <c r="E362" s="87" t="s">
        <v>26</v>
      </c>
      <c r="F362" s="264" t="s">
        <v>5351</v>
      </c>
      <c r="G362" s="264" t="s">
        <v>5351</v>
      </c>
      <c r="H362" s="265">
        <v>600</v>
      </c>
      <c r="I362" s="39">
        <v>45267</v>
      </c>
      <c r="J362" s="39">
        <v>45267</v>
      </c>
      <c r="K362" s="265">
        <v>600</v>
      </c>
    </row>
    <row r="363" spans="1:11" ht="42.75">
      <c r="A363" s="87" t="s">
        <v>5352</v>
      </c>
      <c r="B363" s="528">
        <v>80014650560</v>
      </c>
      <c r="C363" s="85" t="s">
        <v>4661</v>
      </c>
      <c r="D363" s="263" t="s">
        <v>4836</v>
      </c>
      <c r="E363" s="87" t="s">
        <v>26</v>
      </c>
      <c r="F363" s="264" t="s">
        <v>5353</v>
      </c>
      <c r="G363" s="264" t="s">
        <v>5353</v>
      </c>
      <c r="H363" s="265">
        <v>746.3</v>
      </c>
      <c r="I363" s="39">
        <v>45287</v>
      </c>
      <c r="J363" s="39">
        <v>45287</v>
      </c>
      <c r="K363" s="265">
        <v>746.3</v>
      </c>
    </row>
    <row r="364" spans="1:11" ht="42.75">
      <c r="A364" s="87" t="s">
        <v>5354</v>
      </c>
      <c r="B364" s="528">
        <v>80014650560</v>
      </c>
      <c r="C364" s="85" t="s">
        <v>4661</v>
      </c>
      <c r="D364" s="263" t="s">
        <v>4982</v>
      </c>
      <c r="E364" s="87" t="s">
        <v>26</v>
      </c>
      <c r="F364" s="264" t="s">
        <v>5355</v>
      </c>
      <c r="G364" s="264" t="s">
        <v>5355</v>
      </c>
      <c r="H364" s="265">
        <v>3605</v>
      </c>
      <c r="I364" s="39">
        <v>45287</v>
      </c>
      <c r="J364" s="39">
        <v>45287</v>
      </c>
      <c r="K364" s="265">
        <v>3605</v>
      </c>
    </row>
    <row r="365" spans="1:11" ht="42.75">
      <c r="A365" s="87" t="s">
        <v>5356</v>
      </c>
      <c r="B365" s="528">
        <v>80014650560</v>
      </c>
      <c r="C365" s="85" t="s">
        <v>4661</v>
      </c>
      <c r="D365" s="263" t="s">
        <v>4757</v>
      </c>
      <c r="E365" s="87" t="s">
        <v>26</v>
      </c>
      <c r="F365" s="264" t="s">
        <v>4758</v>
      </c>
      <c r="G365" s="264" t="s">
        <v>4758</v>
      </c>
      <c r="H365" s="265">
        <v>972.34</v>
      </c>
      <c r="I365" s="39">
        <v>45278</v>
      </c>
      <c r="J365" s="39">
        <v>45278</v>
      </c>
      <c r="K365" s="265">
        <v>972.34</v>
      </c>
    </row>
    <row r="366" spans="1:11" ht="42.75">
      <c r="A366" s="87" t="s">
        <v>5357</v>
      </c>
      <c r="B366" s="528">
        <v>80014650560</v>
      </c>
      <c r="C366" s="85" t="s">
        <v>4661</v>
      </c>
      <c r="D366" s="263" t="s">
        <v>5358</v>
      </c>
      <c r="E366" s="87" t="s">
        <v>26</v>
      </c>
      <c r="F366" s="264" t="s">
        <v>4758</v>
      </c>
      <c r="G366" s="264" t="s">
        <v>4758</v>
      </c>
      <c r="H366" s="265">
        <v>4278</v>
      </c>
      <c r="I366" s="39">
        <v>45274</v>
      </c>
      <c r="J366" s="39">
        <v>45274</v>
      </c>
      <c r="K366" s="265">
        <v>4278</v>
      </c>
    </row>
    <row r="367" spans="1:11" ht="42.75">
      <c r="A367" s="87" t="s">
        <v>5359</v>
      </c>
      <c r="B367" s="528">
        <v>80014650560</v>
      </c>
      <c r="C367" s="85" t="s">
        <v>4661</v>
      </c>
      <c r="D367" s="263" t="s">
        <v>5360</v>
      </c>
      <c r="E367" s="87" t="s">
        <v>26</v>
      </c>
      <c r="F367" s="264" t="s">
        <v>5009</v>
      </c>
      <c r="G367" s="264" t="s">
        <v>5009</v>
      </c>
      <c r="H367" s="265">
        <v>27000</v>
      </c>
      <c r="I367" s="39">
        <v>45203</v>
      </c>
      <c r="J367" s="39">
        <v>45203</v>
      </c>
      <c r="K367" s="265">
        <v>27000</v>
      </c>
    </row>
    <row r="368" spans="1:11" ht="42.75">
      <c r="A368" s="87" t="s">
        <v>5361</v>
      </c>
      <c r="B368" s="528">
        <v>80014650560</v>
      </c>
      <c r="C368" s="85" t="s">
        <v>4661</v>
      </c>
      <c r="D368" s="263" t="s">
        <v>5362</v>
      </c>
      <c r="E368" s="87" t="s">
        <v>26</v>
      </c>
      <c r="F368" s="264" t="s">
        <v>5084</v>
      </c>
      <c r="G368" s="264" t="s">
        <v>5084</v>
      </c>
      <c r="H368" s="265">
        <v>3600</v>
      </c>
      <c r="I368" s="39">
        <v>45246</v>
      </c>
      <c r="J368" s="39">
        <v>45246</v>
      </c>
      <c r="K368" s="265">
        <v>3600</v>
      </c>
    </row>
    <row r="369" spans="1:11" ht="42.75">
      <c r="A369" s="87" t="s">
        <v>5363</v>
      </c>
      <c r="B369" s="528">
        <v>80014650560</v>
      </c>
      <c r="C369" s="85" t="s">
        <v>4661</v>
      </c>
      <c r="D369" s="263" t="s">
        <v>5364</v>
      </c>
      <c r="E369" s="87" t="s">
        <v>26</v>
      </c>
      <c r="F369" s="264" t="s">
        <v>5365</v>
      </c>
      <c r="G369" s="264" t="s">
        <v>5365</v>
      </c>
      <c r="H369" s="265">
        <v>77.05</v>
      </c>
      <c r="I369" s="39">
        <v>45243</v>
      </c>
      <c r="J369" s="39">
        <v>45243</v>
      </c>
      <c r="K369" s="265">
        <v>77.05</v>
      </c>
    </row>
    <row r="370" spans="1:11" ht="42.75">
      <c r="A370" s="87" t="s">
        <v>5366</v>
      </c>
      <c r="B370" s="528">
        <v>80014650560</v>
      </c>
      <c r="C370" s="85" t="s">
        <v>4661</v>
      </c>
      <c r="D370" s="263" t="s">
        <v>5367</v>
      </c>
      <c r="E370" s="87" t="s">
        <v>26</v>
      </c>
      <c r="F370" s="264" t="s">
        <v>4749</v>
      </c>
      <c r="G370" s="264" t="s">
        <v>4749</v>
      </c>
      <c r="H370" s="265">
        <v>888</v>
      </c>
      <c r="I370" s="39">
        <v>45272</v>
      </c>
      <c r="J370" s="39">
        <v>45272</v>
      </c>
      <c r="K370" s="265">
        <v>888</v>
      </c>
    </row>
    <row r="371" spans="1:11" ht="42.75">
      <c r="A371" s="87" t="s">
        <v>5368</v>
      </c>
      <c r="B371" s="528">
        <v>80014650560</v>
      </c>
      <c r="C371" s="85" t="s">
        <v>4661</v>
      </c>
      <c r="D371" s="263" t="s">
        <v>4614</v>
      </c>
      <c r="E371" s="87" t="s">
        <v>26</v>
      </c>
      <c r="F371" s="264" t="s">
        <v>5369</v>
      </c>
      <c r="G371" s="264" t="s">
        <v>5369</v>
      </c>
      <c r="H371" s="265">
        <v>14297.2</v>
      </c>
      <c r="I371" s="39">
        <v>45190</v>
      </c>
      <c r="J371" s="39">
        <v>45190</v>
      </c>
      <c r="K371" s="265">
        <v>14297.2</v>
      </c>
    </row>
    <row r="372" spans="1:11" ht="60">
      <c r="A372" s="87">
        <v>9462814126</v>
      </c>
      <c r="B372" s="528">
        <v>80014650560</v>
      </c>
      <c r="C372" s="85" t="s">
        <v>4661</v>
      </c>
      <c r="D372" s="263" t="s">
        <v>5370</v>
      </c>
      <c r="E372" s="282" t="s">
        <v>2753</v>
      </c>
      <c r="F372" s="264" t="s">
        <v>4669</v>
      </c>
      <c r="G372" s="264" t="s">
        <v>4669</v>
      </c>
      <c r="H372" s="283">
        <v>97402.5</v>
      </c>
      <c r="I372" s="33">
        <v>44927</v>
      </c>
      <c r="J372" s="33">
        <v>45291</v>
      </c>
      <c r="K372" s="283">
        <v>97402.5</v>
      </c>
    </row>
    <row r="373" spans="1:11" ht="60">
      <c r="A373" s="31" t="s">
        <v>5371</v>
      </c>
      <c r="B373" s="528">
        <v>80014650560</v>
      </c>
      <c r="C373" s="85" t="s">
        <v>4661</v>
      </c>
      <c r="D373" s="263" t="s">
        <v>5372</v>
      </c>
      <c r="E373" s="34" t="s">
        <v>2753</v>
      </c>
      <c r="F373" s="264" t="s">
        <v>4718</v>
      </c>
      <c r="G373" s="264" t="s">
        <v>4718</v>
      </c>
      <c r="H373" s="80">
        <v>114924</v>
      </c>
      <c r="I373" s="33">
        <v>44927</v>
      </c>
      <c r="J373" s="33">
        <v>45291</v>
      </c>
      <c r="K373" s="80">
        <v>114924</v>
      </c>
    </row>
    <row r="374" spans="1:11" ht="42.75">
      <c r="A374" s="284" t="s">
        <v>5373</v>
      </c>
      <c r="B374" s="528">
        <v>80014650560</v>
      </c>
      <c r="C374" s="85" t="s">
        <v>4661</v>
      </c>
      <c r="D374" s="263" t="s">
        <v>5374</v>
      </c>
      <c r="E374" s="87" t="s">
        <v>26</v>
      </c>
      <c r="F374" s="264" t="s">
        <v>5375</v>
      </c>
      <c r="G374" s="264" t="s">
        <v>5375</v>
      </c>
      <c r="H374" s="285">
        <v>6450</v>
      </c>
      <c r="I374" s="33">
        <v>45215</v>
      </c>
      <c r="J374" s="33">
        <v>45291</v>
      </c>
      <c r="K374" s="285">
        <v>6450</v>
      </c>
    </row>
    <row r="375" spans="1:11" ht="42.75">
      <c r="A375" s="284" t="s">
        <v>5376</v>
      </c>
      <c r="B375" s="528">
        <v>80014650560</v>
      </c>
      <c r="C375" s="85" t="s">
        <v>4661</v>
      </c>
      <c r="D375" s="263" t="s">
        <v>5374</v>
      </c>
      <c r="E375" s="87" t="s">
        <v>26</v>
      </c>
      <c r="F375" s="264" t="s">
        <v>5377</v>
      </c>
      <c r="G375" s="264" t="s">
        <v>5377</v>
      </c>
      <c r="H375" s="1">
        <v>4200</v>
      </c>
      <c r="I375" s="33">
        <v>45215</v>
      </c>
      <c r="J375" s="33">
        <v>45291</v>
      </c>
      <c r="K375" s="1">
        <v>4200</v>
      </c>
    </row>
    <row r="376" spans="1:11" ht="42.75">
      <c r="A376" s="284" t="s">
        <v>5378</v>
      </c>
      <c r="B376" s="528">
        <v>80014650560</v>
      </c>
      <c r="C376" s="85" t="s">
        <v>4661</v>
      </c>
      <c r="D376" s="263" t="s">
        <v>5379</v>
      </c>
      <c r="E376" s="87" t="s">
        <v>26</v>
      </c>
      <c r="F376" s="264" t="s">
        <v>5375</v>
      </c>
      <c r="G376" s="264" t="s">
        <v>5375</v>
      </c>
      <c r="H376" s="1">
        <v>3650</v>
      </c>
      <c r="I376" s="33">
        <v>45131</v>
      </c>
      <c r="J376" s="33">
        <f>I376+120</f>
        <v>45251</v>
      </c>
      <c r="K376" s="1">
        <v>3650</v>
      </c>
    </row>
    <row r="377" spans="1:11">
      <c r="B377" s="500"/>
    </row>
    <row r="378" spans="1:11">
      <c r="B378" s="500"/>
    </row>
    <row r="379" spans="1:11">
      <c r="B379" s="500"/>
    </row>
    <row r="380" spans="1:11">
      <c r="B380" s="500"/>
    </row>
    <row r="381" spans="1:11">
      <c r="B381" s="500"/>
    </row>
    <row r="382" spans="1:11">
      <c r="B382" s="500"/>
    </row>
    <row r="383" spans="1:11">
      <c r="B383" s="500"/>
    </row>
    <row r="384" spans="1:11">
      <c r="B384" s="500"/>
    </row>
  </sheetData>
  <mergeCells count="2">
    <mergeCell ref="A1:K1"/>
    <mergeCell ref="A2:K2"/>
  </mergeCells>
  <dataValidations count="7">
    <dataValidation type="textLength" operator="lessThanOrEqual" allowBlank="1" showInputMessage="1" showErrorMessage="1" error="la descrizione non può superare i 250 caratteri_x000a_" sqref="F307:G349 F351:G353 F355:G356 F121:G267 F269:G305 F358:G370 F4:G119" xr:uid="{53137EE2-F595-463F-B2EB-E25A00C33183}">
      <formula1>250</formula1>
    </dataValidation>
    <dataValidation type="list" allowBlank="1" showInputMessage="1" showErrorMessage="1" error="valore non consentito - selezionare valore da menu a tendina" sqref="E112:E267 E374:E376 E6:E103 E272:E273 E276 E283:E284 E286 E289:E295 E297:E371" xr:uid="{38FA91EA-5B3B-4CB1-B47B-6797C667AC0C}">
      <formula1>$F$9969:$F$10004</formula1>
    </dataValidation>
    <dataValidation type="list" allowBlank="1" showInputMessage="1" showErrorMessage="1" error="valore non consentito - selezionare valore da menu a tendina" sqref="E5" xr:uid="{A6144498-2A31-47BE-A9AE-57038410AB51}">
      <formula1>$F$9967:$F$10002</formula1>
    </dataValidation>
    <dataValidation type="list" allowBlank="1" showInputMessage="1" showErrorMessage="1" error="valore non consentito - selezionare valore da menu a tendina" sqref="E4" xr:uid="{46750715-C2F6-44C1-BD7B-3A34C6096DDB}">
      <formula1>$F$9968:$F$10003</formula1>
    </dataValidation>
    <dataValidation type="list" allowBlank="1" showInputMessage="1" showErrorMessage="1" error="valore non consentito - selezionare valore da menu a tendina" sqref="E104:E111" xr:uid="{278A38D0-6C43-49CD-B1FF-1955B929A5F7}">
      <formula1>$D$9860:$D$9895</formula1>
    </dataValidation>
    <dataValidation type="textLength" operator="lessThanOrEqual" allowBlank="1" showInputMessage="1" showErrorMessage="1" error="descrizione troppo lunga (max 250 car)" sqref="D307:D349 D269:D305 D351:D353 D355:D356 D112:D267 D358:D371 E268:E271 E274:E275 E285 E277:E282 E287:E288 E296 D4:D103" xr:uid="{16C1C1AD-0E76-4760-A3FB-A4F2F09CC40E}">
      <formula1>250</formula1>
    </dataValidation>
    <dataValidation type="textLength" operator="equal" allowBlank="1" showInputMessage="1" showErrorMessage="1" error="è previsto un codice di 10 caratteri" sqref="A151:A153 A4:A58 A112:A149 A155:A188 A221:A224 A190:A219 A226:A230 A233:A253 A255:A371 A60:A103" xr:uid="{105BAE43-EAB7-4B22-B50D-88AA84753606}">
      <formula1>10</formula1>
    </dataValidation>
  </dataValidations>
  <pageMargins left="0.7" right="0.7" top="0.75" bottom="0.75" header="0.3" footer="0.3"/>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CD8BC-346F-42EA-9B92-745AFF6F0EE3}">
  <dimension ref="A1:K41"/>
  <sheetViews>
    <sheetView workbookViewId="0">
      <selection activeCell="M16" sqref="M16"/>
    </sheetView>
  </sheetViews>
  <sheetFormatPr defaultRowHeight="15"/>
  <cols>
    <col min="1" max="1" width="24.42578125" customWidth="1"/>
    <col min="2" max="2" width="18.5703125" customWidth="1"/>
    <col min="3" max="3" width="17.28515625" customWidth="1"/>
    <col min="4" max="4" width="29.1406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style="540" customWidth="1"/>
  </cols>
  <sheetData>
    <row r="1" spans="1:11" ht="32.25">
      <c r="A1" s="581" t="s">
        <v>8812</v>
      </c>
      <c r="B1" s="582"/>
      <c r="C1" s="582"/>
      <c r="D1" s="582"/>
      <c r="E1" s="582"/>
      <c r="F1" s="582"/>
      <c r="G1" s="582"/>
      <c r="H1" s="582"/>
      <c r="I1" s="582"/>
      <c r="J1" s="582"/>
      <c r="K1" s="582"/>
    </row>
    <row r="2" spans="1:11" ht="28.5">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534" t="s">
        <v>10</v>
      </c>
    </row>
    <row r="4" spans="1:11" ht="23.25">
      <c r="A4" s="291" t="s">
        <v>8813</v>
      </c>
      <c r="B4" s="291">
        <v>80001390576</v>
      </c>
      <c r="C4" s="291" t="s">
        <v>8814</v>
      </c>
      <c r="D4" s="535" t="s">
        <v>8815</v>
      </c>
      <c r="E4" s="291" t="s">
        <v>8816</v>
      </c>
      <c r="F4" s="535" t="s">
        <v>8817</v>
      </c>
      <c r="G4" s="291" t="s">
        <v>8818</v>
      </c>
      <c r="H4" s="536"/>
      <c r="I4" s="291"/>
      <c r="J4" s="291"/>
      <c r="K4" s="536"/>
    </row>
    <row r="5" spans="1:11" ht="23.25">
      <c r="A5" s="291" t="s">
        <v>8819</v>
      </c>
      <c r="B5" s="291">
        <v>80001390576</v>
      </c>
      <c r="C5" s="291" t="s">
        <v>8814</v>
      </c>
      <c r="D5" s="535" t="s">
        <v>8820</v>
      </c>
      <c r="E5" s="291" t="s">
        <v>8821</v>
      </c>
      <c r="F5" s="291" t="s">
        <v>8822</v>
      </c>
      <c r="G5" s="291" t="s">
        <v>8822</v>
      </c>
      <c r="H5" s="536">
        <v>9500</v>
      </c>
      <c r="I5" s="291"/>
      <c r="J5" s="291"/>
      <c r="K5" s="536"/>
    </row>
    <row r="6" spans="1:11">
      <c r="A6" s="291" t="s">
        <v>8823</v>
      </c>
      <c r="B6" s="291">
        <v>80001390576</v>
      </c>
      <c r="C6" s="291" t="s">
        <v>8814</v>
      </c>
      <c r="D6" s="291" t="s">
        <v>8824</v>
      </c>
      <c r="E6" s="291" t="s">
        <v>8821</v>
      </c>
      <c r="F6" s="291" t="s">
        <v>1101</v>
      </c>
      <c r="G6" s="291" t="s">
        <v>1101</v>
      </c>
      <c r="H6" s="536"/>
      <c r="I6" s="291"/>
      <c r="J6" s="291"/>
      <c r="K6" s="536"/>
    </row>
    <row r="7" spans="1:11">
      <c r="A7" s="291" t="s">
        <v>8825</v>
      </c>
      <c r="B7" s="291">
        <v>80001390576</v>
      </c>
      <c r="C7" s="291" t="s">
        <v>8814</v>
      </c>
      <c r="D7" s="291" t="s">
        <v>8826</v>
      </c>
      <c r="E7" s="291" t="s">
        <v>8821</v>
      </c>
      <c r="F7" s="291" t="s">
        <v>8827</v>
      </c>
      <c r="G7" s="291" t="s">
        <v>8828</v>
      </c>
      <c r="H7" s="536">
        <v>20000</v>
      </c>
      <c r="I7" s="537">
        <v>45261</v>
      </c>
      <c r="J7" s="537">
        <v>45288</v>
      </c>
      <c r="K7" s="536"/>
    </row>
    <row r="8" spans="1:11">
      <c r="A8" s="538" t="s">
        <v>8829</v>
      </c>
      <c r="B8" s="291">
        <v>80001390576</v>
      </c>
      <c r="C8" s="291" t="s">
        <v>8814</v>
      </c>
      <c r="D8" s="291" t="s">
        <v>4261</v>
      </c>
      <c r="E8" s="291" t="s">
        <v>8821</v>
      </c>
      <c r="F8" s="291" t="s">
        <v>8830</v>
      </c>
      <c r="G8" s="291" t="s">
        <v>8830</v>
      </c>
      <c r="H8" s="536">
        <v>3819</v>
      </c>
      <c r="I8" s="537">
        <v>44927</v>
      </c>
      <c r="J8" s="537">
        <v>45291</v>
      </c>
      <c r="K8" s="536">
        <v>3819</v>
      </c>
    </row>
    <row r="9" spans="1:11">
      <c r="A9" s="291" t="s">
        <v>8831</v>
      </c>
      <c r="B9" s="291">
        <v>80001390576</v>
      </c>
      <c r="C9" s="291" t="s">
        <v>8814</v>
      </c>
      <c r="D9" s="291" t="s">
        <v>8832</v>
      </c>
      <c r="E9" s="291" t="s">
        <v>2859</v>
      </c>
      <c r="F9" s="291" t="s">
        <v>8833</v>
      </c>
      <c r="G9" s="291" t="s">
        <v>8737</v>
      </c>
      <c r="H9" s="536">
        <v>973.22</v>
      </c>
      <c r="I9" s="537">
        <v>45017</v>
      </c>
      <c r="J9" s="537">
        <v>45046</v>
      </c>
      <c r="K9" s="536">
        <v>973.22</v>
      </c>
    </row>
    <row r="10" spans="1:11">
      <c r="A10" s="291" t="s">
        <v>8834</v>
      </c>
      <c r="B10" s="291">
        <v>80001390576</v>
      </c>
      <c r="C10" s="291" t="s">
        <v>8814</v>
      </c>
      <c r="D10" s="291" t="s">
        <v>8835</v>
      </c>
      <c r="E10" s="291" t="s">
        <v>2859</v>
      </c>
      <c r="F10" s="291" t="s">
        <v>8836</v>
      </c>
      <c r="G10" s="291" t="s">
        <v>8836</v>
      </c>
      <c r="H10" s="536">
        <v>706</v>
      </c>
      <c r="I10" s="537">
        <v>44927</v>
      </c>
      <c r="J10" s="537">
        <v>45291</v>
      </c>
      <c r="K10" s="536">
        <v>706</v>
      </c>
    </row>
    <row r="11" spans="1:11">
      <c r="A11" s="291" t="s">
        <v>8837</v>
      </c>
      <c r="B11" s="291">
        <v>80001390576</v>
      </c>
      <c r="C11" s="291" t="s">
        <v>8814</v>
      </c>
      <c r="D11" s="291" t="s">
        <v>8586</v>
      </c>
      <c r="E11" s="291" t="s">
        <v>2859</v>
      </c>
      <c r="F11" s="291" t="s">
        <v>8838</v>
      </c>
      <c r="G11" s="291" t="s">
        <v>8838</v>
      </c>
      <c r="H11" s="536">
        <v>3008.23</v>
      </c>
      <c r="I11" s="537">
        <v>45017</v>
      </c>
      <c r="J11" s="537">
        <v>45107</v>
      </c>
      <c r="K11" s="536">
        <v>3008.23</v>
      </c>
    </row>
    <row r="12" spans="1:11">
      <c r="A12" s="291" t="s">
        <v>8839</v>
      </c>
      <c r="B12" s="291">
        <v>80001390576</v>
      </c>
      <c r="C12" s="291" t="s">
        <v>8814</v>
      </c>
      <c r="D12" s="291" t="s">
        <v>8840</v>
      </c>
      <c r="E12" s="291" t="s">
        <v>2859</v>
      </c>
      <c r="F12" s="291" t="s">
        <v>8841</v>
      </c>
      <c r="G12" s="291" t="s">
        <v>8841</v>
      </c>
      <c r="H12" s="536">
        <v>3408</v>
      </c>
      <c r="I12" s="537">
        <v>45047</v>
      </c>
      <c r="J12" s="537">
        <v>46143</v>
      </c>
      <c r="K12" s="536">
        <v>1136</v>
      </c>
    </row>
    <row r="13" spans="1:11">
      <c r="A13" s="291" t="s">
        <v>8842</v>
      </c>
      <c r="B13" s="291">
        <v>80001390576</v>
      </c>
      <c r="C13" s="291" t="s">
        <v>8814</v>
      </c>
      <c r="D13" s="291" t="s">
        <v>8843</v>
      </c>
      <c r="E13" s="291" t="s">
        <v>2859</v>
      </c>
      <c r="F13" s="291" t="s">
        <v>8844</v>
      </c>
      <c r="G13" s="291" t="s">
        <v>8844</v>
      </c>
      <c r="H13" s="536">
        <v>180</v>
      </c>
      <c r="I13" s="537">
        <v>45048</v>
      </c>
      <c r="J13" s="537">
        <v>45048</v>
      </c>
      <c r="K13" s="536">
        <v>180</v>
      </c>
    </row>
    <row r="14" spans="1:11">
      <c r="A14" s="291" t="s">
        <v>8845</v>
      </c>
      <c r="B14" s="291">
        <v>80001390576</v>
      </c>
      <c r="C14" s="291" t="s">
        <v>8814</v>
      </c>
      <c r="D14" s="291" t="s">
        <v>8846</v>
      </c>
      <c r="E14" s="291" t="s">
        <v>2859</v>
      </c>
      <c r="F14" s="291" t="s">
        <v>8847</v>
      </c>
      <c r="G14" s="291" t="s">
        <v>8847</v>
      </c>
      <c r="H14" s="536">
        <v>1657.5</v>
      </c>
      <c r="I14" s="291"/>
      <c r="J14" s="291"/>
      <c r="K14" s="536">
        <v>1657.5</v>
      </c>
    </row>
    <row r="15" spans="1:11">
      <c r="A15" s="291" t="s">
        <v>8848</v>
      </c>
      <c r="B15" s="291">
        <v>80001390576</v>
      </c>
      <c r="C15" s="291" t="s">
        <v>8814</v>
      </c>
      <c r="D15" s="291" t="s">
        <v>8586</v>
      </c>
      <c r="E15" s="291" t="s">
        <v>2859</v>
      </c>
      <c r="F15" s="291" t="s">
        <v>8849</v>
      </c>
      <c r="G15" s="291" t="s">
        <v>8849</v>
      </c>
      <c r="H15" s="536">
        <v>451.27</v>
      </c>
      <c r="I15" s="291"/>
      <c r="J15" s="291"/>
      <c r="K15" s="536">
        <v>451.27</v>
      </c>
    </row>
    <row r="16" spans="1:11">
      <c r="A16" s="291" t="s">
        <v>8850</v>
      </c>
      <c r="B16" s="291">
        <v>80001390576</v>
      </c>
      <c r="C16" s="291" t="s">
        <v>8814</v>
      </c>
      <c r="D16" s="291" t="s">
        <v>8851</v>
      </c>
      <c r="E16" s="291" t="s">
        <v>2859</v>
      </c>
      <c r="F16" s="291" t="s">
        <v>8852</v>
      </c>
      <c r="G16" s="291" t="s">
        <v>8852</v>
      </c>
      <c r="H16" s="536">
        <v>530</v>
      </c>
      <c r="I16" s="291"/>
      <c r="J16" s="291"/>
      <c r="K16" s="536">
        <v>530</v>
      </c>
    </row>
    <row r="17" spans="1:11">
      <c r="A17" s="291" t="s">
        <v>8853</v>
      </c>
      <c r="B17" s="291">
        <v>80001390576</v>
      </c>
      <c r="C17" s="291" t="s">
        <v>8814</v>
      </c>
      <c r="D17" s="291" t="s">
        <v>8854</v>
      </c>
      <c r="E17" s="291" t="s">
        <v>2859</v>
      </c>
      <c r="F17" s="291" t="s">
        <v>8855</v>
      </c>
      <c r="G17" s="291" t="s">
        <v>8855</v>
      </c>
      <c r="H17" s="536">
        <v>3773.83</v>
      </c>
      <c r="I17" s="291"/>
      <c r="J17" s="291"/>
      <c r="K17" s="536">
        <v>3773.83</v>
      </c>
    </row>
    <row r="18" spans="1:11">
      <c r="A18" s="291" t="s">
        <v>8856</v>
      </c>
      <c r="B18" s="291">
        <v>80001390576</v>
      </c>
      <c r="C18" s="291" t="s">
        <v>8814</v>
      </c>
      <c r="D18" s="291" t="s">
        <v>8857</v>
      </c>
      <c r="E18" s="291" t="s">
        <v>2859</v>
      </c>
      <c r="F18" s="291" t="s">
        <v>8858</v>
      </c>
      <c r="G18" s="291" t="s">
        <v>8859</v>
      </c>
      <c r="H18" s="536">
        <v>800</v>
      </c>
      <c r="I18" s="537">
        <v>44950</v>
      </c>
      <c r="J18" s="537">
        <v>44951</v>
      </c>
      <c r="K18" s="536">
        <v>800</v>
      </c>
    </row>
    <row r="19" spans="1:11">
      <c r="A19" s="291" t="s">
        <v>8860</v>
      </c>
      <c r="B19" s="291">
        <v>80001390576</v>
      </c>
      <c r="C19" s="291" t="s">
        <v>8814</v>
      </c>
      <c r="D19" s="291" t="s">
        <v>8861</v>
      </c>
      <c r="E19" s="291" t="s">
        <v>2859</v>
      </c>
      <c r="F19" s="291" t="s">
        <v>8827</v>
      </c>
      <c r="G19" s="291" t="s">
        <v>8828</v>
      </c>
      <c r="H19" s="536"/>
      <c r="I19" s="291"/>
      <c r="J19" s="291"/>
      <c r="K19" s="536"/>
    </row>
    <row r="20" spans="1:11">
      <c r="A20" s="291" t="s">
        <v>8862</v>
      </c>
      <c r="B20" s="291">
        <v>80001390576</v>
      </c>
      <c r="C20" s="291" t="s">
        <v>8814</v>
      </c>
      <c r="D20" s="291" t="s">
        <v>8586</v>
      </c>
      <c r="E20" s="291" t="s">
        <v>2859</v>
      </c>
      <c r="F20" s="291" t="s">
        <v>8863</v>
      </c>
      <c r="G20" s="291" t="s">
        <v>8838</v>
      </c>
      <c r="H20" s="536">
        <v>1581.51</v>
      </c>
      <c r="I20" s="537">
        <v>45204</v>
      </c>
      <c r="J20" s="537">
        <v>45204</v>
      </c>
      <c r="K20" s="536">
        <v>1581.51</v>
      </c>
    </row>
    <row r="21" spans="1:11">
      <c r="A21" s="291" t="s">
        <v>8864</v>
      </c>
      <c r="B21" s="291">
        <v>80001390576</v>
      </c>
      <c r="C21" s="291" t="s">
        <v>8814</v>
      </c>
      <c r="D21" s="291" t="s">
        <v>8865</v>
      </c>
      <c r="E21" s="291" t="s">
        <v>2859</v>
      </c>
      <c r="F21" s="291" t="s">
        <v>8838</v>
      </c>
      <c r="G21" s="291" t="s">
        <v>8838</v>
      </c>
      <c r="H21" s="536">
        <v>628.52</v>
      </c>
      <c r="I21" s="537">
        <v>45112</v>
      </c>
      <c r="J21" s="537">
        <v>45118</v>
      </c>
      <c r="K21" s="536">
        <v>628.52</v>
      </c>
    </row>
    <row r="22" spans="1:11">
      <c r="A22" s="291" t="s">
        <v>8866</v>
      </c>
      <c r="B22" s="291">
        <v>80001390576</v>
      </c>
      <c r="C22" s="291" t="s">
        <v>8814</v>
      </c>
      <c r="D22" s="291" t="s">
        <v>8867</v>
      </c>
      <c r="E22" s="291" t="s">
        <v>2866</v>
      </c>
      <c r="F22" s="291" t="s">
        <v>8868</v>
      </c>
      <c r="G22" s="291" t="s">
        <v>8868</v>
      </c>
      <c r="H22" s="536">
        <v>8508</v>
      </c>
      <c r="I22" s="537">
        <v>44927</v>
      </c>
      <c r="J22" s="537">
        <v>45291</v>
      </c>
      <c r="K22" s="536">
        <v>8508</v>
      </c>
    </row>
    <row r="23" spans="1:11">
      <c r="A23" s="291" t="s">
        <v>8869</v>
      </c>
      <c r="B23" s="291">
        <v>80001390576</v>
      </c>
      <c r="C23" s="291" t="s">
        <v>8814</v>
      </c>
      <c r="D23" s="291" t="s">
        <v>8870</v>
      </c>
      <c r="E23" s="291" t="s">
        <v>2859</v>
      </c>
      <c r="F23" s="291" t="s">
        <v>8827</v>
      </c>
      <c r="G23" s="291" t="s">
        <v>8828</v>
      </c>
      <c r="H23" s="536">
        <v>1760</v>
      </c>
      <c r="I23" s="537">
        <v>45108</v>
      </c>
      <c r="J23" s="537">
        <v>45127</v>
      </c>
      <c r="K23" s="536">
        <v>1760</v>
      </c>
    </row>
    <row r="24" spans="1:11">
      <c r="A24" s="291" t="s">
        <v>8871</v>
      </c>
      <c r="B24" s="291">
        <v>80001390576</v>
      </c>
      <c r="C24" s="291" t="s">
        <v>8814</v>
      </c>
      <c r="D24" s="291" t="s">
        <v>8872</v>
      </c>
      <c r="E24" s="291" t="s">
        <v>2859</v>
      </c>
      <c r="F24" s="291" t="s">
        <v>8827</v>
      </c>
      <c r="G24" s="291" t="s">
        <v>8828</v>
      </c>
      <c r="H24" s="536">
        <v>1100</v>
      </c>
      <c r="I24" s="537">
        <v>45145</v>
      </c>
      <c r="J24" s="537">
        <v>45145</v>
      </c>
      <c r="K24" s="536">
        <v>1100</v>
      </c>
    </row>
    <row r="25" spans="1:11">
      <c r="A25" s="291" t="s">
        <v>8873</v>
      </c>
      <c r="B25" s="291">
        <v>80001390576</v>
      </c>
      <c r="C25" s="291" t="s">
        <v>8814</v>
      </c>
      <c r="D25" s="291" t="s">
        <v>8874</v>
      </c>
      <c r="E25" s="291" t="s">
        <v>2859</v>
      </c>
      <c r="F25" s="291" t="s">
        <v>8827</v>
      </c>
      <c r="G25" s="291" t="s">
        <v>8828</v>
      </c>
      <c r="H25" s="536">
        <v>950</v>
      </c>
      <c r="I25" s="537">
        <v>45128</v>
      </c>
      <c r="J25" s="537">
        <v>45145</v>
      </c>
      <c r="K25" s="536">
        <v>950</v>
      </c>
    </row>
    <row r="26" spans="1:11">
      <c r="A26" s="291"/>
      <c r="B26" s="291">
        <v>80001390576</v>
      </c>
      <c r="C26" s="291" t="s">
        <v>8814</v>
      </c>
      <c r="D26" s="291"/>
      <c r="E26" s="291"/>
      <c r="F26" s="291"/>
      <c r="G26" s="291"/>
      <c r="H26" s="536"/>
      <c r="I26" s="291"/>
      <c r="J26" s="291"/>
      <c r="K26" s="536"/>
    </row>
    <row r="27" spans="1:11">
      <c r="A27" s="291"/>
      <c r="B27" s="291">
        <v>80001390576</v>
      </c>
      <c r="C27" s="291" t="s">
        <v>8814</v>
      </c>
      <c r="D27" s="291"/>
      <c r="E27" s="291"/>
      <c r="F27" s="291"/>
      <c r="G27" s="291"/>
      <c r="H27" s="536"/>
      <c r="I27" s="291"/>
      <c r="J27" s="291"/>
      <c r="K27" s="536"/>
    </row>
    <row r="28" spans="1:11">
      <c r="A28" s="291"/>
      <c r="B28" s="291">
        <v>80001390576</v>
      </c>
      <c r="C28" s="291" t="s">
        <v>8814</v>
      </c>
      <c r="D28" s="291"/>
      <c r="E28" s="291"/>
      <c r="F28" s="291"/>
      <c r="G28" s="291"/>
      <c r="H28" s="536"/>
      <c r="I28" s="291"/>
      <c r="J28" s="291"/>
      <c r="K28" s="536"/>
    </row>
    <row r="29" spans="1:11">
      <c r="A29" s="291"/>
      <c r="B29" s="291">
        <v>80001390576</v>
      </c>
      <c r="C29" s="291" t="s">
        <v>8814</v>
      </c>
      <c r="D29" s="291"/>
      <c r="E29" s="291"/>
      <c r="F29" s="291"/>
      <c r="G29" s="291"/>
      <c r="H29" s="536"/>
      <c r="I29" s="291"/>
      <c r="J29" s="291"/>
      <c r="K29" s="536"/>
    </row>
    <row r="30" spans="1:11">
      <c r="A30" s="291"/>
      <c r="B30" s="291">
        <v>80001390576</v>
      </c>
      <c r="C30" s="291" t="s">
        <v>8814</v>
      </c>
      <c r="D30" s="291"/>
      <c r="E30" s="291"/>
      <c r="F30" s="291"/>
      <c r="G30" s="291"/>
      <c r="H30" s="536"/>
      <c r="I30" s="291"/>
      <c r="J30" s="291"/>
      <c r="K30" s="536"/>
    </row>
    <row r="31" spans="1:11">
      <c r="A31" s="291"/>
      <c r="B31" s="291">
        <v>80001390576</v>
      </c>
      <c r="C31" s="291" t="s">
        <v>8814</v>
      </c>
      <c r="D31" s="291"/>
      <c r="E31" s="291"/>
      <c r="F31" s="291"/>
      <c r="G31" s="291"/>
      <c r="H31" s="536"/>
      <c r="I31" s="291"/>
      <c r="J31" s="291"/>
      <c r="K31" s="536"/>
    </row>
    <row r="32" spans="1:11">
      <c r="A32" s="1"/>
      <c r="B32" s="1">
        <v>80001390576</v>
      </c>
      <c r="C32" s="1" t="s">
        <v>8814</v>
      </c>
      <c r="D32" s="1"/>
      <c r="E32" s="1"/>
      <c r="F32" s="1"/>
      <c r="G32" s="1"/>
      <c r="H32" s="539"/>
      <c r="I32" s="1"/>
      <c r="J32" s="1"/>
      <c r="K32" s="539"/>
    </row>
    <row r="33" spans="1:11">
      <c r="A33" s="1"/>
      <c r="B33" s="1">
        <v>80001390576</v>
      </c>
      <c r="C33" s="1" t="s">
        <v>8814</v>
      </c>
      <c r="D33" s="1"/>
      <c r="E33" s="1"/>
      <c r="F33" s="1"/>
      <c r="G33" s="1"/>
      <c r="H33" s="539"/>
      <c r="I33" s="1"/>
      <c r="J33" s="1"/>
      <c r="K33" s="539"/>
    </row>
    <row r="34" spans="1:11">
      <c r="A34" s="1"/>
      <c r="B34" s="1">
        <v>80001390576</v>
      </c>
      <c r="C34" s="1" t="s">
        <v>8814</v>
      </c>
      <c r="D34" s="1"/>
      <c r="E34" s="1"/>
      <c r="F34" s="1"/>
      <c r="G34" s="1"/>
      <c r="H34" s="539"/>
      <c r="I34" s="1"/>
      <c r="J34" s="1"/>
      <c r="K34" s="539"/>
    </row>
    <row r="35" spans="1:11">
      <c r="A35" s="1"/>
      <c r="B35" s="1">
        <v>80001390576</v>
      </c>
      <c r="C35" s="1" t="s">
        <v>8814</v>
      </c>
      <c r="D35" s="1"/>
      <c r="E35" s="1"/>
      <c r="F35" s="1"/>
      <c r="G35" s="1"/>
      <c r="H35" s="539"/>
      <c r="I35" s="1"/>
      <c r="J35" s="1"/>
      <c r="K35" s="539"/>
    </row>
    <row r="36" spans="1:11">
      <c r="A36" s="1"/>
      <c r="B36" s="1"/>
      <c r="C36" s="1"/>
      <c r="D36" s="1"/>
      <c r="E36" s="1"/>
      <c r="F36" s="1"/>
      <c r="G36" s="1"/>
      <c r="H36" s="539"/>
      <c r="I36" s="1"/>
      <c r="J36" s="1"/>
      <c r="K36" s="539"/>
    </row>
    <row r="37" spans="1:11">
      <c r="A37" s="1"/>
      <c r="B37" s="1"/>
      <c r="C37" s="1"/>
      <c r="D37" s="1"/>
      <c r="E37" s="1"/>
      <c r="F37" s="1"/>
      <c r="G37" s="1"/>
      <c r="H37" s="539"/>
      <c r="I37" s="1"/>
      <c r="J37" s="1"/>
      <c r="K37" s="539"/>
    </row>
    <row r="38" spans="1:11">
      <c r="A38" s="1"/>
      <c r="B38" s="1"/>
      <c r="C38" s="1"/>
      <c r="D38" s="1"/>
      <c r="E38" s="1"/>
      <c r="F38" s="1"/>
      <c r="G38" s="1"/>
      <c r="H38" s="539"/>
      <c r="I38" s="1"/>
      <c r="J38" s="1"/>
      <c r="K38" s="539"/>
    </row>
    <row r="39" spans="1:11">
      <c r="A39" s="1"/>
      <c r="B39" s="1"/>
      <c r="C39" s="1"/>
      <c r="D39" s="1"/>
      <c r="E39" s="1"/>
      <c r="F39" s="1"/>
      <c r="G39" s="1"/>
      <c r="H39" s="539"/>
      <c r="I39" s="1"/>
      <c r="J39" s="1"/>
      <c r="K39" s="539"/>
    </row>
    <row r="40" spans="1:11">
      <c r="A40" s="1"/>
      <c r="B40" s="1"/>
      <c r="C40" s="1"/>
      <c r="D40" s="1"/>
      <c r="E40" s="1"/>
      <c r="F40" s="1"/>
      <c r="G40" s="1"/>
      <c r="H40" s="539"/>
      <c r="I40" s="1"/>
      <c r="J40" s="1"/>
      <c r="K40" s="539"/>
    </row>
    <row r="41" spans="1:11">
      <c r="A41" s="1"/>
      <c r="B41" s="1"/>
      <c r="C41" s="1"/>
      <c r="D41" s="1"/>
      <c r="E41" s="1"/>
      <c r="F41" s="1"/>
      <c r="G41" s="1"/>
      <c r="H41" s="539"/>
      <c r="I41" s="1"/>
      <c r="J41" s="1"/>
      <c r="K41" s="539"/>
    </row>
  </sheetData>
  <mergeCells count="2">
    <mergeCell ref="A1:K1"/>
    <mergeCell ref="A2:K2"/>
  </mergeCells>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86A7F-35C3-418A-8E0E-F8DE22393161}">
  <dimension ref="A1:K171"/>
  <sheetViews>
    <sheetView workbookViewId="0">
      <selection activeCell="C13" sqref="C13"/>
    </sheetView>
  </sheetViews>
  <sheetFormatPr defaultRowHeight="15"/>
  <cols>
    <col min="1" max="1" width="13.7109375" customWidth="1"/>
    <col min="2" max="2" width="13.140625" customWidth="1"/>
    <col min="3" max="3" width="30.28515625" customWidth="1"/>
    <col min="4" max="4" width="34.85546875" customWidth="1"/>
    <col min="5" max="5" width="22" customWidth="1"/>
    <col min="6" max="6" width="20.28515625" customWidth="1"/>
    <col min="7" max="7" width="31.5703125" customWidth="1"/>
    <col min="8" max="8" width="20.140625" customWidth="1"/>
    <col min="9" max="9" width="15.28515625" customWidth="1"/>
    <col min="10" max="10" width="11.85546875" customWidth="1"/>
    <col min="11" max="11" width="18.5703125" customWidth="1"/>
  </cols>
  <sheetData>
    <row r="1" spans="1:11" ht="32.25">
      <c r="A1" s="581" t="s">
        <v>6333</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7" t="s">
        <v>10</v>
      </c>
    </row>
    <row r="4" spans="1:11">
      <c r="A4" s="31" t="s">
        <v>5380</v>
      </c>
      <c r="B4" s="31">
        <v>80007150685</v>
      </c>
      <c r="C4" s="1" t="s">
        <v>8715</v>
      </c>
      <c r="D4" s="1" t="s">
        <v>5382</v>
      </c>
      <c r="E4" s="1" t="s">
        <v>2859</v>
      </c>
      <c r="F4" s="1"/>
      <c r="G4" s="1" t="s">
        <v>5381</v>
      </c>
      <c r="H4" s="1">
        <v>1599.72</v>
      </c>
      <c r="I4" s="1" t="s">
        <v>5383</v>
      </c>
      <c r="J4" s="1"/>
      <c r="K4" s="1">
        <v>1599.72</v>
      </c>
    </row>
    <row r="5" spans="1:11">
      <c r="A5" s="31" t="s">
        <v>5384</v>
      </c>
      <c r="B5" s="31">
        <v>80007150685</v>
      </c>
      <c r="C5" s="1" t="s">
        <v>8715</v>
      </c>
      <c r="D5" s="1" t="s">
        <v>5386</v>
      </c>
      <c r="E5" s="1" t="s">
        <v>2859</v>
      </c>
      <c r="F5" s="1"/>
      <c r="G5" s="1" t="s">
        <v>5387</v>
      </c>
      <c r="H5" s="1">
        <v>96.54</v>
      </c>
      <c r="I5" s="1" t="s">
        <v>5388</v>
      </c>
      <c r="J5" s="1"/>
      <c r="K5" s="1">
        <v>9.5399999999999991</v>
      </c>
    </row>
    <row r="6" spans="1:11">
      <c r="A6" s="31" t="s">
        <v>5389</v>
      </c>
      <c r="B6" s="31">
        <v>80007150685</v>
      </c>
      <c r="C6" s="1" t="s">
        <v>8715</v>
      </c>
      <c r="D6" s="1" t="s">
        <v>5391</v>
      </c>
      <c r="E6" s="1" t="s">
        <v>2859</v>
      </c>
      <c r="F6" s="1"/>
      <c r="G6" s="1" t="s">
        <v>5390</v>
      </c>
      <c r="H6" s="1">
        <v>471.5</v>
      </c>
      <c r="I6" s="1" t="s">
        <v>5392</v>
      </c>
      <c r="J6" s="1"/>
      <c r="K6" s="1">
        <v>471.52</v>
      </c>
    </row>
    <row r="7" spans="1:11">
      <c r="A7" s="31" t="s">
        <v>5393</v>
      </c>
      <c r="B7" s="31">
        <v>80007150685</v>
      </c>
      <c r="C7" s="1" t="s">
        <v>8715</v>
      </c>
      <c r="D7" s="1" t="s">
        <v>5394</v>
      </c>
      <c r="E7" s="1" t="s">
        <v>2859</v>
      </c>
      <c r="F7" s="1"/>
      <c r="G7" s="1" t="s">
        <v>5390</v>
      </c>
      <c r="H7" s="1">
        <v>209.6</v>
      </c>
      <c r="I7" s="1" t="s">
        <v>5392</v>
      </c>
      <c r="J7" s="1"/>
      <c r="K7" s="1">
        <v>209.6</v>
      </c>
    </row>
    <row r="8" spans="1:11">
      <c r="A8" s="31" t="s">
        <v>5395</v>
      </c>
      <c r="B8" s="31">
        <v>80007150685</v>
      </c>
      <c r="C8" s="1" t="s">
        <v>8715</v>
      </c>
      <c r="D8" s="1" t="s">
        <v>5396</v>
      </c>
      <c r="E8" s="1" t="s">
        <v>2859</v>
      </c>
      <c r="F8" s="1"/>
      <c r="G8" s="1" t="s">
        <v>5390</v>
      </c>
      <c r="H8" s="1">
        <v>135</v>
      </c>
      <c r="I8" s="1" t="s">
        <v>5392</v>
      </c>
      <c r="J8" s="1"/>
      <c r="K8" s="1">
        <v>135</v>
      </c>
    </row>
    <row r="9" spans="1:11">
      <c r="A9" s="31" t="s">
        <v>5397</v>
      </c>
      <c r="B9" s="31">
        <v>80007150685</v>
      </c>
      <c r="C9" s="1" t="s">
        <v>8715</v>
      </c>
      <c r="D9" s="1" t="s">
        <v>5398</v>
      </c>
      <c r="E9" s="1" t="s">
        <v>3705</v>
      </c>
      <c r="F9" s="1"/>
      <c r="G9" s="1" t="s">
        <v>5399</v>
      </c>
      <c r="H9" s="1">
        <v>10565.12</v>
      </c>
      <c r="I9" s="1" t="s">
        <v>5388</v>
      </c>
      <c r="J9" s="1"/>
      <c r="K9" s="1">
        <v>10565.12</v>
      </c>
    </row>
    <row r="10" spans="1:11">
      <c r="A10" s="31">
        <v>4894258577</v>
      </c>
      <c r="B10" s="31">
        <v>80007150685</v>
      </c>
      <c r="C10" s="1" t="s">
        <v>8715</v>
      </c>
      <c r="D10" s="1" t="s">
        <v>5400</v>
      </c>
      <c r="E10" s="1" t="s">
        <v>3705</v>
      </c>
      <c r="F10" s="1"/>
      <c r="G10" s="1" t="s">
        <v>2823</v>
      </c>
      <c r="H10" s="1">
        <v>1097</v>
      </c>
      <c r="I10" s="1" t="s">
        <v>5388</v>
      </c>
      <c r="J10" s="1"/>
      <c r="K10" s="1">
        <v>1097</v>
      </c>
    </row>
    <row r="11" spans="1:11">
      <c r="A11" s="31" t="s">
        <v>5401</v>
      </c>
      <c r="B11" s="31">
        <v>80007150685</v>
      </c>
      <c r="C11" s="1" t="s">
        <v>8715</v>
      </c>
      <c r="D11" s="1" t="s">
        <v>819</v>
      </c>
      <c r="E11" s="1" t="s">
        <v>2859</v>
      </c>
      <c r="F11" s="1"/>
      <c r="G11" s="1" t="s">
        <v>5402</v>
      </c>
      <c r="H11" s="1">
        <v>132</v>
      </c>
      <c r="I11" s="1" t="s">
        <v>5388</v>
      </c>
      <c r="J11" s="1"/>
      <c r="K11" s="1">
        <v>132</v>
      </c>
    </row>
    <row r="12" spans="1:11">
      <c r="A12" s="31" t="s">
        <v>5403</v>
      </c>
      <c r="B12" s="31">
        <v>80007150685</v>
      </c>
      <c r="C12" s="1" t="s">
        <v>8715</v>
      </c>
      <c r="D12" s="1" t="s">
        <v>696</v>
      </c>
      <c r="E12" s="1" t="s">
        <v>2859</v>
      </c>
      <c r="F12" s="1"/>
      <c r="G12" s="1" t="s">
        <v>5402</v>
      </c>
      <c r="H12" s="1">
        <v>369.9</v>
      </c>
      <c r="I12" s="1" t="s">
        <v>5388</v>
      </c>
      <c r="J12" s="1"/>
      <c r="K12" s="1">
        <v>369.9</v>
      </c>
    </row>
    <row r="13" spans="1:11">
      <c r="A13" s="31" t="s">
        <v>5404</v>
      </c>
      <c r="B13" s="31">
        <v>80007150685</v>
      </c>
      <c r="C13" s="1" t="s">
        <v>8715</v>
      </c>
      <c r="D13" s="1" t="s">
        <v>5405</v>
      </c>
      <c r="E13" s="1" t="s">
        <v>2859</v>
      </c>
      <c r="F13" s="1"/>
      <c r="G13" s="1" t="s">
        <v>5402</v>
      </c>
      <c r="H13" s="1">
        <v>17381.09</v>
      </c>
      <c r="I13" s="1" t="s">
        <v>5388</v>
      </c>
      <c r="J13" s="1"/>
      <c r="K13" s="1">
        <v>17381.09</v>
      </c>
    </row>
    <row r="14" spans="1:11">
      <c r="A14" s="31" t="s">
        <v>5406</v>
      </c>
      <c r="B14" s="31">
        <v>80007150685</v>
      </c>
      <c r="C14" s="1" t="s">
        <v>8715</v>
      </c>
      <c r="D14" s="1" t="s">
        <v>5408</v>
      </c>
      <c r="E14" s="1" t="s">
        <v>2859</v>
      </c>
      <c r="F14" s="1"/>
      <c r="G14" s="1" t="s">
        <v>5407</v>
      </c>
      <c r="H14" s="1">
        <v>367.9</v>
      </c>
      <c r="I14" s="1" t="s">
        <v>5388</v>
      </c>
      <c r="J14" s="1"/>
      <c r="K14" s="1">
        <v>367.9</v>
      </c>
    </row>
    <row r="15" spans="1:11">
      <c r="A15" s="31" t="s">
        <v>5409</v>
      </c>
      <c r="B15" s="31">
        <v>80007150685</v>
      </c>
      <c r="C15" s="1" t="s">
        <v>8715</v>
      </c>
      <c r="D15" s="1" t="s">
        <v>5411</v>
      </c>
      <c r="E15" s="1" t="s">
        <v>2859</v>
      </c>
      <c r="F15" s="1"/>
      <c r="G15" s="1" t="s">
        <v>5412</v>
      </c>
      <c r="H15" s="1">
        <v>240</v>
      </c>
      <c r="I15" s="1" t="s">
        <v>5388</v>
      </c>
      <c r="J15" s="1"/>
      <c r="K15" s="1">
        <v>240</v>
      </c>
    </row>
    <row r="16" spans="1:11">
      <c r="A16" s="31" t="s">
        <v>5413</v>
      </c>
      <c r="B16" s="31">
        <v>80007150685</v>
      </c>
      <c r="C16" s="1" t="s">
        <v>8715</v>
      </c>
      <c r="D16" s="1" t="s">
        <v>5415</v>
      </c>
      <c r="E16" s="1" t="s">
        <v>2859</v>
      </c>
      <c r="F16" s="1"/>
      <c r="G16" s="1" t="s">
        <v>5416</v>
      </c>
      <c r="H16" s="1">
        <v>4275</v>
      </c>
      <c r="I16" s="1" t="s">
        <v>5388</v>
      </c>
      <c r="J16" s="1"/>
      <c r="K16" s="1">
        <v>4275</v>
      </c>
    </row>
    <row r="17" spans="1:11">
      <c r="A17" s="31" t="s">
        <v>5417</v>
      </c>
      <c r="B17" s="31">
        <v>80007150685</v>
      </c>
      <c r="C17" s="1" t="s">
        <v>8715</v>
      </c>
      <c r="D17" s="1"/>
      <c r="E17" s="1" t="s">
        <v>2859</v>
      </c>
      <c r="F17" s="1"/>
      <c r="G17" s="1" t="s">
        <v>5416</v>
      </c>
      <c r="H17" s="1">
        <v>2391.4</v>
      </c>
      <c r="I17" s="1" t="s">
        <v>5388</v>
      </c>
      <c r="J17" s="1"/>
      <c r="K17" s="1">
        <v>2391.4</v>
      </c>
    </row>
    <row r="18" spans="1:11">
      <c r="A18" s="31" t="s">
        <v>5418</v>
      </c>
      <c r="B18" s="31">
        <v>80007150685</v>
      </c>
      <c r="C18" s="1" t="s">
        <v>8715</v>
      </c>
      <c r="D18" s="1" t="s">
        <v>5420</v>
      </c>
      <c r="E18" s="1" t="s">
        <v>2859</v>
      </c>
      <c r="F18" s="1"/>
      <c r="G18" s="1" t="s">
        <v>5419</v>
      </c>
      <c r="H18" s="1">
        <v>4378.8999999999996</v>
      </c>
      <c r="I18" s="1" t="s">
        <v>5421</v>
      </c>
      <c r="J18" s="1"/>
      <c r="K18" s="1">
        <v>4378.8999999999996</v>
      </c>
    </row>
    <row r="19" spans="1:11">
      <c r="A19" s="31" t="s">
        <v>5422</v>
      </c>
      <c r="B19" s="31">
        <v>80007150685</v>
      </c>
      <c r="C19" s="1" t="s">
        <v>8715</v>
      </c>
      <c r="D19" s="1" t="s">
        <v>5424</v>
      </c>
      <c r="E19" s="1" t="s">
        <v>2859</v>
      </c>
      <c r="F19" s="1"/>
      <c r="G19" s="1" t="s">
        <v>5423</v>
      </c>
      <c r="H19" s="1">
        <v>150</v>
      </c>
      <c r="I19" s="1" t="s">
        <v>5388</v>
      </c>
      <c r="J19" s="1"/>
      <c r="K19" s="1">
        <v>150</v>
      </c>
    </row>
    <row r="20" spans="1:11">
      <c r="A20" s="31" t="s">
        <v>5425</v>
      </c>
      <c r="B20" s="31">
        <v>80007150685</v>
      </c>
      <c r="C20" s="1" t="s">
        <v>8715</v>
      </c>
      <c r="D20" s="1" t="s">
        <v>5427</v>
      </c>
      <c r="E20" s="1" t="s">
        <v>2859</v>
      </c>
      <c r="F20" s="1"/>
      <c r="G20" s="1" t="s">
        <v>5426</v>
      </c>
      <c r="H20" s="1">
        <v>24.95</v>
      </c>
      <c r="I20" s="1" t="s">
        <v>5421</v>
      </c>
      <c r="J20" s="1"/>
      <c r="K20" s="1">
        <v>24.95</v>
      </c>
    </row>
    <row r="21" spans="1:11">
      <c r="A21" s="31" t="s">
        <v>5428</v>
      </c>
      <c r="B21" s="31">
        <v>80007150685</v>
      </c>
      <c r="C21" s="1" t="s">
        <v>8715</v>
      </c>
      <c r="D21" s="1" t="s">
        <v>5430</v>
      </c>
      <c r="E21" s="1" t="s">
        <v>3705</v>
      </c>
      <c r="F21" s="1"/>
      <c r="G21" s="1" t="s">
        <v>5429</v>
      </c>
      <c r="H21" s="1">
        <v>17758.919999999998</v>
      </c>
      <c r="I21" s="1" t="s">
        <v>5388</v>
      </c>
      <c r="J21" s="1"/>
      <c r="K21" s="1">
        <v>17758.919999999998</v>
      </c>
    </row>
    <row r="22" spans="1:11">
      <c r="A22" s="31" t="s">
        <v>5431</v>
      </c>
      <c r="B22" s="31">
        <v>80007150685</v>
      </c>
      <c r="C22" s="1" t="s">
        <v>8715</v>
      </c>
      <c r="D22" s="1" t="s">
        <v>5433</v>
      </c>
      <c r="E22" s="1" t="s">
        <v>2859</v>
      </c>
      <c r="F22" s="254"/>
      <c r="G22" s="1" t="s">
        <v>5432</v>
      </c>
      <c r="H22" s="1">
        <v>55601</v>
      </c>
      <c r="I22" s="1" t="s">
        <v>5388</v>
      </c>
      <c r="J22" s="1"/>
      <c r="K22" s="1">
        <v>55601</v>
      </c>
    </row>
    <row r="23" spans="1:11">
      <c r="A23" s="31" t="s">
        <v>5434</v>
      </c>
      <c r="B23" s="31">
        <v>80007150685</v>
      </c>
      <c r="C23" s="1" t="s">
        <v>8715</v>
      </c>
      <c r="D23" s="1" t="s">
        <v>5435</v>
      </c>
      <c r="E23" s="1" t="s">
        <v>2859</v>
      </c>
      <c r="F23" s="1"/>
      <c r="G23" s="1" t="s">
        <v>629</v>
      </c>
      <c r="H23" s="1">
        <v>518.65</v>
      </c>
      <c r="I23" s="1" t="s">
        <v>5388</v>
      </c>
      <c r="J23" s="1"/>
      <c r="K23" s="1">
        <v>518.65</v>
      </c>
    </row>
    <row r="24" spans="1:11">
      <c r="A24" s="31" t="s">
        <v>5436</v>
      </c>
      <c r="B24" s="31">
        <v>80007150685</v>
      </c>
      <c r="C24" s="1" t="s">
        <v>8715</v>
      </c>
      <c r="D24" s="1" t="s">
        <v>5411</v>
      </c>
      <c r="E24" s="1" t="s">
        <v>2859</v>
      </c>
      <c r="F24" s="1"/>
      <c r="G24" s="1" t="s">
        <v>5410</v>
      </c>
      <c r="H24" s="1">
        <v>980</v>
      </c>
      <c r="I24" s="1" t="s">
        <v>5388</v>
      </c>
      <c r="J24" s="1"/>
      <c r="K24" s="1">
        <v>980</v>
      </c>
    </row>
    <row r="25" spans="1:11">
      <c r="A25" s="31" t="s">
        <v>5437</v>
      </c>
      <c r="B25" s="31">
        <v>80007150685</v>
      </c>
      <c r="C25" s="1" t="s">
        <v>8715</v>
      </c>
      <c r="D25" s="1" t="s">
        <v>5439</v>
      </c>
      <c r="E25" s="1" t="s">
        <v>2859</v>
      </c>
      <c r="F25" s="1"/>
      <c r="G25" s="1" t="s">
        <v>5438</v>
      </c>
      <c r="H25" s="1">
        <v>110</v>
      </c>
      <c r="I25" s="1" t="s">
        <v>5388</v>
      </c>
      <c r="J25" s="1"/>
      <c r="K25" s="1">
        <v>110</v>
      </c>
    </row>
    <row r="26" spans="1:11">
      <c r="A26" s="31" t="s">
        <v>5440</v>
      </c>
      <c r="B26" s="31">
        <v>80007150685</v>
      </c>
      <c r="C26" s="1" t="s">
        <v>8715</v>
      </c>
      <c r="D26" s="1" t="s">
        <v>5433</v>
      </c>
      <c r="E26" s="1" t="s">
        <v>2859</v>
      </c>
      <c r="F26" s="1"/>
      <c r="G26" s="1" t="s">
        <v>5438</v>
      </c>
      <c r="H26" s="1">
        <v>839.67</v>
      </c>
      <c r="I26" s="1" t="s">
        <v>5388</v>
      </c>
      <c r="J26" s="1"/>
      <c r="K26" s="1">
        <v>839.67</v>
      </c>
    </row>
    <row r="27" spans="1:11">
      <c r="A27" s="31" t="s">
        <v>5441</v>
      </c>
      <c r="B27" s="31">
        <v>80007150685</v>
      </c>
      <c r="C27" s="1" t="s">
        <v>8715</v>
      </c>
      <c r="D27" s="1" t="s">
        <v>4712</v>
      </c>
      <c r="E27" s="1" t="s">
        <v>2859</v>
      </c>
      <c r="F27" s="1"/>
      <c r="G27" s="1" t="s">
        <v>5442</v>
      </c>
      <c r="H27" s="1">
        <v>4681</v>
      </c>
      <c r="I27" s="1" t="s">
        <v>5421</v>
      </c>
      <c r="J27" s="1"/>
      <c r="K27" s="1">
        <v>4681</v>
      </c>
    </row>
    <row r="28" spans="1:11">
      <c r="A28" s="31" t="s">
        <v>5443</v>
      </c>
      <c r="B28" s="31">
        <v>80007150685</v>
      </c>
      <c r="C28" s="1" t="s">
        <v>8715</v>
      </c>
      <c r="D28" s="1" t="s">
        <v>5445</v>
      </c>
      <c r="E28" s="1" t="s">
        <v>2859</v>
      </c>
      <c r="F28" s="1"/>
      <c r="G28" s="1" t="s">
        <v>5444</v>
      </c>
      <c r="H28" s="1">
        <v>400</v>
      </c>
      <c r="I28" s="1" t="s">
        <v>5421</v>
      </c>
      <c r="J28" s="1"/>
      <c r="K28" s="1">
        <v>400</v>
      </c>
    </row>
    <row r="29" spans="1:11">
      <c r="A29" s="31" t="s">
        <v>5446</v>
      </c>
      <c r="B29" s="31">
        <v>80007150685</v>
      </c>
      <c r="C29" s="1" t="s">
        <v>8715</v>
      </c>
      <c r="D29" s="1" t="s">
        <v>5448</v>
      </c>
      <c r="E29" s="1" t="s">
        <v>2859</v>
      </c>
      <c r="F29" s="1"/>
      <c r="G29" s="1" t="s">
        <v>5447</v>
      </c>
      <c r="H29" s="1">
        <v>143.63</v>
      </c>
      <c r="I29" s="1" t="s">
        <v>5388</v>
      </c>
      <c r="J29" s="1"/>
      <c r="K29" s="1">
        <v>143.63</v>
      </c>
    </row>
    <row r="30" spans="1:11">
      <c r="A30" s="31" t="s">
        <v>5449</v>
      </c>
      <c r="B30" s="31">
        <v>80007150685</v>
      </c>
      <c r="C30" s="1" t="s">
        <v>8715</v>
      </c>
      <c r="D30" s="1" t="s">
        <v>5408</v>
      </c>
      <c r="E30" s="1" t="s">
        <v>2859</v>
      </c>
      <c r="F30" s="1"/>
      <c r="G30" s="1" t="s">
        <v>5450</v>
      </c>
      <c r="H30" s="1">
        <v>330.8</v>
      </c>
      <c r="I30" s="1" t="s">
        <v>5388</v>
      </c>
      <c r="J30" s="1"/>
      <c r="K30" s="1">
        <v>330.8</v>
      </c>
    </row>
    <row r="31" spans="1:11">
      <c r="A31" s="31" t="s">
        <v>5451</v>
      </c>
      <c r="B31" s="31">
        <v>80007150685</v>
      </c>
      <c r="C31" s="1" t="s">
        <v>8715</v>
      </c>
      <c r="D31" s="1" t="s">
        <v>5453</v>
      </c>
      <c r="E31" s="1" t="s">
        <v>2859</v>
      </c>
      <c r="F31" s="1"/>
      <c r="G31" s="1" t="s">
        <v>5452</v>
      </c>
      <c r="H31" s="1">
        <v>385.18</v>
      </c>
      <c r="I31" s="1" t="s">
        <v>5388</v>
      </c>
      <c r="J31" s="1"/>
      <c r="K31" s="1">
        <v>385.18</v>
      </c>
    </row>
    <row r="32" spans="1:11">
      <c r="A32" s="31" t="s">
        <v>5454</v>
      </c>
      <c r="B32" s="31">
        <v>80007150685</v>
      </c>
      <c r="C32" s="1" t="s">
        <v>8715</v>
      </c>
      <c r="D32" s="1" t="s">
        <v>819</v>
      </c>
      <c r="E32" s="1" t="s">
        <v>2859</v>
      </c>
      <c r="F32" s="1"/>
      <c r="G32" s="1" t="s">
        <v>5402</v>
      </c>
      <c r="H32" s="1">
        <v>304.8</v>
      </c>
      <c r="I32" s="1" t="s">
        <v>5388</v>
      </c>
      <c r="J32" s="1"/>
      <c r="K32" s="1">
        <v>304.8</v>
      </c>
    </row>
    <row r="33" spans="1:11">
      <c r="A33" s="31" t="s">
        <v>5455</v>
      </c>
      <c r="B33" s="31">
        <v>80007150685</v>
      </c>
      <c r="C33" s="1" t="s">
        <v>8715</v>
      </c>
      <c r="D33" s="1" t="s">
        <v>5086</v>
      </c>
      <c r="E33" s="1" t="s">
        <v>2859</v>
      </c>
      <c r="F33" s="1"/>
      <c r="G33" s="1" t="s">
        <v>5456</v>
      </c>
      <c r="H33" s="1">
        <v>250</v>
      </c>
      <c r="I33" s="1" t="s">
        <v>5388</v>
      </c>
      <c r="J33" s="1"/>
      <c r="K33" s="1">
        <v>250</v>
      </c>
    </row>
    <row r="34" spans="1:11">
      <c r="A34" s="31" t="s">
        <v>5457</v>
      </c>
      <c r="B34" s="31">
        <v>80007150685</v>
      </c>
      <c r="C34" s="1" t="s">
        <v>8715</v>
      </c>
      <c r="D34" s="1" t="s">
        <v>5459</v>
      </c>
      <c r="E34" s="1" t="s">
        <v>2859</v>
      </c>
      <c r="F34" s="1"/>
      <c r="G34" s="1" t="s">
        <v>5458</v>
      </c>
      <c r="H34" s="1">
        <v>250</v>
      </c>
      <c r="I34" s="1" t="s">
        <v>5388</v>
      </c>
      <c r="J34" s="1"/>
      <c r="K34" s="1">
        <v>250</v>
      </c>
    </row>
    <row r="35" spans="1:11">
      <c r="A35" s="31" t="s">
        <v>5460</v>
      </c>
      <c r="B35" s="31">
        <v>80007150685</v>
      </c>
      <c r="C35" s="1" t="s">
        <v>8715</v>
      </c>
      <c r="D35" s="1" t="s">
        <v>819</v>
      </c>
      <c r="E35" s="1" t="s">
        <v>2859</v>
      </c>
      <c r="F35" s="1"/>
      <c r="G35" s="1" t="s">
        <v>5402</v>
      </c>
      <c r="H35" s="1">
        <v>541.20000000000005</v>
      </c>
      <c r="I35" s="1" t="s">
        <v>5421</v>
      </c>
      <c r="J35" s="1"/>
      <c r="K35" s="1">
        <v>541.20000000000005</v>
      </c>
    </row>
    <row r="36" spans="1:11">
      <c r="A36" s="31" t="s">
        <v>5461</v>
      </c>
      <c r="B36" s="31">
        <v>80007150685</v>
      </c>
      <c r="C36" s="1" t="s">
        <v>8715</v>
      </c>
      <c r="D36" s="1" t="s">
        <v>5462</v>
      </c>
      <c r="E36" s="1" t="s">
        <v>2859</v>
      </c>
      <c r="F36" s="1"/>
      <c r="G36" s="1" t="s">
        <v>5402</v>
      </c>
      <c r="H36" s="1">
        <v>6058.6</v>
      </c>
      <c r="I36" s="1" t="s">
        <v>5421</v>
      </c>
      <c r="J36" s="1"/>
      <c r="K36" s="1">
        <v>6058.6</v>
      </c>
    </row>
    <row r="37" spans="1:11">
      <c r="A37" s="31" t="s">
        <v>5463</v>
      </c>
      <c r="B37" s="31">
        <v>80007150685</v>
      </c>
      <c r="C37" s="1" t="s">
        <v>8715</v>
      </c>
      <c r="D37" s="1" t="s">
        <v>5465</v>
      </c>
      <c r="E37" s="1" t="s">
        <v>2859</v>
      </c>
      <c r="F37" s="1"/>
      <c r="G37" s="1" t="s">
        <v>5464</v>
      </c>
      <c r="H37" s="1">
        <v>380</v>
      </c>
      <c r="I37" s="1" t="s">
        <v>5421</v>
      </c>
      <c r="J37" s="1"/>
      <c r="K37" s="1">
        <v>380</v>
      </c>
    </row>
    <row r="38" spans="1:11">
      <c r="A38" s="31" t="s">
        <v>5466</v>
      </c>
      <c r="B38" s="31">
        <v>80007150685</v>
      </c>
      <c r="C38" s="1" t="s">
        <v>8715</v>
      </c>
      <c r="D38" s="1" t="s">
        <v>5468</v>
      </c>
      <c r="E38" s="1" t="s">
        <v>2859</v>
      </c>
      <c r="F38" s="1"/>
      <c r="G38" s="1" t="s">
        <v>5467</v>
      </c>
      <c r="H38" s="1">
        <v>6720</v>
      </c>
      <c r="I38" s="1" t="s">
        <v>5421</v>
      </c>
      <c r="J38" s="1"/>
      <c r="K38" s="1">
        <v>6720</v>
      </c>
    </row>
    <row r="39" spans="1:11">
      <c r="A39" s="31" t="s">
        <v>5463</v>
      </c>
      <c r="B39" s="31">
        <v>80007150685</v>
      </c>
      <c r="C39" s="1" t="s">
        <v>8715</v>
      </c>
      <c r="D39" s="1" t="s">
        <v>5465</v>
      </c>
      <c r="E39" s="1" t="s">
        <v>2859</v>
      </c>
      <c r="F39" s="1"/>
      <c r="G39" s="1" t="s">
        <v>5464</v>
      </c>
      <c r="H39" s="1">
        <v>380</v>
      </c>
      <c r="I39" s="1" t="s">
        <v>5388</v>
      </c>
      <c r="J39" s="1"/>
      <c r="K39" s="1">
        <v>380</v>
      </c>
    </row>
    <row r="40" spans="1:11">
      <c r="A40" s="31" t="s">
        <v>5469</v>
      </c>
      <c r="B40" s="31">
        <v>80007150685</v>
      </c>
      <c r="C40" s="1" t="s">
        <v>8715</v>
      </c>
      <c r="D40" s="1" t="s">
        <v>5470</v>
      </c>
      <c r="E40" s="1" t="s">
        <v>2859</v>
      </c>
      <c r="F40" s="1"/>
      <c r="G40" s="1" t="s">
        <v>5458</v>
      </c>
      <c r="H40" s="1">
        <v>2100</v>
      </c>
      <c r="I40" s="1" t="s">
        <v>5388</v>
      </c>
      <c r="J40" s="1"/>
      <c r="K40" s="1">
        <v>2100</v>
      </c>
    </row>
    <row r="41" spans="1:11">
      <c r="A41" s="31" t="s">
        <v>5471</v>
      </c>
      <c r="B41" s="31">
        <v>80007150685</v>
      </c>
      <c r="C41" s="1" t="s">
        <v>8715</v>
      </c>
      <c r="D41" s="1" t="s">
        <v>5473</v>
      </c>
      <c r="E41" s="1" t="s">
        <v>2859</v>
      </c>
      <c r="F41" s="1"/>
      <c r="G41" s="1" t="s">
        <v>5472</v>
      </c>
      <c r="H41" s="1">
        <v>2540.1</v>
      </c>
      <c r="I41" s="1" t="s">
        <v>5421</v>
      </c>
      <c r="J41" s="1"/>
      <c r="K41" s="1">
        <v>2540.1</v>
      </c>
    </row>
    <row r="42" spans="1:11">
      <c r="A42" s="31" t="s">
        <v>5474</v>
      </c>
      <c r="B42" s="31">
        <v>80007150685</v>
      </c>
      <c r="C42" s="1" t="s">
        <v>8715</v>
      </c>
      <c r="D42" s="1" t="s">
        <v>3006</v>
      </c>
      <c r="E42" s="1" t="s">
        <v>2859</v>
      </c>
      <c r="F42" s="1"/>
      <c r="G42" s="1" t="s">
        <v>5402</v>
      </c>
      <c r="H42" s="1">
        <v>290</v>
      </c>
      <c r="I42" s="1" t="s">
        <v>5388</v>
      </c>
      <c r="J42" s="1"/>
      <c r="K42" s="1">
        <v>290</v>
      </c>
    </row>
    <row r="43" spans="1:11">
      <c r="A43" s="31" t="s">
        <v>5475</v>
      </c>
      <c r="B43" s="31">
        <v>80007150685</v>
      </c>
      <c r="C43" s="1" t="s">
        <v>8715</v>
      </c>
      <c r="D43" s="1" t="s">
        <v>5476</v>
      </c>
      <c r="E43" s="1" t="s">
        <v>2859</v>
      </c>
      <c r="F43" s="1"/>
      <c r="G43" s="1" t="s">
        <v>5402</v>
      </c>
      <c r="H43" s="1">
        <v>11295.06</v>
      </c>
      <c r="I43" s="1" t="s">
        <v>5392</v>
      </c>
      <c r="J43" s="1"/>
      <c r="K43" s="1">
        <v>11295.06</v>
      </c>
    </row>
    <row r="44" spans="1:11">
      <c r="A44" s="31" t="s">
        <v>5477</v>
      </c>
      <c r="B44" s="31">
        <v>80007150685</v>
      </c>
      <c r="C44" s="1" t="s">
        <v>8715</v>
      </c>
      <c r="D44" s="1" t="s">
        <v>5478</v>
      </c>
      <c r="E44" s="1" t="s">
        <v>2859</v>
      </c>
      <c r="F44" s="1"/>
      <c r="G44" s="1" t="s">
        <v>5402</v>
      </c>
      <c r="H44" s="1">
        <v>4020</v>
      </c>
      <c r="I44" s="1" t="s">
        <v>5392</v>
      </c>
      <c r="J44" s="1"/>
      <c r="K44" s="1">
        <v>4020</v>
      </c>
    </row>
    <row r="45" spans="1:11">
      <c r="A45" s="31" t="s">
        <v>5479</v>
      </c>
      <c r="B45" s="31">
        <v>80007150685</v>
      </c>
      <c r="C45" s="1" t="s">
        <v>8715</v>
      </c>
      <c r="D45" s="1" t="s">
        <v>5480</v>
      </c>
      <c r="E45" s="1" t="s">
        <v>2859</v>
      </c>
      <c r="F45" s="1"/>
      <c r="G45" s="1" t="s">
        <v>5458</v>
      </c>
      <c r="H45" s="1">
        <v>2580</v>
      </c>
      <c r="I45" s="1" t="s">
        <v>5388</v>
      </c>
      <c r="J45" s="1"/>
      <c r="K45" s="1">
        <v>2580</v>
      </c>
    </row>
    <row r="46" spans="1:11">
      <c r="A46" s="31" t="s">
        <v>5481</v>
      </c>
      <c r="B46" s="31">
        <v>80007150685</v>
      </c>
      <c r="C46" s="1" t="s">
        <v>8715</v>
      </c>
      <c r="D46" s="1" t="s">
        <v>5483</v>
      </c>
      <c r="E46" s="1" t="s">
        <v>2859</v>
      </c>
      <c r="F46" s="1"/>
      <c r="G46" s="1" t="s">
        <v>5482</v>
      </c>
      <c r="H46" s="1">
        <v>270</v>
      </c>
      <c r="I46" s="1" t="s">
        <v>5388</v>
      </c>
      <c r="J46" s="1"/>
      <c r="K46" s="1">
        <v>270</v>
      </c>
    </row>
    <row r="47" spans="1:11">
      <c r="A47" s="31" t="s">
        <v>5484</v>
      </c>
      <c r="B47" s="31">
        <v>80007150685</v>
      </c>
      <c r="C47" s="1" t="s">
        <v>8715</v>
      </c>
      <c r="D47" s="1" t="s">
        <v>5485</v>
      </c>
      <c r="E47" s="1" t="s">
        <v>2859</v>
      </c>
      <c r="F47" s="1"/>
      <c r="G47" s="1" t="s">
        <v>5458</v>
      </c>
      <c r="H47" s="1">
        <v>1150</v>
      </c>
      <c r="I47" s="1" t="s">
        <v>5392</v>
      </c>
      <c r="J47" s="1"/>
      <c r="K47" s="1">
        <v>1150</v>
      </c>
    </row>
    <row r="48" spans="1:11">
      <c r="A48" s="31" t="s">
        <v>5486</v>
      </c>
      <c r="B48" s="31">
        <v>80007150685</v>
      </c>
      <c r="C48" s="1" t="s">
        <v>8715</v>
      </c>
      <c r="D48" s="1" t="s">
        <v>5488</v>
      </c>
      <c r="E48" s="1" t="s">
        <v>2859</v>
      </c>
      <c r="F48" s="1"/>
      <c r="G48" s="1" t="s">
        <v>5487</v>
      </c>
      <c r="H48" s="1">
        <v>499.55</v>
      </c>
      <c r="I48" s="1" t="s">
        <v>5388</v>
      </c>
      <c r="J48" s="1"/>
      <c r="K48" s="1">
        <v>499.55</v>
      </c>
    </row>
    <row r="49" spans="1:11">
      <c r="A49" s="31" t="s">
        <v>5489</v>
      </c>
      <c r="B49" s="31">
        <v>80007150685</v>
      </c>
      <c r="C49" s="1" t="s">
        <v>8715</v>
      </c>
      <c r="D49" s="1" t="s">
        <v>5490</v>
      </c>
      <c r="E49" s="1" t="s">
        <v>2859</v>
      </c>
      <c r="F49" s="1"/>
      <c r="G49" s="1" t="s">
        <v>5487</v>
      </c>
      <c r="H49" s="1">
        <v>83.95</v>
      </c>
      <c r="I49" s="1" t="s">
        <v>5388</v>
      </c>
      <c r="J49" s="1"/>
      <c r="K49" s="1">
        <v>83.95</v>
      </c>
    </row>
    <row r="50" spans="1:11">
      <c r="A50" s="31" t="s">
        <v>5491</v>
      </c>
      <c r="B50" s="31">
        <v>80007150685</v>
      </c>
      <c r="C50" s="1" t="s">
        <v>8715</v>
      </c>
      <c r="D50" s="1" t="s">
        <v>5433</v>
      </c>
      <c r="E50" s="1" t="s">
        <v>2859</v>
      </c>
      <c r="F50" s="1"/>
      <c r="G50" s="1" t="s">
        <v>5438</v>
      </c>
      <c r="H50" s="1">
        <v>4419.3500000000004</v>
      </c>
      <c r="I50" s="1" t="s">
        <v>5388</v>
      </c>
      <c r="J50" s="1"/>
      <c r="K50" s="1">
        <v>4419.3500000000004</v>
      </c>
    </row>
    <row r="51" spans="1:11">
      <c r="A51" s="31" t="s">
        <v>5492</v>
      </c>
      <c r="B51" s="31">
        <v>80007150685</v>
      </c>
      <c r="C51" s="1" t="s">
        <v>8715</v>
      </c>
      <c r="D51" s="1" t="s">
        <v>5433</v>
      </c>
      <c r="E51" s="1" t="s">
        <v>2859</v>
      </c>
      <c r="F51" s="1"/>
      <c r="G51" s="1" t="s">
        <v>5438</v>
      </c>
      <c r="H51" s="1">
        <v>1498.35</v>
      </c>
      <c r="I51" s="1" t="s">
        <v>5388</v>
      </c>
      <c r="J51" s="1"/>
      <c r="K51" s="1">
        <v>1498.35</v>
      </c>
    </row>
    <row r="52" spans="1:11">
      <c r="A52" s="31" t="s">
        <v>5493</v>
      </c>
      <c r="B52" s="31">
        <v>80007150685</v>
      </c>
      <c r="C52" s="1" t="s">
        <v>8715</v>
      </c>
      <c r="D52" s="1" t="s">
        <v>5433</v>
      </c>
      <c r="E52" s="1" t="s">
        <v>2859</v>
      </c>
      <c r="F52" s="1"/>
      <c r="G52" s="1" t="s">
        <v>5438</v>
      </c>
      <c r="H52" s="1">
        <v>4457.41</v>
      </c>
      <c r="I52" s="1" t="s">
        <v>5388</v>
      </c>
      <c r="J52" s="1"/>
      <c r="K52" s="1">
        <v>4457.41</v>
      </c>
    </row>
    <row r="53" spans="1:11">
      <c r="A53" s="31" t="s">
        <v>5494</v>
      </c>
      <c r="B53" s="31">
        <v>80007150685</v>
      </c>
      <c r="C53" s="1" t="s">
        <v>8715</v>
      </c>
      <c r="D53" s="1" t="s">
        <v>5433</v>
      </c>
      <c r="E53" s="1" t="s">
        <v>2859</v>
      </c>
      <c r="F53" s="1"/>
      <c r="G53" s="1" t="s">
        <v>5438</v>
      </c>
      <c r="H53" s="1">
        <v>2690.51</v>
      </c>
      <c r="I53" s="1" t="s">
        <v>5388</v>
      </c>
      <c r="J53" s="1"/>
      <c r="K53" s="1">
        <v>2690.51</v>
      </c>
    </row>
    <row r="54" spans="1:11">
      <c r="A54" s="31" t="s">
        <v>5495</v>
      </c>
      <c r="B54" s="31">
        <v>80007150685</v>
      </c>
      <c r="C54" s="1" t="s">
        <v>8715</v>
      </c>
      <c r="D54" s="1" t="s">
        <v>5497</v>
      </c>
      <c r="E54" s="1" t="s">
        <v>2859</v>
      </c>
      <c r="F54" s="1"/>
      <c r="G54" s="1" t="s">
        <v>5496</v>
      </c>
      <c r="H54" s="1">
        <v>2000</v>
      </c>
      <c r="I54" s="1" t="s">
        <v>5388</v>
      </c>
      <c r="J54" s="1"/>
      <c r="K54" s="1">
        <v>2000</v>
      </c>
    </row>
    <row r="55" spans="1:11">
      <c r="A55" s="31" t="s">
        <v>5469</v>
      </c>
      <c r="B55" s="31">
        <v>80007150685</v>
      </c>
      <c r="C55" s="1" t="s">
        <v>8715</v>
      </c>
      <c r="D55" s="1" t="s">
        <v>5498</v>
      </c>
      <c r="E55" s="1" t="s">
        <v>2859</v>
      </c>
      <c r="F55" s="1"/>
      <c r="G55" s="1" t="s">
        <v>3872</v>
      </c>
      <c r="H55" s="1">
        <v>200</v>
      </c>
      <c r="I55" s="1" t="s">
        <v>5388</v>
      </c>
      <c r="J55" s="1"/>
      <c r="K55" s="1">
        <v>200</v>
      </c>
    </row>
    <row r="56" spans="1:11">
      <c r="A56" s="31" t="s">
        <v>5499</v>
      </c>
      <c r="B56" s="31">
        <v>80007150685</v>
      </c>
      <c r="C56" s="1" t="s">
        <v>8715</v>
      </c>
      <c r="D56" s="1" t="s">
        <v>5501</v>
      </c>
      <c r="E56" s="1" t="s">
        <v>2859</v>
      </c>
      <c r="F56" s="1"/>
      <c r="G56" s="1" t="s">
        <v>5500</v>
      </c>
      <c r="H56" s="1">
        <v>8200</v>
      </c>
      <c r="I56" s="1" t="s">
        <v>5388</v>
      </c>
      <c r="J56" s="1"/>
      <c r="K56" s="1">
        <v>8200</v>
      </c>
    </row>
    <row r="57" spans="1:11">
      <c r="A57" s="31" t="s">
        <v>5502</v>
      </c>
      <c r="B57" s="31">
        <v>80007150685</v>
      </c>
      <c r="C57" s="1" t="s">
        <v>8715</v>
      </c>
      <c r="D57" s="1" t="s">
        <v>5504</v>
      </c>
      <c r="E57" s="1" t="s">
        <v>2859</v>
      </c>
      <c r="F57" s="1"/>
      <c r="G57" s="1" t="s">
        <v>5503</v>
      </c>
      <c r="H57" s="1">
        <v>15000</v>
      </c>
      <c r="I57" s="1" t="s">
        <v>5388</v>
      </c>
      <c r="J57" s="1"/>
      <c r="K57" s="1">
        <v>15000</v>
      </c>
    </row>
    <row r="58" spans="1:11">
      <c r="A58" s="31" t="s">
        <v>5505</v>
      </c>
      <c r="B58" s="31">
        <v>80007150685</v>
      </c>
      <c r="C58" s="1" t="s">
        <v>8715</v>
      </c>
      <c r="D58" s="1" t="s">
        <v>5386</v>
      </c>
      <c r="E58" s="1" t="s">
        <v>2859</v>
      </c>
      <c r="F58" s="1"/>
      <c r="G58" s="1" t="s">
        <v>5385</v>
      </c>
      <c r="H58" s="1">
        <v>521.48</v>
      </c>
      <c r="I58" s="1" t="s">
        <v>5388</v>
      </c>
      <c r="J58" s="1"/>
      <c r="K58" s="1">
        <v>521.48</v>
      </c>
    </row>
    <row r="59" spans="1:11">
      <c r="A59" s="31" t="s">
        <v>5506</v>
      </c>
      <c r="B59" s="31">
        <v>80007150685</v>
      </c>
      <c r="C59" s="1" t="s">
        <v>8715</v>
      </c>
      <c r="D59" s="1" t="s">
        <v>5386</v>
      </c>
      <c r="E59" s="1" t="s">
        <v>2859</v>
      </c>
      <c r="F59" s="1"/>
      <c r="G59" s="1" t="s">
        <v>5385</v>
      </c>
      <c r="H59" s="1">
        <v>294.5</v>
      </c>
      <c r="I59" s="1" t="s">
        <v>5388</v>
      </c>
      <c r="J59" s="1"/>
      <c r="K59" s="1">
        <v>294.5</v>
      </c>
    </row>
    <row r="60" spans="1:11">
      <c r="A60" s="31" t="s">
        <v>5507</v>
      </c>
      <c r="B60" s="31">
        <v>80007150685</v>
      </c>
      <c r="C60" s="1" t="s">
        <v>8715</v>
      </c>
      <c r="D60" s="1" t="s">
        <v>5386</v>
      </c>
      <c r="E60" s="1" t="s">
        <v>2859</v>
      </c>
      <c r="F60" s="1"/>
      <c r="G60" s="1" t="s">
        <v>5385</v>
      </c>
      <c r="H60" s="1">
        <v>321.13</v>
      </c>
      <c r="I60" s="1" t="s">
        <v>5388</v>
      </c>
      <c r="J60" s="1"/>
      <c r="K60" s="1">
        <v>321.13</v>
      </c>
    </row>
    <row r="61" spans="1:11">
      <c r="A61" s="31" t="s">
        <v>5508</v>
      </c>
      <c r="B61" s="31">
        <v>80007150685</v>
      </c>
      <c r="C61" s="1" t="s">
        <v>8715</v>
      </c>
      <c r="D61" s="1" t="s">
        <v>5386</v>
      </c>
      <c r="E61" s="1" t="s">
        <v>2859</v>
      </c>
      <c r="F61" s="1"/>
      <c r="G61" s="1" t="s">
        <v>5385</v>
      </c>
      <c r="H61" s="1">
        <v>393.64</v>
      </c>
      <c r="I61" s="1" t="s">
        <v>5388</v>
      </c>
      <c r="J61" s="1"/>
      <c r="K61" s="1">
        <v>393.64</v>
      </c>
    </row>
    <row r="62" spans="1:11">
      <c r="A62" s="31" t="s">
        <v>5509</v>
      </c>
      <c r="B62" s="31">
        <v>80007150685</v>
      </c>
      <c r="C62" s="1" t="s">
        <v>8715</v>
      </c>
      <c r="D62" s="1" t="s">
        <v>5386</v>
      </c>
      <c r="E62" s="1" t="s">
        <v>2859</v>
      </c>
      <c r="F62" s="1"/>
      <c r="G62" s="1" t="s">
        <v>5385</v>
      </c>
      <c r="H62" s="1">
        <v>362.41</v>
      </c>
      <c r="I62" s="1" t="s">
        <v>5388</v>
      </c>
      <c r="J62" s="1"/>
      <c r="K62" s="1">
        <v>362.41</v>
      </c>
    </row>
    <row r="63" spans="1:11">
      <c r="A63" s="31" t="s">
        <v>5510</v>
      </c>
      <c r="B63" s="31">
        <v>80007150685</v>
      </c>
      <c r="C63" s="1" t="s">
        <v>8715</v>
      </c>
      <c r="D63" s="1" t="s">
        <v>5386</v>
      </c>
      <c r="E63" s="1" t="s">
        <v>2859</v>
      </c>
      <c r="F63" s="1"/>
      <c r="G63" s="1" t="s">
        <v>5385</v>
      </c>
      <c r="H63" s="1">
        <v>271.14999999999998</v>
      </c>
      <c r="I63" s="1" t="s">
        <v>5388</v>
      </c>
      <c r="J63" s="1"/>
      <c r="K63" s="1">
        <v>271.14999999999998</v>
      </c>
    </row>
    <row r="64" spans="1:11">
      <c r="A64" s="31" t="s">
        <v>5511</v>
      </c>
      <c r="B64" s="31">
        <v>80007150685</v>
      </c>
      <c r="C64" s="1" t="s">
        <v>8715</v>
      </c>
      <c r="D64" s="1" t="s">
        <v>5386</v>
      </c>
      <c r="E64" s="1" t="s">
        <v>2859</v>
      </c>
      <c r="F64" s="1"/>
      <c r="G64" s="1" t="s">
        <v>5385</v>
      </c>
      <c r="H64" s="1">
        <v>107.32</v>
      </c>
      <c r="I64" s="1" t="s">
        <v>5388</v>
      </c>
      <c r="J64" s="1"/>
      <c r="K64" s="1">
        <v>107.32</v>
      </c>
    </row>
    <row r="65" spans="1:11">
      <c r="A65" s="31" t="s">
        <v>5512</v>
      </c>
      <c r="B65" s="31">
        <v>80007150685</v>
      </c>
      <c r="C65" s="1" t="s">
        <v>8715</v>
      </c>
      <c r="D65" s="1" t="s">
        <v>5386</v>
      </c>
      <c r="E65" s="1" t="s">
        <v>2859</v>
      </c>
      <c r="F65" s="1"/>
      <c r="G65" s="1" t="s">
        <v>5385</v>
      </c>
      <c r="H65" s="1">
        <v>101.35</v>
      </c>
      <c r="I65" s="1" t="s">
        <v>5388</v>
      </c>
      <c r="J65" s="1"/>
      <c r="K65" s="1">
        <v>101.35</v>
      </c>
    </row>
    <row r="66" spans="1:11">
      <c r="A66" s="31" t="s">
        <v>5513</v>
      </c>
      <c r="B66" s="31">
        <v>80007150685</v>
      </c>
      <c r="C66" s="1" t="s">
        <v>8715</v>
      </c>
      <c r="D66" s="1" t="s">
        <v>5468</v>
      </c>
      <c r="E66" s="1" t="s">
        <v>2859</v>
      </c>
      <c r="F66" s="1"/>
      <c r="G66" s="1" t="s">
        <v>5514</v>
      </c>
      <c r="H66" s="1">
        <v>880</v>
      </c>
      <c r="I66" s="1" t="s">
        <v>5388</v>
      </c>
      <c r="J66" s="1"/>
      <c r="K66" s="1">
        <v>880</v>
      </c>
    </row>
    <row r="67" spans="1:11">
      <c r="A67" s="31" t="s">
        <v>5515</v>
      </c>
      <c r="B67" s="31">
        <v>80007150685</v>
      </c>
      <c r="C67" s="1" t="s">
        <v>8715</v>
      </c>
      <c r="D67" s="1" t="s">
        <v>5386</v>
      </c>
      <c r="E67" s="1" t="s">
        <v>2859</v>
      </c>
      <c r="F67" s="1"/>
      <c r="G67" s="1" t="s">
        <v>5516</v>
      </c>
      <c r="H67" s="1">
        <v>24.5</v>
      </c>
      <c r="I67" s="1" t="s">
        <v>5388</v>
      </c>
      <c r="J67" s="1"/>
      <c r="K67" s="1">
        <v>24.5</v>
      </c>
    </row>
    <row r="68" spans="1:11">
      <c r="A68" s="31" t="s">
        <v>5517</v>
      </c>
      <c r="B68" s="31">
        <v>80007150685</v>
      </c>
      <c r="C68" s="1" t="s">
        <v>8715</v>
      </c>
      <c r="D68" s="1" t="s">
        <v>5386</v>
      </c>
      <c r="E68" s="1" t="s">
        <v>2859</v>
      </c>
      <c r="F68" s="1"/>
      <c r="G68" s="1" t="s">
        <v>5516</v>
      </c>
      <c r="H68" s="1">
        <v>326.76</v>
      </c>
      <c r="I68" s="1" t="s">
        <v>5388</v>
      </c>
      <c r="J68" s="1"/>
      <c r="K68" s="1">
        <v>326.76</v>
      </c>
    </row>
    <row r="69" spans="1:11">
      <c r="A69" s="31" t="s">
        <v>5518</v>
      </c>
      <c r="B69" s="31">
        <v>80007150685</v>
      </c>
      <c r="C69" s="1" t="s">
        <v>8715</v>
      </c>
      <c r="D69" s="1" t="s">
        <v>5520</v>
      </c>
      <c r="E69" s="1" t="s">
        <v>2859</v>
      </c>
      <c r="F69" s="1"/>
      <c r="G69" s="1" t="s">
        <v>5519</v>
      </c>
      <c r="H69" s="1">
        <v>277.2</v>
      </c>
      <c r="I69" s="1" t="s">
        <v>5388</v>
      </c>
      <c r="J69" s="1"/>
      <c r="K69" s="1">
        <v>277.2</v>
      </c>
    </row>
    <row r="70" spans="1:11">
      <c r="A70" s="31" t="s">
        <v>5521</v>
      </c>
      <c r="B70" s="31">
        <v>80007150685</v>
      </c>
      <c r="C70" s="1" t="s">
        <v>8715</v>
      </c>
      <c r="D70" s="1" t="s">
        <v>5523</v>
      </c>
      <c r="E70" s="1" t="s">
        <v>2859</v>
      </c>
      <c r="F70" s="1"/>
      <c r="G70" s="1" t="s">
        <v>5522</v>
      </c>
      <c r="H70" s="1">
        <v>255</v>
      </c>
      <c r="I70" s="1" t="s">
        <v>5388</v>
      </c>
      <c r="J70" s="1"/>
      <c r="K70" s="1">
        <v>255</v>
      </c>
    </row>
    <row r="71" spans="1:11">
      <c r="A71" s="31" t="s">
        <v>5524</v>
      </c>
      <c r="B71" s="31">
        <v>80007150685</v>
      </c>
      <c r="C71" s="1" t="s">
        <v>8715</v>
      </c>
      <c r="D71" s="1" t="s">
        <v>5525</v>
      </c>
      <c r="E71" s="1" t="s">
        <v>2859</v>
      </c>
      <c r="F71" s="1"/>
      <c r="G71" s="1" t="s">
        <v>5526</v>
      </c>
      <c r="H71" s="1">
        <v>1713.09</v>
      </c>
      <c r="I71" s="1" t="s">
        <v>5388</v>
      </c>
      <c r="J71" s="1"/>
      <c r="K71" s="1">
        <v>1713.09</v>
      </c>
    </row>
    <row r="72" spans="1:11">
      <c r="A72" s="31" t="s">
        <v>5527</v>
      </c>
      <c r="B72" s="31">
        <v>80007150685</v>
      </c>
      <c r="C72" s="1" t="s">
        <v>8715</v>
      </c>
      <c r="D72" s="1" t="s">
        <v>5529</v>
      </c>
      <c r="E72" s="1" t="s">
        <v>2859</v>
      </c>
      <c r="F72" s="1"/>
      <c r="G72" s="1" t="s">
        <v>5528</v>
      </c>
      <c r="H72" s="1">
        <v>3744</v>
      </c>
      <c r="I72" s="1" t="s">
        <v>5388</v>
      </c>
      <c r="J72" s="1"/>
      <c r="K72" s="1">
        <v>3744</v>
      </c>
    </row>
    <row r="73" spans="1:11">
      <c r="A73" s="31" t="s">
        <v>5530</v>
      </c>
      <c r="B73" s="31">
        <v>80007150685</v>
      </c>
      <c r="C73" s="1" t="s">
        <v>8715</v>
      </c>
      <c r="D73" s="1" t="s">
        <v>5529</v>
      </c>
      <c r="E73" s="1" t="s">
        <v>2859</v>
      </c>
      <c r="F73" s="1"/>
      <c r="G73" s="1" t="s">
        <v>5528</v>
      </c>
      <c r="H73" s="1">
        <v>6720</v>
      </c>
      <c r="I73" s="1" t="s">
        <v>5388</v>
      </c>
      <c r="J73" s="1"/>
      <c r="K73" s="1">
        <v>6720</v>
      </c>
    </row>
    <row r="74" spans="1:11">
      <c r="A74" s="31" t="s">
        <v>5531</v>
      </c>
      <c r="B74" s="31">
        <v>80007150685</v>
      </c>
      <c r="C74" s="1" t="s">
        <v>8715</v>
      </c>
      <c r="D74" s="1" t="s">
        <v>5533</v>
      </c>
      <c r="E74" s="1" t="s">
        <v>2859</v>
      </c>
      <c r="F74" s="1"/>
      <c r="G74" s="1" t="s">
        <v>5532</v>
      </c>
      <c r="H74" s="1">
        <v>2273.96</v>
      </c>
      <c r="I74" s="1" t="s">
        <v>5388</v>
      </c>
      <c r="J74" s="1"/>
      <c r="K74" s="1">
        <v>2273.96</v>
      </c>
    </row>
    <row r="75" spans="1:11">
      <c r="A75" s="31" t="s">
        <v>5534</v>
      </c>
      <c r="B75" s="31">
        <v>80007150685</v>
      </c>
      <c r="C75" s="1" t="s">
        <v>8715</v>
      </c>
      <c r="D75" s="1" t="s">
        <v>5536</v>
      </c>
      <c r="E75" s="1" t="s">
        <v>2859</v>
      </c>
      <c r="F75" s="1"/>
      <c r="G75" s="1" t="s">
        <v>5535</v>
      </c>
      <c r="H75" s="1">
        <v>287.27</v>
      </c>
      <c r="I75" s="1" t="s">
        <v>5388</v>
      </c>
      <c r="J75" s="1"/>
      <c r="K75" s="1">
        <v>287.27</v>
      </c>
    </row>
    <row r="76" spans="1:11">
      <c r="A76" s="31" t="s">
        <v>5537</v>
      </c>
      <c r="B76" s="31">
        <v>80007150685</v>
      </c>
      <c r="C76" s="1" t="s">
        <v>8715</v>
      </c>
      <c r="D76" s="1" t="s">
        <v>5411</v>
      </c>
      <c r="E76" s="1" t="s">
        <v>2859</v>
      </c>
      <c r="F76" s="1"/>
      <c r="G76" s="1" t="s">
        <v>5410</v>
      </c>
      <c r="H76" s="1">
        <v>240</v>
      </c>
      <c r="I76" s="1" t="s">
        <v>5388</v>
      </c>
      <c r="J76" s="1"/>
      <c r="K76" s="1">
        <v>240</v>
      </c>
    </row>
    <row r="77" spans="1:11">
      <c r="A77" s="31" t="s">
        <v>5538</v>
      </c>
      <c r="B77" s="31">
        <v>80007150685</v>
      </c>
      <c r="C77" s="1" t="s">
        <v>8715</v>
      </c>
      <c r="D77" s="1" t="s">
        <v>5386</v>
      </c>
      <c r="E77" s="1" t="s">
        <v>2859</v>
      </c>
      <c r="F77" s="1"/>
      <c r="G77" s="1" t="s">
        <v>5539</v>
      </c>
      <c r="H77" s="1">
        <v>319.86</v>
      </c>
      <c r="I77" s="1" t="s">
        <v>5388</v>
      </c>
      <c r="J77" s="1"/>
      <c r="K77" s="1">
        <v>319.86</v>
      </c>
    </row>
    <row r="78" spans="1:11">
      <c r="A78" s="31" t="s">
        <v>5540</v>
      </c>
      <c r="B78" s="31">
        <v>80007150685</v>
      </c>
      <c r="C78" s="1" t="s">
        <v>8715</v>
      </c>
      <c r="D78" s="1" t="s">
        <v>5386</v>
      </c>
      <c r="E78" s="1" t="s">
        <v>2859</v>
      </c>
      <c r="F78" s="1"/>
      <c r="G78" s="1" t="s">
        <v>5541</v>
      </c>
      <c r="H78" s="1">
        <v>305.56</v>
      </c>
      <c r="I78" s="1" t="s">
        <v>5388</v>
      </c>
      <c r="J78" s="1"/>
      <c r="K78" s="1">
        <v>305.56</v>
      </c>
    </row>
    <row r="79" spans="1:11">
      <c r="A79" s="31" t="s">
        <v>5542</v>
      </c>
      <c r="B79" s="31">
        <v>80007150685</v>
      </c>
      <c r="C79" s="1" t="s">
        <v>8715</v>
      </c>
      <c r="D79" s="1" t="s">
        <v>5544</v>
      </c>
      <c r="E79" s="1" t="s">
        <v>2859</v>
      </c>
      <c r="F79" s="1"/>
      <c r="G79" s="1" t="s">
        <v>5543</v>
      </c>
      <c r="H79" s="1">
        <v>1500</v>
      </c>
      <c r="I79" s="1" t="s">
        <v>5388</v>
      </c>
      <c r="J79" s="1"/>
      <c r="K79" s="1">
        <v>1500</v>
      </c>
    </row>
    <row r="80" spans="1:11">
      <c r="A80" s="31" t="s">
        <v>5545</v>
      </c>
      <c r="B80" s="31">
        <v>80007150685</v>
      </c>
      <c r="C80" s="1" t="s">
        <v>8715</v>
      </c>
      <c r="D80" s="1" t="s">
        <v>5547</v>
      </c>
      <c r="E80" s="1" t="s">
        <v>2859</v>
      </c>
      <c r="F80" s="1"/>
      <c r="G80" s="1" t="s">
        <v>5547</v>
      </c>
      <c r="H80" s="1">
        <v>2064</v>
      </c>
      <c r="I80" s="1" t="s">
        <v>5388</v>
      </c>
      <c r="J80" s="1"/>
      <c r="K80" s="1">
        <v>2064</v>
      </c>
    </row>
    <row r="81" spans="1:11">
      <c r="A81" s="31" t="s">
        <v>5548</v>
      </c>
      <c r="B81" s="31">
        <v>80007150685</v>
      </c>
      <c r="C81" s="1" t="s">
        <v>8715</v>
      </c>
      <c r="D81" s="1" t="s">
        <v>5386</v>
      </c>
      <c r="E81" s="1" t="s">
        <v>2859</v>
      </c>
      <c r="F81" s="1"/>
      <c r="G81" s="1" t="s">
        <v>5516</v>
      </c>
      <c r="H81" s="1">
        <v>24.5</v>
      </c>
      <c r="I81" s="1" t="s">
        <v>5388</v>
      </c>
      <c r="J81" s="1"/>
      <c r="K81" s="1">
        <v>24.5</v>
      </c>
    </row>
    <row r="82" spans="1:11">
      <c r="A82" s="31" t="s">
        <v>5549</v>
      </c>
      <c r="B82" s="31">
        <v>80007150685</v>
      </c>
      <c r="C82" s="1" t="s">
        <v>8715</v>
      </c>
      <c r="D82" s="1" t="s">
        <v>5386</v>
      </c>
      <c r="E82" s="1" t="s">
        <v>2859</v>
      </c>
      <c r="F82" s="1"/>
      <c r="G82" s="1" t="s">
        <v>5516</v>
      </c>
      <c r="H82" s="1">
        <v>323.73</v>
      </c>
      <c r="I82" s="1" t="s">
        <v>5388</v>
      </c>
      <c r="J82" s="1"/>
      <c r="K82" s="1">
        <v>323.73</v>
      </c>
    </row>
    <row r="83" spans="1:11">
      <c r="A83" s="31" t="s">
        <v>5550</v>
      </c>
      <c r="B83" s="31">
        <v>80007150685</v>
      </c>
      <c r="C83" s="1" t="s">
        <v>8715</v>
      </c>
      <c r="D83" s="1" t="s">
        <v>5552</v>
      </c>
      <c r="E83" s="1" t="s">
        <v>2859</v>
      </c>
      <c r="F83" s="1"/>
      <c r="G83" s="1" t="s">
        <v>5551</v>
      </c>
      <c r="H83" s="1">
        <v>40</v>
      </c>
      <c r="I83" s="1" t="s">
        <v>5388</v>
      </c>
      <c r="J83" s="1"/>
      <c r="K83" s="1">
        <v>40</v>
      </c>
    </row>
    <row r="84" spans="1:11">
      <c r="A84" s="31" t="s">
        <v>5553</v>
      </c>
      <c r="B84" s="31">
        <v>80007150685</v>
      </c>
      <c r="C84" s="1" t="s">
        <v>8715</v>
      </c>
      <c r="D84" s="1" t="s">
        <v>5552</v>
      </c>
      <c r="E84" s="1" t="s">
        <v>2859</v>
      </c>
      <c r="F84" s="1"/>
      <c r="G84" s="1" t="s">
        <v>5551</v>
      </c>
      <c r="H84" s="1">
        <v>40</v>
      </c>
      <c r="I84" s="1" t="s">
        <v>5388</v>
      </c>
      <c r="J84" s="1"/>
      <c r="K84" s="1">
        <v>40</v>
      </c>
    </row>
    <row r="85" spans="1:11">
      <c r="A85" s="31" t="s">
        <v>5554</v>
      </c>
      <c r="B85" s="31">
        <v>80007150685</v>
      </c>
      <c r="C85" s="1" t="s">
        <v>8715</v>
      </c>
      <c r="D85" s="1" t="s">
        <v>5552</v>
      </c>
      <c r="E85" s="1" t="s">
        <v>2859</v>
      </c>
      <c r="F85" s="1"/>
      <c r="G85" s="1" t="s">
        <v>5555</v>
      </c>
      <c r="H85" s="1">
        <v>160</v>
      </c>
      <c r="I85" s="1" t="s">
        <v>5388</v>
      </c>
      <c r="J85" s="1"/>
      <c r="K85" s="1">
        <v>160</v>
      </c>
    </row>
    <row r="86" spans="1:11">
      <c r="A86" s="31" t="s">
        <v>5556</v>
      </c>
      <c r="B86" s="31">
        <v>80007150685</v>
      </c>
      <c r="C86" s="1" t="s">
        <v>8715</v>
      </c>
      <c r="D86" s="1" t="s">
        <v>5497</v>
      </c>
      <c r="E86" s="1" t="s">
        <v>2859</v>
      </c>
      <c r="F86" s="1"/>
      <c r="G86" s="1" t="s">
        <v>5496</v>
      </c>
      <c r="H86" s="1">
        <v>1500</v>
      </c>
      <c r="I86" s="1" t="s">
        <v>5388</v>
      </c>
      <c r="J86" s="1"/>
      <c r="K86" s="1">
        <v>1500</v>
      </c>
    </row>
    <row r="87" spans="1:11">
      <c r="A87" s="31" t="s">
        <v>5557</v>
      </c>
      <c r="B87" s="31">
        <v>80007150685</v>
      </c>
      <c r="C87" s="1" t="s">
        <v>8715</v>
      </c>
      <c r="D87" s="1" t="s">
        <v>5558</v>
      </c>
      <c r="E87" s="1" t="s">
        <v>2859</v>
      </c>
      <c r="F87" s="1"/>
      <c r="G87" s="1" t="s">
        <v>5514</v>
      </c>
      <c r="H87" s="1">
        <v>1500</v>
      </c>
      <c r="I87" s="1" t="s">
        <v>5388</v>
      </c>
      <c r="J87" s="1"/>
      <c r="K87" s="1">
        <v>1500</v>
      </c>
    </row>
    <row r="88" spans="1:11">
      <c r="A88" s="31" t="s">
        <v>5559</v>
      </c>
      <c r="B88" s="31">
        <v>80007150685</v>
      </c>
      <c r="C88" s="1" t="s">
        <v>8715</v>
      </c>
      <c r="D88" s="1" t="s">
        <v>5529</v>
      </c>
      <c r="E88" s="1" t="s">
        <v>2859</v>
      </c>
      <c r="F88" s="1"/>
      <c r="G88" s="1" t="s">
        <v>5528</v>
      </c>
      <c r="H88" s="1">
        <v>7104</v>
      </c>
      <c r="I88" s="1" t="s">
        <v>5388</v>
      </c>
      <c r="J88" s="1"/>
      <c r="K88" s="1">
        <v>7104</v>
      </c>
    </row>
    <row r="89" spans="1:11">
      <c r="A89" s="31" t="s">
        <v>5560</v>
      </c>
      <c r="B89" s="31">
        <v>80007150685</v>
      </c>
      <c r="C89" s="1" t="s">
        <v>8715</v>
      </c>
      <c r="D89" s="1" t="s">
        <v>5529</v>
      </c>
      <c r="E89" s="1" t="s">
        <v>2859</v>
      </c>
      <c r="F89" s="1"/>
      <c r="G89" s="1" t="s">
        <v>5528</v>
      </c>
      <c r="H89" s="1">
        <v>8352</v>
      </c>
      <c r="I89" s="1" t="s">
        <v>5388</v>
      </c>
      <c r="J89" s="1"/>
      <c r="K89" s="1">
        <v>8352</v>
      </c>
    </row>
    <row r="90" spans="1:11">
      <c r="A90" s="31" t="s">
        <v>5561</v>
      </c>
      <c r="B90" s="31">
        <v>80007150685</v>
      </c>
      <c r="C90" s="1" t="s">
        <v>8715</v>
      </c>
      <c r="D90" s="1" t="s">
        <v>5529</v>
      </c>
      <c r="E90" s="1" t="s">
        <v>2859</v>
      </c>
      <c r="F90" s="1"/>
      <c r="G90" s="1" t="s">
        <v>5528</v>
      </c>
      <c r="H90" s="1">
        <v>8640</v>
      </c>
      <c r="I90" s="1" t="s">
        <v>5388</v>
      </c>
      <c r="J90" s="1"/>
      <c r="K90" s="1">
        <v>8640</v>
      </c>
    </row>
    <row r="91" spans="1:11">
      <c r="A91" s="31" t="s">
        <v>5562</v>
      </c>
      <c r="B91" s="31">
        <v>80007150685</v>
      </c>
      <c r="C91" s="1" t="s">
        <v>8715</v>
      </c>
      <c r="D91" s="1" t="s">
        <v>5386</v>
      </c>
      <c r="E91" s="1" t="s">
        <v>2859</v>
      </c>
      <c r="F91" s="1"/>
      <c r="G91" s="1" t="s">
        <v>5385</v>
      </c>
      <c r="H91" s="1">
        <v>279.12</v>
      </c>
      <c r="I91" s="1" t="s">
        <v>5388</v>
      </c>
      <c r="J91" s="1"/>
      <c r="K91" s="1">
        <v>279.12</v>
      </c>
    </row>
    <row r="92" spans="1:11">
      <c r="A92" s="31" t="s">
        <v>5563</v>
      </c>
      <c r="B92" s="31">
        <v>80007150685</v>
      </c>
      <c r="C92" s="1" t="s">
        <v>8715</v>
      </c>
      <c r="D92" s="1" t="s">
        <v>5565</v>
      </c>
      <c r="E92" s="1" t="s">
        <v>2859</v>
      </c>
      <c r="F92" s="1"/>
      <c r="G92" s="1" t="s">
        <v>5564</v>
      </c>
      <c r="H92" s="1">
        <v>3785.35</v>
      </c>
      <c r="I92" s="1" t="s">
        <v>5388</v>
      </c>
      <c r="J92" s="1"/>
      <c r="K92" s="1">
        <v>3785.35</v>
      </c>
    </row>
    <row r="93" spans="1:11">
      <c r="A93" s="31" t="s">
        <v>5566</v>
      </c>
      <c r="B93" s="31">
        <v>80007150685</v>
      </c>
      <c r="C93" s="1" t="s">
        <v>8715</v>
      </c>
      <c r="D93" s="1" t="s">
        <v>5565</v>
      </c>
      <c r="E93" s="1" t="s">
        <v>2859</v>
      </c>
      <c r="F93" s="1"/>
      <c r="G93" s="1" t="s">
        <v>5564</v>
      </c>
      <c r="H93" s="1">
        <v>1813.7</v>
      </c>
      <c r="I93" s="1" t="s">
        <v>5388</v>
      </c>
      <c r="J93" s="1"/>
      <c r="K93" s="1">
        <v>1813.7</v>
      </c>
    </row>
    <row r="94" spans="1:11">
      <c r="A94" s="31" t="s">
        <v>5567</v>
      </c>
      <c r="B94" s="31">
        <v>80007150685</v>
      </c>
      <c r="C94" s="1" t="s">
        <v>8715</v>
      </c>
      <c r="D94" s="1" t="s">
        <v>5565</v>
      </c>
      <c r="E94" s="1" t="s">
        <v>2859</v>
      </c>
      <c r="F94" s="1"/>
      <c r="G94" s="1" t="s">
        <v>5564</v>
      </c>
      <c r="H94" s="1">
        <v>2722</v>
      </c>
      <c r="I94" s="1" t="s">
        <v>5388</v>
      </c>
      <c r="J94" s="1"/>
      <c r="K94" s="1">
        <v>2722</v>
      </c>
    </row>
    <row r="95" spans="1:11">
      <c r="A95" s="31" t="s">
        <v>5568</v>
      </c>
      <c r="B95" s="31">
        <v>80007150685</v>
      </c>
      <c r="C95" s="1" t="s">
        <v>8715</v>
      </c>
      <c r="D95" s="1" t="s">
        <v>5565</v>
      </c>
      <c r="E95" s="1" t="s">
        <v>2859</v>
      </c>
      <c r="F95" s="1"/>
      <c r="G95" s="1" t="s">
        <v>5564</v>
      </c>
      <c r="H95" s="1">
        <v>1912.25</v>
      </c>
      <c r="I95" s="1" t="s">
        <v>5388</v>
      </c>
      <c r="J95" s="1"/>
      <c r="K95" s="1">
        <v>1912.25</v>
      </c>
    </row>
    <row r="96" spans="1:11">
      <c r="A96" s="31" t="s">
        <v>5569</v>
      </c>
      <c r="B96" s="31">
        <v>80007150685</v>
      </c>
      <c r="C96" s="1" t="s">
        <v>8715</v>
      </c>
      <c r="D96" s="1" t="s">
        <v>5411</v>
      </c>
      <c r="E96" s="1" t="s">
        <v>2859</v>
      </c>
      <c r="F96" s="1"/>
      <c r="G96" s="1" t="s">
        <v>5410</v>
      </c>
      <c r="H96" s="1">
        <v>42</v>
      </c>
      <c r="I96" s="1" t="s">
        <v>5388</v>
      </c>
      <c r="J96" s="1"/>
      <c r="K96" s="1">
        <v>42</v>
      </c>
    </row>
    <row r="97" spans="1:11">
      <c r="A97" s="31" t="s">
        <v>5570</v>
      </c>
      <c r="B97" s="31">
        <v>80007150685</v>
      </c>
      <c r="C97" s="1" t="s">
        <v>8715</v>
      </c>
      <c r="D97" s="1" t="s">
        <v>5571</v>
      </c>
      <c r="E97" s="1" t="s">
        <v>2859</v>
      </c>
      <c r="F97" s="1"/>
      <c r="G97" s="1" t="s">
        <v>3872</v>
      </c>
      <c r="H97" s="1">
        <v>8900</v>
      </c>
      <c r="I97" s="1" t="s">
        <v>5388</v>
      </c>
      <c r="J97" s="1"/>
      <c r="K97" s="1">
        <v>8900</v>
      </c>
    </row>
    <row r="98" spans="1:11">
      <c r="A98" s="31" t="s">
        <v>5572</v>
      </c>
      <c r="B98" s="31">
        <v>80007150685</v>
      </c>
      <c r="C98" s="1" t="s">
        <v>8715</v>
      </c>
      <c r="D98" s="1" t="s">
        <v>5573</v>
      </c>
      <c r="E98" s="1" t="s">
        <v>2859</v>
      </c>
      <c r="F98" s="1"/>
      <c r="G98" s="1" t="s">
        <v>3872</v>
      </c>
      <c r="H98" s="1">
        <v>400</v>
      </c>
      <c r="I98" s="1" t="s">
        <v>5388</v>
      </c>
      <c r="J98" s="1"/>
      <c r="K98" s="1">
        <v>400</v>
      </c>
    </row>
    <row r="99" spans="1:11">
      <c r="A99" s="31" t="s">
        <v>5574</v>
      </c>
      <c r="B99" s="31">
        <v>80007150685</v>
      </c>
      <c r="C99" s="1" t="s">
        <v>8715</v>
      </c>
      <c r="D99" s="1" t="s">
        <v>5544</v>
      </c>
      <c r="E99" s="1" t="s">
        <v>2859</v>
      </c>
      <c r="F99" s="1"/>
      <c r="G99" s="1" t="s">
        <v>5543</v>
      </c>
      <c r="H99" s="1">
        <v>80</v>
      </c>
      <c r="I99" s="1" t="s">
        <v>5388</v>
      </c>
      <c r="J99" s="1"/>
      <c r="K99" s="1">
        <v>800</v>
      </c>
    </row>
    <row r="100" spans="1:11">
      <c r="A100" s="31" t="s">
        <v>5575</v>
      </c>
      <c r="B100" s="31">
        <v>80007150685</v>
      </c>
      <c r="C100" s="1" t="s">
        <v>8715</v>
      </c>
      <c r="D100" s="1" t="s">
        <v>5577</v>
      </c>
      <c r="E100" s="1" t="s">
        <v>2859</v>
      </c>
      <c r="F100" s="1"/>
      <c r="G100" s="1" t="s">
        <v>5576</v>
      </c>
      <c r="H100" s="1">
        <v>727.3</v>
      </c>
      <c r="I100" s="1" t="s">
        <v>5388</v>
      </c>
      <c r="J100" s="1"/>
      <c r="K100" s="1">
        <v>727.3</v>
      </c>
    </row>
    <row r="101" spans="1:11">
      <c r="A101" s="31" t="s">
        <v>5578</v>
      </c>
      <c r="B101" s="31">
        <v>80007150685</v>
      </c>
      <c r="C101" s="1" t="s">
        <v>8715</v>
      </c>
      <c r="D101" s="1" t="s">
        <v>5579</v>
      </c>
      <c r="E101" s="1" t="s">
        <v>2859</v>
      </c>
      <c r="F101" s="1"/>
      <c r="G101" s="1" t="s">
        <v>5450</v>
      </c>
      <c r="H101" s="1">
        <v>744.6</v>
      </c>
      <c r="I101" s="1" t="s">
        <v>5388</v>
      </c>
      <c r="J101" s="1"/>
      <c r="K101" s="1">
        <v>744.6</v>
      </c>
    </row>
    <row r="102" spans="1:11">
      <c r="A102" s="31" t="s">
        <v>5580</v>
      </c>
      <c r="B102" s="31">
        <v>80007150685</v>
      </c>
      <c r="C102" s="1" t="s">
        <v>8715</v>
      </c>
      <c r="D102" s="1" t="s">
        <v>5579</v>
      </c>
      <c r="E102" s="1" t="s">
        <v>2859</v>
      </c>
      <c r="F102" s="1"/>
      <c r="G102" s="1" t="s">
        <v>5450</v>
      </c>
      <c r="H102" s="1">
        <v>168.5</v>
      </c>
      <c r="I102" s="1" t="s">
        <v>5388</v>
      </c>
      <c r="J102" s="1"/>
      <c r="K102" s="1">
        <v>168.5</v>
      </c>
    </row>
    <row r="103" spans="1:11">
      <c r="A103" s="31" t="s">
        <v>5581</v>
      </c>
      <c r="B103" s="31">
        <v>80007150685</v>
      </c>
      <c r="C103" s="1" t="s">
        <v>8715</v>
      </c>
      <c r="D103" s="1" t="s">
        <v>5579</v>
      </c>
      <c r="E103" s="1" t="s">
        <v>2859</v>
      </c>
      <c r="F103" s="1"/>
      <c r="G103" s="1" t="s">
        <v>5450</v>
      </c>
      <c r="H103" s="1">
        <v>313</v>
      </c>
      <c r="I103" s="1" t="s">
        <v>5388</v>
      </c>
      <c r="J103" s="1"/>
      <c r="K103" s="1">
        <v>313</v>
      </c>
    </row>
    <row r="104" spans="1:11">
      <c r="A104" s="31" t="s">
        <v>5582</v>
      </c>
      <c r="B104" s="31">
        <v>80007150685</v>
      </c>
      <c r="C104" s="1" t="s">
        <v>8715</v>
      </c>
      <c r="D104" s="1" t="s">
        <v>5579</v>
      </c>
      <c r="E104" s="1" t="s">
        <v>2859</v>
      </c>
      <c r="F104" s="1"/>
      <c r="G104" s="1" t="s">
        <v>5450</v>
      </c>
      <c r="H104" s="1">
        <v>302.39999999999998</v>
      </c>
      <c r="I104" s="1" t="s">
        <v>5388</v>
      </c>
      <c r="J104" s="1"/>
      <c r="K104" s="1">
        <v>302.39999999999998</v>
      </c>
    </row>
    <row r="105" spans="1:11">
      <c r="A105" s="31" t="s">
        <v>5583</v>
      </c>
      <c r="B105" s="31">
        <v>80007150685</v>
      </c>
      <c r="C105" s="1" t="s">
        <v>8715</v>
      </c>
      <c r="D105" s="1" t="s">
        <v>5584</v>
      </c>
      <c r="E105" s="1" t="s">
        <v>2859</v>
      </c>
      <c r="F105" s="1"/>
      <c r="G105" s="1" t="s">
        <v>5551</v>
      </c>
      <c r="H105" s="1">
        <v>300</v>
      </c>
      <c r="I105" s="1" t="s">
        <v>5388</v>
      </c>
      <c r="J105" s="1"/>
      <c r="K105" s="1">
        <v>300</v>
      </c>
    </row>
    <row r="106" spans="1:11">
      <c r="A106" s="31" t="s">
        <v>5585</v>
      </c>
      <c r="B106" s="31">
        <v>80007150685</v>
      </c>
      <c r="C106" s="1" t="s">
        <v>8715</v>
      </c>
      <c r="D106" s="1" t="s">
        <v>5386</v>
      </c>
      <c r="E106" s="1" t="s">
        <v>2859</v>
      </c>
      <c r="F106" s="1"/>
      <c r="G106" s="1" t="s">
        <v>5385</v>
      </c>
      <c r="H106" s="1">
        <v>65</v>
      </c>
      <c r="I106" s="1" t="s">
        <v>5388</v>
      </c>
      <c r="J106" s="1"/>
      <c r="K106" s="1">
        <v>65</v>
      </c>
    </row>
    <row r="107" spans="1:11">
      <c r="A107" s="31" t="s">
        <v>5586</v>
      </c>
      <c r="B107" s="31">
        <v>80007150685</v>
      </c>
      <c r="C107" s="1" t="s">
        <v>8715</v>
      </c>
      <c r="D107" s="1" t="s">
        <v>5386</v>
      </c>
      <c r="E107" s="1" t="s">
        <v>2859</v>
      </c>
      <c r="F107" s="1"/>
      <c r="G107" s="1" t="s">
        <v>5385</v>
      </c>
      <c r="H107" s="1">
        <v>330.51</v>
      </c>
      <c r="I107" s="1" t="s">
        <v>5388</v>
      </c>
      <c r="J107" s="1"/>
      <c r="K107" s="1">
        <v>330.51</v>
      </c>
    </row>
    <row r="108" spans="1:11">
      <c r="A108" s="31" t="s">
        <v>5587</v>
      </c>
      <c r="B108" s="31">
        <v>80007150685</v>
      </c>
      <c r="C108" s="1" t="s">
        <v>8715</v>
      </c>
      <c r="D108" s="1" t="s">
        <v>5386</v>
      </c>
      <c r="E108" s="1" t="s">
        <v>2859</v>
      </c>
      <c r="F108" s="1"/>
      <c r="G108" s="1" t="s">
        <v>5385</v>
      </c>
      <c r="H108" s="1">
        <v>1131.92</v>
      </c>
      <c r="I108" s="1" t="s">
        <v>5388</v>
      </c>
      <c r="J108" s="1"/>
      <c r="K108" s="1">
        <v>1131.92</v>
      </c>
    </row>
    <row r="109" spans="1:11">
      <c r="A109" s="31" t="s">
        <v>5588</v>
      </c>
      <c r="B109" s="31">
        <v>80007150685</v>
      </c>
      <c r="C109" s="1" t="s">
        <v>8715</v>
      </c>
      <c r="D109" s="1" t="s">
        <v>5590</v>
      </c>
      <c r="E109" s="1" t="s">
        <v>2859</v>
      </c>
      <c r="F109" s="1"/>
      <c r="G109" s="1" t="s">
        <v>5589</v>
      </c>
      <c r="H109" s="1">
        <v>980</v>
      </c>
      <c r="I109" s="1" t="s">
        <v>5591</v>
      </c>
      <c r="J109" s="1"/>
      <c r="K109" s="1">
        <v>980</v>
      </c>
    </row>
    <row r="110" spans="1:11">
      <c r="A110" s="31" t="s">
        <v>5592</v>
      </c>
      <c r="B110" s="31">
        <v>80007150685</v>
      </c>
      <c r="C110" s="1" t="s">
        <v>8715</v>
      </c>
      <c r="D110" s="1" t="s">
        <v>5565</v>
      </c>
      <c r="E110" s="1" t="s">
        <v>2859</v>
      </c>
      <c r="F110" s="1"/>
      <c r="G110" s="1" t="s">
        <v>5564</v>
      </c>
      <c r="H110" s="1">
        <v>1522.5</v>
      </c>
      <c r="I110" s="1" t="s">
        <v>5388</v>
      </c>
      <c r="J110" s="1"/>
      <c r="K110" s="1">
        <v>1522.5</v>
      </c>
    </row>
    <row r="111" spans="1:11">
      <c r="A111" s="31" t="s">
        <v>5593</v>
      </c>
      <c r="B111" s="31">
        <v>80007150685</v>
      </c>
      <c r="C111" s="1" t="s">
        <v>8715</v>
      </c>
      <c r="D111" s="1" t="s">
        <v>5565</v>
      </c>
      <c r="E111" s="1" t="s">
        <v>2859</v>
      </c>
      <c r="F111" s="1"/>
      <c r="G111" s="1" t="s">
        <v>5564</v>
      </c>
      <c r="H111" s="1">
        <v>436.1</v>
      </c>
      <c r="I111" s="1" t="s">
        <v>5388</v>
      </c>
      <c r="J111" s="1"/>
      <c r="K111" s="1">
        <v>436.1</v>
      </c>
    </row>
    <row r="112" spans="1:11">
      <c r="A112" s="31" t="s">
        <v>5594</v>
      </c>
      <c r="B112" s="31">
        <v>80007150685</v>
      </c>
      <c r="C112" s="1" t="s">
        <v>8715</v>
      </c>
      <c r="D112" s="1" t="s">
        <v>5595</v>
      </c>
      <c r="E112" s="1" t="s">
        <v>2859</v>
      </c>
      <c r="F112" s="1"/>
      <c r="G112" s="1" t="s">
        <v>5450</v>
      </c>
      <c r="H112" s="1">
        <v>351.1</v>
      </c>
      <c r="I112" s="1" t="s">
        <v>5388</v>
      </c>
      <c r="J112" s="1"/>
      <c r="K112" s="1">
        <v>351.1</v>
      </c>
    </row>
    <row r="113" spans="1:11">
      <c r="A113" s="31" t="s">
        <v>5596</v>
      </c>
      <c r="B113" s="31">
        <v>80007150685</v>
      </c>
      <c r="C113" s="1" t="s">
        <v>8715</v>
      </c>
      <c r="D113" s="1" t="s">
        <v>5597</v>
      </c>
      <c r="E113" s="1" t="s">
        <v>2859</v>
      </c>
      <c r="F113" s="1"/>
      <c r="G113" s="1" t="s">
        <v>5447</v>
      </c>
      <c r="H113" s="1">
        <v>93.07</v>
      </c>
      <c r="I113" s="1" t="s">
        <v>5388</v>
      </c>
      <c r="J113" s="1"/>
      <c r="K113" s="1">
        <v>93.07</v>
      </c>
    </row>
    <row r="114" spans="1:11">
      <c r="A114" s="31" t="s">
        <v>5598</v>
      </c>
      <c r="B114" s="31">
        <v>80007150685</v>
      </c>
      <c r="C114" s="1" t="s">
        <v>8715</v>
      </c>
      <c r="D114" s="1" t="s">
        <v>5600</v>
      </c>
      <c r="E114" s="1" t="s">
        <v>3705</v>
      </c>
      <c r="F114" s="1"/>
      <c r="G114" s="1" t="s">
        <v>5599</v>
      </c>
      <c r="H114" s="1">
        <v>76302.13</v>
      </c>
      <c r="I114" s="1" t="s">
        <v>5388</v>
      </c>
      <c r="J114" s="1"/>
      <c r="K114" s="1">
        <v>76302.13</v>
      </c>
    </row>
    <row r="115" spans="1:11">
      <c r="A115" s="31" t="s">
        <v>5601</v>
      </c>
      <c r="B115" s="31">
        <v>80007150685</v>
      </c>
      <c r="C115" s="1" t="s">
        <v>8715</v>
      </c>
      <c r="D115" s="1" t="s">
        <v>5603</v>
      </c>
      <c r="E115" s="1" t="s">
        <v>2859</v>
      </c>
      <c r="F115" s="1"/>
      <c r="G115" s="1" t="s">
        <v>5602</v>
      </c>
      <c r="H115" s="1">
        <v>3160</v>
      </c>
      <c r="I115" s="1" t="s">
        <v>5388</v>
      </c>
      <c r="J115" s="1"/>
      <c r="K115" s="1">
        <v>3160</v>
      </c>
    </row>
    <row r="116" spans="1:11">
      <c r="A116" s="31" t="s">
        <v>5604</v>
      </c>
      <c r="B116" s="31">
        <v>80007150685</v>
      </c>
      <c r="C116" s="1" t="s">
        <v>8715</v>
      </c>
      <c r="D116" s="1" t="s">
        <v>5605</v>
      </c>
      <c r="E116" s="1" t="s">
        <v>2859</v>
      </c>
      <c r="F116" s="1"/>
      <c r="G116" s="1" t="s">
        <v>5514</v>
      </c>
      <c r="H116" s="1">
        <v>1270</v>
      </c>
      <c r="I116" s="1" t="s">
        <v>5388</v>
      </c>
      <c r="J116" s="1"/>
      <c r="K116" s="1">
        <v>1270</v>
      </c>
    </row>
    <row r="117" spans="1:11">
      <c r="A117" s="31" t="s">
        <v>5606</v>
      </c>
      <c r="B117" s="31">
        <v>80007150685</v>
      </c>
      <c r="C117" s="1" t="s">
        <v>8715</v>
      </c>
      <c r="D117" s="1" t="s">
        <v>5607</v>
      </c>
      <c r="E117" s="1" t="s">
        <v>2859</v>
      </c>
      <c r="F117" s="1"/>
      <c r="G117" s="1" t="s">
        <v>5514</v>
      </c>
      <c r="H117" s="1">
        <v>1200</v>
      </c>
      <c r="I117" s="1" t="s">
        <v>5388</v>
      </c>
      <c r="J117" s="1"/>
      <c r="K117" s="1">
        <v>1200</v>
      </c>
    </row>
    <row r="118" spans="1:11">
      <c r="A118" s="31" t="s">
        <v>5608</v>
      </c>
      <c r="B118" s="31">
        <v>80007150685</v>
      </c>
      <c r="C118" s="1" t="s">
        <v>8715</v>
      </c>
      <c r="D118" s="1" t="s">
        <v>5610</v>
      </c>
      <c r="E118" s="1" t="s">
        <v>2859</v>
      </c>
      <c r="F118" s="1"/>
      <c r="G118" s="1" t="s">
        <v>5609</v>
      </c>
      <c r="H118" s="1">
        <v>1018.18</v>
      </c>
      <c r="I118" s="1" t="s">
        <v>5388</v>
      </c>
      <c r="J118" s="1"/>
      <c r="K118" s="1">
        <v>1018.18</v>
      </c>
    </row>
    <row r="119" spans="1:11">
      <c r="A119" s="31" t="s">
        <v>5611</v>
      </c>
      <c r="B119" s="31">
        <v>80007150685</v>
      </c>
      <c r="C119" s="1" t="s">
        <v>8715</v>
      </c>
      <c r="D119" s="1" t="s">
        <v>5529</v>
      </c>
      <c r="E119" s="1" t="s">
        <v>2859</v>
      </c>
      <c r="F119" s="1"/>
      <c r="G119" s="1" t="s">
        <v>5528</v>
      </c>
      <c r="H119" s="1">
        <v>2496</v>
      </c>
      <c r="I119" s="1" t="s">
        <v>5388</v>
      </c>
      <c r="J119" s="1"/>
      <c r="K119" s="1">
        <v>2496</v>
      </c>
    </row>
    <row r="120" spans="1:11">
      <c r="A120" s="31" t="s">
        <v>5612</v>
      </c>
      <c r="B120" s="31">
        <v>80007150685</v>
      </c>
      <c r="C120" s="1" t="s">
        <v>8715</v>
      </c>
      <c r="D120" s="1" t="s">
        <v>5529</v>
      </c>
      <c r="E120" s="1" t="s">
        <v>2859</v>
      </c>
      <c r="F120" s="1"/>
      <c r="G120" s="1" t="s">
        <v>5528</v>
      </c>
      <c r="H120" s="1">
        <v>5760</v>
      </c>
      <c r="I120" s="1" t="s">
        <v>5388</v>
      </c>
      <c r="J120" s="1"/>
      <c r="K120" s="1">
        <v>5760</v>
      </c>
    </row>
    <row r="121" spans="1:11">
      <c r="A121" s="31" t="s">
        <v>5613</v>
      </c>
      <c r="B121" s="31">
        <v>80007150685</v>
      </c>
      <c r="C121" s="1" t="s">
        <v>8715</v>
      </c>
      <c r="D121" s="1" t="s">
        <v>5529</v>
      </c>
      <c r="E121" s="1" t="s">
        <v>2859</v>
      </c>
      <c r="F121" s="1"/>
      <c r="G121" s="1" t="s">
        <v>5528</v>
      </c>
      <c r="H121" s="1">
        <v>4608</v>
      </c>
      <c r="I121" s="1" t="s">
        <v>5392</v>
      </c>
      <c r="J121" s="1"/>
      <c r="K121" s="1">
        <v>4608</v>
      </c>
    </row>
    <row r="122" spans="1:11">
      <c r="A122" s="31" t="s">
        <v>5614</v>
      </c>
      <c r="B122" s="31">
        <v>80007150685</v>
      </c>
      <c r="C122" s="1" t="s">
        <v>8715</v>
      </c>
      <c r="D122" s="1" t="s">
        <v>819</v>
      </c>
      <c r="E122" s="1" t="s">
        <v>2859</v>
      </c>
      <c r="F122" s="1"/>
      <c r="G122" s="1" t="s">
        <v>5615</v>
      </c>
      <c r="H122" s="1">
        <v>1498</v>
      </c>
      <c r="I122" s="1" t="s">
        <v>5388</v>
      </c>
      <c r="J122" s="1"/>
      <c r="K122" s="1">
        <v>1498</v>
      </c>
    </row>
    <row r="123" spans="1:11">
      <c r="A123" s="31" t="s">
        <v>5616</v>
      </c>
      <c r="B123" s="31">
        <v>80007150685</v>
      </c>
      <c r="C123" s="1" t="s">
        <v>8715</v>
      </c>
      <c r="D123" s="1" t="s">
        <v>5547</v>
      </c>
      <c r="E123" s="1" t="s">
        <v>2859</v>
      </c>
      <c r="F123" s="1"/>
      <c r="G123" s="1" t="s">
        <v>5546</v>
      </c>
      <c r="H123" s="1">
        <v>1290</v>
      </c>
      <c r="I123" s="1" t="s">
        <v>5388</v>
      </c>
      <c r="J123" s="1"/>
      <c r="K123" s="1">
        <v>1290</v>
      </c>
    </row>
    <row r="124" spans="1:11">
      <c r="A124" s="31" t="s">
        <v>5617</v>
      </c>
      <c r="B124" s="31">
        <v>80007150685</v>
      </c>
      <c r="C124" s="1" t="s">
        <v>8715</v>
      </c>
      <c r="D124" s="1" t="s">
        <v>5619</v>
      </c>
      <c r="E124" s="1" t="s">
        <v>2859</v>
      </c>
      <c r="F124" s="1"/>
      <c r="G124" s="1" t="s">
        <v>5618</v>
      </c>
      <c r="H124" s="1">
        <v>4800</v>
      </c>
      <c r="I124" s="1" t="s">
        <v>5388</v>
      </c>
      <c r="J124" s="1"/>
      <c r="K124" s="1">
        <v>4800</v>
      </c>
    </row>
    <row r="125" spans="1:11">
      <c r="A125" s="31" t="s">
        <v>5620</v>
      </c>
      <c r="B125" s="31">
        <v>80007150685</v>
      </c>
      <c r="C125" s="1" t="s">
        <v>8715</v>
      </c>
      <c r="D125" s="1" t="s">
        <v>5621</v>
      </c>
      <c r="E125" s="1" t="s">
        <v>2859</v>
      </c>
      <c r="F125" s="1"/>
      <c r="G125" s="1" t="s">
        <v>5438</v>
      </c>
      <c r="H125" s="1">
        <v>588.20000000000005</v>
      </c>
      <c r="I125" s="1" t="s">
        <v>5392</v>
      </c>
      <c r="J125" s="1"/>
      <c r="K125" s="1">
        <v>588.20000000000005</v>
      </c>
    </row>
    <row r="126" spans="1:11">
      <c r="A126" s="31" t="s">
        <v>5622</v>
      </c>
      <c r="B126" s="31">
        <v>80007150685</v>
      </c>
      <c r="C126" s="1" t="s">
        <v>8715</v>
      </c>
      <c r="D126" s="1" t="s">
        <v>5621</v>
      </c>
      <c r="E126" s="1" t="s">
        <v>2859</v>
      </c>
      <c r="F126" s="1"/>
      <c r="G126" s="1" t="s">
        <v>5438</v>
      </c>
      <c r="H126" s="1">
        <v>66</v>
      </c>
      <c r="I126" s="1" t="s">
        <v>5392</v>
      </c>
      <c r="J126" s="1"/>
      <c r="K126" s="1">
        <v>66</v>
      </c>
    </row>
    <row r="127" spans="1:11">
      <c r="A127" s="31" t="s">
        <v>5623</v>
      </c>
      <c r="B127" s="31">
        <v>80007150685</v>
      </c>
      <c r="C127" s="1" t="s">
        <v>8715</v>
      </c>
      <c r="D127" s="1" t="s">
        <v>5625</v>
      </c>
      <c r="E127" s="1" t="s">
        <v>5626</v>
      </c>
      <c r="F127" s="1"/>
      <c r="G127" s="1" t="s">
        <v>5624</v>
      </c>
      <c r="H127" s="1">
        <v>375</v>
      </c>
      <c r="I127" s="1" t="s">
        <v>5392</v>
      </c>
      <c r="J127" s="1"/>
      <c r="K127" s="1">
        <v>375</v>
      </c>
    </row>
    <row r="128" spans="1:11">
      <c r="A128" s="31" t="s">
        <v>5627</v>
      </c>
      <c r="B128" s="31">
        <v>80007150685</v>
      </c>
      <c r="C128" s="1" t="s">
        <v>8715</v>
      </c>
      <c r="D128" s="1" t="s">
        <v>5621</v>
      </c>
      <c r="E128" s="1" t="s">
        <v>2859</v>
      </c>
      <c r="F128" s="1"/>
      <c r="G128" s="1" t="s">
        <v>5438</v>
      </c>
      <c r="H128" s="1">
        <v>396.8</v>
      </c>
      <c r="I128" s="1" t="s">
        <v>5392</v>
      </c>
      <c r="J128" s="1"/>
      <c r="K128" s="1">
        <v>396.8</v>
      </c>
    </row>
    <row r="129" spans="1:11">
      <c r="A129" s="31" t="s">
        <v>5628</v>
      </c>
      <c r="B129" s="31">
        <v>80007150685</v>
      </c>
      <c r="C129" s="1" t="s">
        <v>8715</v>
      </c>
      <c r="D129" s="1" t="s">
        <v>5621</v>
      </c>
      <c r="E129" s="1" t="s">
        <v>2859</v>
      </c>
      <c r="F129" s="1"/>
      <c r="G129" s="1" t="s">
        <v>5438</v>
      </c>
      <c r="H129" s="1">
        <v>738.74</v>
      </c>
      <c r="I129" s="1" t="s">
        <v>5392</v>
      </c>
      <c r="J129" s="1"/>
      <c r="K129" s="1">
        <v>738.74</v>
      </c>
    </row>
    <row r="130" spans="1:11">
      <c r="A130" s="31" t="s">
        <v>5629</v>
      </c>
      <c r="B130" s="31">
        <v>80007150685</v>
      </c>
      <c r="C130" s="1" t="s">
        <v>8715</v>
      </c>
      <c r="D130" s="1" t="s">
        <v>5411</v>
      </c>
      <c r="E130" s="1" t="s">
        <v>2859</v>
      </c>
      <c r="F130" s="1"/>
      <c r="G130" s="1" t="s">
        <v>5410</v>
      </c>
      <c r="H130" s="1">
        <v>1090</v>
      </c>
      <c r="I130" s="1" t="s">
        <v>5388</v>
      </c>
      <c r="J130" s="1"/>
      <c r="K130" s="1">
        <v>1090</v>
      </c>
    </row>
    <row r="131" spans="1:11">
      <c r="A131" s="31" t="s">
        <v>5630</v>
      </c>
      <c r="B131" s="31">
        <v>80007150685</v>
      </c>
      <c r="C131" s="1" t="s">
        <v>8715</v>
      </c>
      <c r="D131" s="1" t="s">
        <v>5411</v>
      </c>
      <c r="E131" s="1" t="s">
        <v>2859</v>
      </c>
      <c r="F131" s="1"/>
      <c r="G131" s="1" t="s">
        <v>5410</v>
      </c>
      <c r="H131" s="1">
        <v>415</v>
      </c>
      <c r="I131" s="1" t="s">
        <v>5388</v>
      </c>
      <c r="J131" s="1"/>
      <c r="K131" s="1">
        <v>415</v>
      </c>
    </row>
    <row r="132" spans="1:11">
      <c r="A132" s="31" t="s">
        <v>5631</v>
      </c>
      <c r="B132" s="31">
        <v>80007150685</v>
      </c>
      <c r="C132" s="1" t="s">
        <v>8715</v>
      </c>
      <c r="D132" s="1" t="s">
        <v>5544</v>
      </c>
      <c r="E132" s="1" t="s">
        <v>2859</v>
      </c>
      <c r="F132" s="1"/>
      <c r="G132" s="1" t="s">
        <v>5543</v>
      </c>
      <c r="H132" s="1">
        <v>580</v>
      </c>
      <c r="I132" s="1" t="s">
        <v>5388</v>
      </c>
      <c r="J132" s="1"/>
      <c r="K132" s="1">
        <v>580</v>
      </c>
    </row>
    <row r="133" spans="1:11">
      <c r="A133" s="31" t="s">
        <v>5632</v>
      </c>
      <c r="B133" s="31">
        <v>80007150685</v>
      </c>
      <c r="C133" s="1" t="s">
        <v>8715</v>
      </c>
      <c r="D133" s="1" t="s">
        <v>5565</v>
      </c>
      <c r="E133" s="1" t="s">
        <v>2859</v>
      </c>
      <c r="F133" s="1"/>
      <c r="G133" s="1" t="s">
        <v>5564</v>
      </c>
      <c r="H133" s="1">
        <v>681.5</v>
      </c>
      <c r="I133" s="1" t="s">
        <v>5388</v>
      </c>
      <c r="J133" s="1"/>
      <c r="K133" s="1">
        <v>681.5</v>
      </c>
    </row>
    <row r="134" spans="1:11">
      <c r="A134" s="31" t="s">
        <v>5633</v>
      </c>
      <c r="B134" s="31">
        <v>80007150685</v>
      </c>
      <c r="C134" s="1" t="s">
        <v>8715</v>
      </c>
      <c r="D134" s="1" t="s">
        <v>5473</v>
      </c>
      <c r="E134" s="1" t="s">
        <v>2859</v>
      </c>
      <c r="F134" s="1"/>
      <c r="G134" s="1" t="s">
        <v>5472</v>
      </c>
      <c r="H134" s="1">
        <v>2715.7</v>
      </c>
      <c r="I134" s="1" t="s">
        <v>5421</v>
      </c>
      <c r="J134" s="1"/>
      <c r="K134" s="1">
        <v>2715.7</v>
      </c>
    </row>
    <row r="135" spans="1:11">
      <c r="A135" s="31" t="s">
        <v>5634</v>
      </c>
      <c r="B135" s="31">
        <v>80007150685</v>
      </c>
      <c r="C135" s="1" t="s">
        <v>8715</v>
      </c>
      <c r="D135" s="1" t="s">
        <v>5525</v>
      </c>
      <c r="E135" s="1" t="s">
        <v>2859</v>
      </c>
      <c r="F135" s="1"/>
      <c r="G135" s="1" t="s">
        <v>5526</v>
      </c>
      <c r="H135" s="1">
        <v>1740.95</v>
      </c>
      <c r="I135" s="1" t="s">
        <v>5388</v>
      </c>
      <c r="J135" s="1"/>
      <c r="K135" s="1">
        <v>1740.95</v>
      </c>
    </row>
    <row r="136" spans="1:11">
      <c r="A136" s="31" t="s">
        <v>5635</v>
      </c>
      <c r="B136" s="31">
        <v>80007150685</v>
      </c>
      <c r="C136" s="1" t="s">
        <v>8715</v>
      </c>
      <c r="D136" s="1" t="s">
        <v>5386</v>
      </c>
      <c r="E136" s="1" t="s">
        <v>2859</v>
      </c>
      <c r="F136" s="1"/>
      <c r="G136" s="1" t="s">
        <v>5385</v>
      </c>
      <c r="H136" s="1">
        <v>65.540000000000006</v>
      </c>
      <c r="I136" s="1" t="s">
        <v>5388</v>
      </c>
      <c r="J136" s="1"/>
      <c r="K136" s="1">
        <v>65.540000000000006</v>
      </c>
    </row>
    <row r="137" spans="1:11">
      <c r="A137" s="31" t="s">
        <v>5636</v>
      </c>
      <c r="B137" s="31">
        <v>80007150685</v>
      </c>
      <c r="C137" s="1" t="s">
        <v>8715</v>
      </c>
      <c r="D137" s="1" t="s">
        <v>5386</v>
      </c>
      <c r="E137" s="1" t="s">
        <v>2859</v>
      </c>
      <c r="F137" s="1"/>
      <c r="G137" s="1" t="s">
        <v>5385</v>
      </c>
      <c r="H137" s="1">
        <v>20</v>
      </c>
      <c r="I137" s="1" t="s">
        <v>5388</v>
      </c>
      <c r="J137" s="1"/>
      <c r="K137" s="1">
        <v>20</v>
      </c>
    </row>
    <row r="138" spans="1:11">
      <c r="A138" s="31" t="s">
        <v>5637</v>
      </c>
      <c r="B138" s="31">
        <v>80007150685</v>
      </c>
      <c r="C138" s="1" t="s">
        <v>8715</v>
      </c>
      <c r="D138" s="1" t="s">
        <v>5386</v>
      </c>
      <c r="E138" s="1" t="s">
        <v>2859</v>
      </c>
      <c r="F138" s="1"/>
      <c r="G138" s="1" t="s">
        <v>5385</v>
      </c>
      <c r="H138" s="1">
        <v>1448.91</v>
      </c>
      <c r="I138" s="1" t="s">
        <v>5388</v>
      </c>
      <c r="J138" s="1"/>
      <c r="K138" s="1">
        <v>1448.91</v>
      </c>
    </row>
    <row r="139" spans="1:11">
      <c r="A139" s="31" t="s">
        <v>5638</v>
      </c>
      <c r="B139" s="31">
        <v>80007150685</v>
      </c>
      <c r="C139" s="1" t="s">
        <v>8715</v>
      </c>
      <c r="D139" s="1" t="s">
        <v>5386</v>
      </c>
      <c r="E139" s="1" t="s">
        <v>2859</v>
      </c>
      <c r="F139" s="1"/>
      <c r="G139" s="1" t="s">
        <v>5385</v>
      </c>
      <c r="H139" s="1">
        <v>557.22</v>
      </c>
      <c r="I139" s="1" t="s">
        <v>5388</v>
      </c>
      <c r="J139" s="1"/>
      <c r="K139" s="1">
        <v>557.22</v>
      </c>
    </row>
    <row r="140" spans="1:11">
      <c r="A140" s="31" t="s">
        <v>5639</v>
      </c>
      <c r="B140" s="31">
        <v>80007150685</v>
      </c>
      <c r="C140" s="1" t="s">
        <v>8715</v>
      </c>
      <c r="D140" s="1" t="s">
        <v>5386</v>
      </c>
      <c r="E140" s="1" t="s">
        <v>2859</v>
      </c>
      <c r="F140" s="1"/>
      <c r="G140" s="1" t="s">
        <v>5385</v>
      </c>
      <c r="H140" s="1">
        <v>304.7</v>
      </c>
      <c r="I140" s="1" t="s">
        <v>5388</v>
      </c>
      <c r="J140" s="1"/>
      <c r="K140" s="1">
        <v>304.7</v>
      </c>
    </row>
    <row r="141" spans="1:11">
      <c r="A141" s="31" t="s">
        <v>5640</v>
      </c>
      <c r="B141" s="31">
        <v>80007150685</v>
      </c>
      <c r="C141" s="1" t="s">
        <v>8715</v>
      </c>
      <c r="D141" s="1" t="s">
        <v>5529</v>
      </c>
      <c r="E141" s="1" t="s">
        <v>2859</v>
      </c>
      <c r="F141" s="1"/>
      <c r="G141" s="1" t="s">
        <v>5528</v>
      </c>
      <c r="H141" s="1">
        <v>5760</v>
      </c>
      <c r="I141" s="1" t="s">
        <v>5388</v>
      </c>
      <c r="J141" s="1"/>
      <c r="K141" s="1">
        <v>5760</v>
      </c>
    </row>
    <row r="142" spans="1:11">
      <c r="A142" s="31" t="s">
        <v>5641</v>
      </c>
      <c r="B142" s="31">
        <v>80007150685</v>
      </c>
      <c r="C142" s="1" t="s">
        <v>8715</v>
      </c>
      <c r="D142" s="1" t="s">
        <v>5529</v>
      </c>
      <c r="E142" s="1" t="s">
        <v>2859</v>
      </c>
      <c r="F142" s="1"/>
      <c r="G142" s="1" t="s">
        <v>5528</v>
      </c>
      <c r="H142" s="1">
        <v>3840</v>
      </c>
      <c r="I142" s="1" t="s">
        <v>5388</v>
      </c>
      <c r="J142" s="1"/>
      <c r="K142" s="1">
        <v>3840</v>
      </c>
    </row>
    <row r="143" spans="1:11">
      <c r="A143" s="31" t="s">
        <v>5642</v>
      </c>
      <c r="B143" s="31">
        <v>80007150685</v>
      </c>
      <c r="C143" s="1" t="s">
        <v>8715</v>
      </c>
      <c r="D143" s="1" t="s">
        <v>5547</v>
      </c>
      <c r="E143" s="1" t="s">
        <v>2859</v>
      </c>
      <c r="F143" s="1"/>
      <c r="G143" s="1" t="s">
        <v>5546</v>
      </c>
      <c r="H143" s="1">
        <v>1240</v>
      </c>
      <c r="I143" s="1" t="s">
        <v>5388</v>
      </c>
      <c r="J143" s="1"/>
      <c r="K143" s="1">
        <v>1240</v>
      </c>
    </row>
    <row r="144" spans="1:11">
      <c r="A144" s="31" t="s">
        <v>5643</v>
      </c>
      <c r="B144" s="31">
        <v>80007150685</v>
      </c>
      <c r="C144" s="1" t="s">
        <v>8715</v>
      </c>
      <c r="D144" s="1" t="s">
        <v>5644</v>
      </c>
      <c r="E144" s="1" t="s">
        <v>2859</v>
      </c>
      <c r="F144" s="1"/>
      <c r="G144" s="1" t="s">
        <v>5503</v>
      </c>
      <c r="H144" s="1">
        <v>1300</v>
      </c>
      <c r="I144" s="1" t="s">
        <v>5388</v>
      </c>
      <c r="J144" s="1"/>
      <c r="K144" s="1">
        <v>1300</v>
      </c>
    </row>
    <row r="145" spans="1:11">
      <c r="A145" s="31" t="s">
        <v>5645</v>
      </c>
      <c r="B145" s="31">
        <v>80007150685</v>
      </c>
      <c r="C145" s="1" t="s">
        <v>8715</v>
      </c>
      <c r="D145" s="1" t="s">
        <v>5427</v>
      </c>
      <c r="E145" s="1" t="s">
        <v>2859</v>
      </c>
      <c r="F145" s="1"/>
      <c r="G145" s="1" t="s">
        <v>5426</v>
      </c>
      <c r="H145" s="1">
        <v>96.04</v>
      </c>
      <c r="I145" s="1" t="s">
        <v>5421</v>
      </c>
      <c r="J145" s="1"/>
      <c r="K145" s="1">
        <v>96.04</v>
      </c>
    </row>
    <row r="146" spans="1:11" ht="15" customHeight="1">
      <c r="A146" s="31" t="s">
        <v>5646</v>
      </c>
      <c r="B146" s="31">
        <v>80007150685</v>
      </c>
      <c r="C146" s="1" t="s">
        <v>8715</v>
      </c>
      <c r="D146" s="1" t="s">
        <v>5552</v>
      </c>
      <c r="E146" s="1" t="s">
        <v>2859</v>
      </c>
      <c r="F146" s="1"/>
      <c r="G146" s="1" t="s">
        <v>5647</v>
      </c>
      <c r="H146" s="1">
        <v>32.79</v>
      </c>
      <c r="I146" s="1" t="s">
        <v>5392</v>
      </c>
      <c r="J146" s="1"/>
      <c r="K146" s="1">
        <v>32.79</v>
      </c>
    </row>
    <row r="147" spans="1:11" ht="15" customHeight="1">
      <c r="A147" s="31" t="s">
        <v>5648</v>
      </c>
      <c r="B147" s="31">
        <v>80007150685</v>
      </c>
      <c r="C147" s="1" t="s">
        <v>8715</v>
      </c>
      <c r="D147" s="1" t="s">
        <v>5465</v>
      </c>
      <c r="E147" s="1" t="s">
        <v>2859</v>
      </c>
      <c r="F147" s="1"/>
      <c r="G147" s="1" t="s">
        <v>5464</v>
      </c>
      <c r="H147" s="1">
        <v>89</v>
      </c>
      <c r="I147" s="1" t="s">
        <v>5421</v>
      </c>
      <c r="J147" s="1"/>
      <c r="K147" s="1">
        <v>89</v>
      </c>
    </row>
    <row r="148" spans="1:11" ht="15" customHeight="1">
      <c r="A148" s="31" t="s">
        <v>5649</v>
      </c>
      <c r="B148" s="31">
        <v>80007150685</v>
      </c>
      <c r="C148" s="1" t="s">
        <v>8715</v>
      </c>
      <c r="D148" s="1" t="s">
        <v>5651</v>
      </c>
      <c r="E148" s="1" t="s">
        <v>2859</v>
      </c>
      <c r="F148" s="1"/>
      <c r="G148" s="1" t="s">
        <v>5650</v>
      </c>
      <c r="H148" s="1">
        <v>200</v>
      </c>
      <c r="I148" s="1" t="s">
        <v>5421</v>
      </c>
      <c r="J148" s="1"/>
      <c r="K148" s="1">
        <v>200</v>
      </c>
    </row>
    <row r="149" spans="1:11" ht="15" customHeight="1">
      <c r="A149" s="31" t="s">
        <v>5652</v>
      </c>
      <c r="B149" s="31">
        <v>80007150685</v>
      </c>
      <c r="C149" s="1" t="s">
        <v>8715</v>
      </c>
      <c r="D149" s="1" t="s">
        <v>5651</v>
      </c>
      <c r="E149" s="1" t="s">
        <v>2859</v>
      </c>
      <c r="F149" s="1"/>
      <c r="G149" s="1" t="s">
        <v>5650</v>
      </c>
      <c r="H149" s="1">
        <v>735</v>
      </c>
      <c r="I149" s="1" t="s">
        <v>5421</v>
      </c>
      <c r="J149" s="1"/>
      <c r="K149" s="1">
        <v>735</v>
      </c>
    </row>
    <row r="150" spans="1:11" ht="15" customHeight="1">
      <c r="A150" s="31" t="s">
        <v>5653</v>
      </c>
      <c r="B150" s="31">
        <v>80007150685</v>
      </c>
      <c r="C150" s="1" t="s">
        <v>8715</v>
      </c>
      <c r="D150" s="1" t="s">
        <v>5654</v>
      </c>
      <c r="E150" s="1" t="s">
        <v>2859</v>
      </c>
      <c r="F150" s="1"/>
      <c r="G150" s="1" t="s">
        <v>5539</v>
      </c>
      <c r="H150" s="1">
        <v>1746.19</v>
      </c>
      <c r="I150" s="1" t="s">
        <v>5421</v>
      </c>
      <c r="J150" s="1"/>
      <c r="K150" s="1">
        <v>1746.19</v>
      </c>
    </row>
    <row r="151" spans="1:11" ht="15" customHeight="1">
      <c r="A151" s="31" t="s">
        <v>5655</v>
      </c>
      <c r="B151" s="31">
        <v>80007150685</v>
      </c>
      <c r="C151" s="1" t="s">
        <v>8715</v>
      </c>
      <c r="D151" s="1" t="s">
        <v>5656</v>
      </c>
      <c r="E151" s="1" t="s">
        <v>2859</v>
      </c>
      <c r="F151" s="1"/>
      <c r="G151" s="1" t="s">
        <v>5414</v>
      </c>
      <c r="H151" s="1">
        <v>1859</v>
      </c>
      <c r="I151" s="1" t="s">
        <v>5421</v>
      </c>
      <c r="J151" s="1"/>
      <c r="K151" s="1">
        <v>1859</v>
      </c>
    </row>
    <row r="152" spans="1:11" ht="15" customHeight="1">
      <c r="A152" s="31" t="s">
        <v>5657</v>
      </c>
      <c r="B152" s="31">
        <v>80007150685</v>
      </c>
      <c r="C152" s="1" t="s">
        <v>8715</v>
      </c>
      <c r="D152" s="1" t="s">
        <v>5386</v>
      </c>
      <c r="E152" s="1" t="s">
        <v>2859</v>
      </c>
      <c r="F152" s="1"/>
      <c r="G152" s="1" t="s">
        <v>5385</v>
      </c>
      <c r="H152" s="1">
        <v>50</v>
      </c>
      <c r="I152" s="1" t="s">
        <v>5392</v>
      </c>
      <c r="J152" s="1"/>
      <c r="K152" s="1">
        <v>50</v>
      </c>
    </row>
    <row r="153" spans="1:11" ht="15" customHeight="1">
      <c r="A153" s="31" t="s">
        <v>5658</v>
      </c>
      <c r="B153" s="31">
        <v>80007150685</v>
      </c>
      <c r="C153" s="1" t="s">
        <v>8715</v>
      </c>
      <c r="D153" s="1" t="s">
        <v>5660</v>
      </c>
      <c r="E153" s="1" t="s">
        <v>2859</v>
      </c>
      <c r="F153" s="1"/>
      <c r="G153" s="1" t="s">
        <v>5659</v>
      </c>
      <c r="H153" s="1">
        <v>7671</v>
      </c>
      <c r="I153" s="1" t="s">
        <v>5421</v>
      </c>
      <c r="J153" s="1"/>
      <c r="K153" s="1">
        <v>7671</v>
      </c>
    </row>
    <row r="154" spans="1:11" ht="15" customHeight="1">
      <c r="A154" s="31" t="s">
        <v>5661</v>
      </c>
      <c r="B154" s="31">
        <v>80007150685</v>
      </c>
      <c r="C154" s="1" t="s">
        <v>8715</v>
      </c>
      <c r="D154" s="1" t="s">
        <v>5386</v>
      </c>
      <c r="E154" s="1" t="s">
        <v>2859</v>
      </c>
      <c r="F154" s="1"/>
      <c r="G154" s="1" t="s">
        <v>5662</v>
      </c>
      <c r="H154" s="1">
        <v>694.48</v>
      </c>
      <c r="I154" s="1" t="s">
        <v>5421</v>
      </c>
      <c r="J154" s="1"/>
      <c r="K154" s="1">
        <v>694.48</v>
      </c>
    </row>
    <row r="155" spans="1:11" ht="15" customHeight="1">
      <c r="A155" s="31" t="s">
        <v>5663</v>
      </c>
      <c r="B155" s="31">
        <v>80007150685</v>
      </c>
      <c r="C155" s="1" t="s">
        <v>8715</v>
      </c>
      <c r="D155" s="1" t="s">
        <v>5386</v>
      </c>
      <c r="E155" s="1" t="s">
        <v>2859</v>
      </c>
      <c r="F155" s="1"/>
      <c r="G155" s="1" t="s">
        <v>5662</v>
      </c>
      <c r="H155" s="1">
        <v>533.28</v>
      </c>
      <c r="I155" s="1" t="s">
        <v>5421</v>
      </c>
      <c r="J155" s="1"/>
      <c r="K155" s="1">
        <v>533.28</v>
      </c>
    </row>
    <row r="156" spans="1:11">
      <c r="A156" s="31" t="s">
        <v>5664</v>
      </c>
      <c r="B156" s="31">
        <v>80007150685</v>
      </c>
      <c r="C156" s="1" t="s">
        <v>8715</v>
      </c>
      <c r="D156" s="1" t="s">
        <v>5386</v>
      </c>
      <c r="E156" s="1" t="s">
        <v>2859</v>
      </c>
      <c r="F156" s="1"/>
      <c r="G156" s="1" t="s">
        <v>5662</v>
      </c>
      <c r="H156" s="1">
        <v>120</v>
      </c>
      <c r="I156" s="1" t="s">
        <v>5421</v>
      </c>
      <c r="J156" s="1"/>
      <c r="K156" s="1">
        <v>120</v>
      </c>
    </row>
    <row r="157" spans="1:11">
      <c r="A157" s="31" t="s">
        <v>5665</v>
      </c>
      <c r="B157" s="31">
        <v>80007150685</v>
      </c>
      <c r="C157" s="1" t="s">
        <v>8715</v>
      </c>
      <c r="D157" s="1" t="s">
        <v>5667</v>
      </c>
      <c r="E157" s="1" t="s">
        <v>2859</v>
      </c>
      <c r="F157" s="1"/>
      <c r="G157" s="1" t="s">
        <v>5666</v>
      </c>
      <c r="H157" s="1">
        <v>1880</v>
      </c>
      <c r="I157" s="1" t="s">
        <v>5421</v>
      </c>
      <c r="J157" s="1"/>
      <c r="K157" s="1">
        <v>1880</v>
      </c>
    </row>
    <row r="158" spans="1:11">
      <c r="A158" s="31" t="s">
        <v>5668</v>
      </c>
      <c r="B158" s="31">
        <v>80007150685</v>
      </c>
      <c r="C158" s="1" t="s">
        <v>8715</v>
      </c>
      <c r="D158" s="1" t="s">
        <v>5565</v>
      </c>
      <c r="E158" s="1" t="s">
        <v>2859</v>
      </c>
      <c r="F158" s="1"/>
      <c r="G158" s="1" t="s">
        <v>5564</v>
      </c>
      <c r="H158" s="1">
        <v>1079.95</v>
      </c>
      <c r="I158" s="1" t="s">
        <v>5388</v>
      </c>
      <c r="J158" s="1"/>
      <c r="K158" s="1">
        <v>1079.95</v>
      </c>
    </row>
    <row r="159" spans="1:11">
      <c r="A159" s="1"/>
      <c r="B159" s="1"/>
      <c r="C159" s="1"/>
      <c r="D159" s="1"/>
      <c r="E159" s="1" t="s">
        <v>2859</v>
      </c>
      <c r="F159" s="1"/>
      <c r="G159" s="1"/>
      <c r="H159" s="1"/>
      <c r="I159" s="1" t="s">
        <v>5421</v>
      </c>
      <c r="J159" s="1"/>
      <c r="K159" s="1"/>
    </row>
    <row r="160" spans="1:11">
      <c r="A160" s="1"/>
      <c r="B160" s="1"/>
      <c r="C160" s="1"/>
      <c r="D160" s="1"/>
      <c r="E160" s="1" t="s">
        <v>2859</v>
      </c>
      <c r="F160" s="1"/>
      <c r="G160" s="1"/>
      <c r="H160" s="1"/>
      <c r="I160" s="1" t="s">
        <v>5421</v>
      </c>
      <c r="J160" s="1"/>
      <c r="K160" s="1"/>
    </row>
    <row r="161" spans="1:11">
      <c r="A161" s="1"/>
      <c r="B161" s="1"/>
      <c r="C161" s="1"/>
      <c r="D161" s="1"/>
      <c r="E161" s="1" t="s">
        <v>2859</v>
      </c>
      <c r="F161" s="1"/>
      <c r="G161" s="1"/>
      <c r="H161" s="1"/>
      <c r="I161" s="1" t="s">
        <v>5421</v>
      </c>
      <c r="J161" s="1"/>
      <c r="K161" s="1"/>
    </row>
    <row r="162" spans="1:11" ht="24.75" customHeight="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sheetData>
  <mergeCells count="2">
    <mergeCell ref="A1:K1"/>
    <mergeCell ref="A2:K2"/>
  </mergeCells>
  <pageMargins left="0.7" right="0.7" top="0.75" bottom="0.75" header="0.3" footer="0.3"/>
  <pageSetup paperSize="9" orientation="portrait" r:id="rId1"/>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DD54C-16F6-4126-88C2-B6B10AAAB308}">
  <dimension ref="A1:K312"/>
  <sheetViews>
    <sheetView workbookViewId="0">
      <selection activeCell="D320" sqref="D320"/>
    </sheetView>
  </sheetViews>
  <sheetFormatPr defaultRowHeight="15"/>
  <cols>
    <col min="1" max="1" width="12.7109375" customWidth="1"/>
    <col min="2" max="2" width="13.85546875" customWidth="1"/>
    <col min="3" max="3" width="25.85546875" customWidth="1"/>
    <col min="4" max="4" width="28.140625" customWidth="1"/>
    <col min="5" max="5" width="24.42578125" customWidth="1"/>
    <col min="6" max="6" width="20.85546875" customWidth="1"/>
    <col min="7" max="7" width="24.28515625" customWidth="1"/>
    <col min="8" max="8" width="11.7109375" customWidth="1"/>
    <col min="9" max="9" width="10.5703125" customWidth="1"/>
    <col min="10" max="10" width="10.7109375" customWidth="1"/>
    <col min="11" max="11" width="25.85546875" customWidth="1"/>
  </cols>
  <sheetData>
    <row r="1" spans="1:11" ht="32.25">
      <c r="A1" s="581" t="s">
        <v>6602</v>
      </c>
      <c r="B1" s="582"/>
      <c r="C1" s="582"/>
      <c r="D1" s="582"/>
      <c r="E1" s="582"/>
      <c r="F1" s="582"/>
      <c r="G1" s="582"/>
      <c r="H1" s="582"/>
      <c r="I1" s="582"/>
      <c r="J1" s="582"/>
      <c r="K1" s="582"/>
    </row>
    <row r="2" spans="1:11" ht="100.9" customHeight="1">
      <c r="A2" s="583" t="s">
        <v>12</v>
      </c>
      <c r="B2" s="583"/>
      <c r="C2" s="583"/>
      <c r="D2" s="583"/>
      <c r="E2" s="583"/>
      <c r="F2" s="583"/>
      <c r="G2" s="583"/>
      <c r="H2" s="583"/>
      <c r="I2" s="583"/>
      <c r="J2" s="583"/>
      <c r="K2" s="583"/>
    </row>
    <row r="3" spans="1:11" s="9" customFormat="1" ht="54">
      <c r="A3" s="3" t="s">
        <v>0</v>
      </c>
      <c r="B3" s="3" t="s">
        <v>1</v>
      </c>
      <c r="C3" s="4" t="s">
        <v>2</v>
      </c>
      <c r="D3" s="4" t="s">
        <v>3</v>
      </c>
      <c r="E3" s="5" t="s">
        <v>4</v>
      </c>
      <c r="F3" s="4" t="s">
        <v>5</v>
      </c>
      <c r="G3" s="4" t="s">
        <v>6</v>
      </c>
      <c r="H3" s="7" t="s">
        <v>7</v>
      </c>
      <c r="I3" s="8" t="s">
        <v>8</v>
      </c>
      <c r="J3" s="8" t="s">
        <v>9</v>
      </c>
      <c r="K3" s="7" t="s">
        <v>10</v>
      </c>
    </row>
    <row r="4" spans="1:11" ht="30">
      <c r="A4" s="63" t="s">
        <v>6603</v>
      </c>
      <c r="B4" s="63">
        <v>81002720696</v>
      </c>
      <c r="C4" s="384" t="s">
        <v>7271</v>
      </c>
      <c r="D4" s="384" t="s">
        <v>6604</v>
      </c>
      <c r="E4" s="63" t="s">
        <v>26</v>
      </c>
      <c r="F4" s="384" t="s">
        <v>1138</v>
      </c>
      <c r="G4" s="384" t="s">
        <v>1138</v>
      </c>
      <c r="H4" s="385">
        <v>630</v>
      </c>
      <c r="I4" s="386">
        <v>44927</v>
      </c>
      <c r="J4" s="386">
        <v>45291</v>
      </c>
      <c r="K4" s="385">
        <f t="shared" ref="K4:K67" si="0">H4</f>
        <v>630</v>
      </c>
    </row>
    <row r="5" spans="1:11" ht="60">
      <c r="A5" s="63" t="s">
        <v>6605</v>
      </c>
      <c r="B5" s="63">
        <v>81002720696</v>
      </c>
      <c r="C5" s="384" t="s">
        <v>7271</v>
      </c>
      <c r="D5" s="384" t="s">
        <v>6606</v>
      </c>
      <c r="E5" s="63" t="s">
        <v>1171</v>
      </c>
      <c r="F5" s="384" t="s">
        <v>6607</v>
      </c>
      <c r="G5" s="384" t="s">
        <v>1742</v>
      </c>
      <c r="H5" s="385">
        <v>2858.58</v>
      </c>
      <c r="I5" s="386">
        <v>44927</v>
      </c>
      <c r="J5" s="386">
        <v>45291</v>
      </c>
      <c r="K5" s="385">
        <f t="shared" si="0"/>
        <v>2858.58</v>
      </c>
    </row>
    <row r="6" spans="1:11">
      <c r="A6" s="63" t="s">
        <v>6608</v>
      </c>
      <c r="B6" s="63">
        <v>81002720696</v>
      </c>
      <c r="C6" s="384" t="s">
        <v>7271</v>
      </c>
      <c r="D6" s="384" t="s">
        <v>6609</v>
      </c>
      <c r="E6" s="63" t="s">
        <v>26</v>
      </c>
      <c r="F6" s="384" t="s">
        <v>6610</v>
      </c>
      <c r="G6" s="384" t="s">
        <v>6610</v>
      </c>
      <c r="H6" s="385">
        <v>14883.09</v>
      </c>
      <c r="I6" s="386">
        <v>44927</v>
      </c>
      <c r="J6" s="386">
        <v>45291</v>
      </c>
      <c r="K6" s="385">
        <f t="shared" si="0"/>
        <v>14883.09</v>
      </c>
    </row>
    <row r="7" spans="1:11">
      <c r="A7" s="63" t="s">
        <v>6611</v>
      </c>
      <c r="B7" s="63">
        <v>81002720696</v>
      </c>
      <c r="C7" s="384" t="s">
        <v>7271</v>
      </c>
      <c r="D7" s="384" t="s">
        <v>6612</v>
      </c>
      <c r="E7" s="63" t="s">
        <v>26</v>
      </c>
      <c r="F7" s="384" t="s">
        <v>6613</v>
      </c>
      <c r="G7" s="384" t="s">
        <v>6613</v>
      </c>
      <c r="H7" s="385">
        <v>150</v>
      </c>
      <c r="I7" s="386">
        <v>44927</v>
      </c>
      <c r="J7" s="386">
        <v>45291</v>
      </c>
      <c r="K7" s="385">
        <f t="shared" si="0"/>
        <v>150</v>
      </c>
    </row>
    <row r="8" spans="1:11">
      <c r="A8" s="63" t="s">
        <v>6614</v>
      </c>
      <c r="B8" s="63">
        <v>81002720696</v>
      </c>
      <c r="C8" s="384" t="s">
        <v>7271</v>
      </c>
      <c r="D8" s="384" t="s">
        <v>6609</v>
      </c>
      <c r="E8" s="63" t="s">
        <v>26</v>
      </c>
      <c r="F8" s="384" t="s">
        <v>6610</v>
      </c>
      <c r="G8" s="384" t="s">
        <v>6610</v>
      </c>
      <c r="H8" s="385">
        <v>3204</v>
      </c>
      <c r="I8" s="386">
        <v>44927</v>
      </c>
      <c r="J8" s="386">
        <v>45291</v>
      </c>
      <c r="K8" s="385">
        <f t="shared" si="0"/>
        <v>3204</v>
      </c>
    </row>
    <row r="9" spans="1:11">
      <c r="A9" s="63" t="s">
        <v>6615</v>
      </c>
      <c r="B9" s="63">
        <v>81002720696</v>
      </c>
      <c r="C9" s="384" t="s">
        <v>7271</v>
      </c>
      <c r="D9" s="384" t="s">
        <v>6616</v>
      </c>
      <c r="E9" s="63" t="s">
        <v>26</v>
      </c>
      <c r="F9" s="384" t="s">
        <v>6617</v>
      </c>
      <c r="G9" s="384" t="s">
        <v>6617</v>
      </c>
      <c r="H9" s="385">
        <v>697.95</v>
      </c>
      <c r="I9" s="386">
        <v>44927</v>
      </c>
      <c r="J9" s="386">
        <v>45291</v>
      </c>
      <c r="K9" s="385">
        <f t="shared" si="0"/>
        <v>697.95</v>
      </c>
    </row>
    <row r="10" spans="1:11" ht="17.25" customHeight="1">
      <c r="A10" s="63" t="s">
        <v>6618</v>
      </c>
      <c r="B10" s="63">
        <v>81002720696</v>
      </c>
      <c r="C10" s="384" t="s">
        <v>7271</v>
      </c>
      <c r="D10" s="384" t="s">
        <v>6619</v>
      </c>
      <c r="E10" s="63" t="s">
        <v>26</v>
      </c>
      <c r="F10" s="384" t="s">
        <v>6620</v>
      </c>
      <c r="G10" s="384" t="s">
        <v>6620</v>
      </c>
      <c r="H10" s="385">
        <v>1052.46</v>
      </c>
      <c r="I10" s="386">
        <v>44927</v>
      </c>
      <c r="J10" s="386">
        <v>45291</v>
      </c>
      <c r="K10" s="385">
        <f t="shared" si="0"/>
        <v>1052.46</v>
      </c>
    </row>
    <row r="11" spans="1:11" ht="15" customHeight="1">
      <c r="A11" s="63" t="s">
        <v>6621</v>
      </c>
      <c r="B11" s="63">
        <v>81002720696</v>
      </c>
      <c r="C11" s="384" t="s">
        <v>7271</v>
      </c>
      <c r="D11" s="384" t="s">
        <v>6622</v>
      </c>
      <c r="E11" s="63" t="s">
        <v>26</v>
      </c>
      <c r="F11" s="384" t="s">
        <v>6623</v>
      </c>
      <c r="G11" s="384" t="s">
        <v>6623</v>
      </c>
      <c r="H11" s="385">
        <v>1614</v>
      </c>
      <c r="I11" s="386">
        <v>44927</v>
      </c>
      <c r="J11" s="386">
        <v>45291</v>
      </c>
      <c r="K11" s="385">
        <f t="shared" si="0"/>
        <v>1614</v>
      </c>
    </row>
    <row r="12" spans="1:11" ht="21" customHeight="1">
      <c r="A12" s="63" t="s">
        <v>6624</v>
      </c>
      <c r="B12" s="63">
        <v>81002720696</v>
      </c>
      <c r="C12" s="384" t="s">
        <v>7271</v>
      </c>
      <c r="D12" s="384" t="s">
        <v>6625</v>
      </c>
      <c r="E12" s="63" t="s">
        <v>26</v>
      </c>
      <c r="F12" s="384" t="s">
        <v>6626</v>
      </c>
      <c r="G12" s="384" t="s">
        <v>6626</v>
      </c>
      <c r="H12" s="385">
        <v>3093.01</v>
      </c>
      <c r="I12" s="386">
        <v>44927</v>
      </c>
      <c r="J12" s="386">
        <v>45291</v>
      </c>
      <c r="K12" s="385">
        <f t="shared" si="0"/>
        <v>3093.01</v>
      </c>
    </row>
    <row r="13" spans="1:11" ht="20.25" customHeight="1">
      <c r="A13" s="63" t="s">
        <v>6627</v>
      </c>
      <c r="B13" s="63">
        <v>81002720696</v>
      </c>
      <c r="C13" s="384" t="s">
        <v>7271</v>
      </c>
      <c r="D13" s="384" t="s">
        <v>6628</v>
      </c>
      <c r="E13" s="387" t="s">
        <v>6629</v>
      </c>
      <c r="F13" s="384" t="s">
        <v>6630</v>
      </c>
      <c r="G13" s="384" t="s">
        <v>6630</v>
      </c>
      <c r="H13" s="385">
        <v>14822.5</v>
      </c>
      <c r="I13" s="386">
        <v>44927</v>
      </c>
      <c r="J13" s="386">
        <v>45291</v>
      </c>
      <c r="K13" s="385">
        <f t="shared" si="0"/>
        <v>14822.5</v>
      </c>
    </row>
    <row r="14" spans="1:11" ht="36" customHeight="1">
      <c r="A14" s="63" t="s">
        <v>6631</v>
      </c>
      <c r="B14" s="63">
        <v>81002720696</v>
      </c>
      <c r="C14" s="384" t="s">
        <v>7271</v>
      </c>
      <c r="D14" s="384" t="s">
        <v>6632</v>
      </c>
      <c r="E14" s="63" t="s">
        <v>26</v>
      </c>
      <c r="F14" s="384" t="s">
        <v>6633</v>
      </c>
      <c r="G14" s="384" t="s">
        <v>6633</v>
      </c>
      <c r="H14" s="385">
        <v>960</v>
      </c>
      <c r="I14" s="386">
        <v>44927</v>
      </c>
      <c r="J14" s="386">
        <v>45291</v>
      </c>
      <c r="K14" s="385">
        <f t="shared" si="0"/>
        <v>960</v>
      </c>
    </row>
    <row r="15" spans="1:11">
      <c r="A15" s="63" t="s">
        <v>6634</v>
      </c>
      <c r="B15" s="63">
        <v>81002720696</v>
      </c>
      <c r="C15" s="384" t="s">
        <v>7271</v>
      </c>
      <c r="D15" s="384" t="s">
        <v>6609</v>
      </c>
      <c r="E15" s="63" t="s">
        <v>26</v>
      </c>
      <c r="F15" s="384" t="s">
        <v>6610</v>
      </c>
      <c r="G15" s="384" t="s">
        <v>6610</v>
      </c>
      <c r="H15" s="385">
        <v>17447.07</v>
      </c>
      <c r="I15" s="386">
        <v>44927</v>
      </c>
      <c r="J15" s="386">
        <v>45291</v>
      </c>
      <c r="K15" s="385">
        <f t="shared" si="0"/>
        <v>17447.07</v>
      </c>
    </row>
    <row r="16" spans="1:11" ht="30">
      <c r="A16" s="63" t="s">
        <v>6635</v>
      </c>
      <c r="B16" s="63">
        <v>81002720696</v>
      </c>
      <c r="C16" s="384" t="s">
        <v>7271</v>
      </c>
      <c r="D16" s="384" t="s">
        <v>6622</v>
      </c>
      <c r="E16" s="63" t="s">
        <v>26</v>
      </c>
      <c r="F16" s="384" t="s">
        <v>6623</v>
      </c>
      <c r="G16" s="384" t="s">
        <v>6623</v>
      </c>
      <c r="H16" s="385">
        <v>2159</v>
      </c>
      <c r="I16" s="386">
        <v>44927</v>
      </c>
      <c r="J16" s="386">
        <v>45291</v>
      </c>
      <c r="K16" s="385">
        <f t="shared" si="0"/>
        <v>2159</v>
      </c>
    </row>
    <row r="17" spans="1:11" ht="45">
      <c r="A17" s="63" t="s">
        <v>6636</v>
      </c>
      <c r="B17" s="63">
        <v>81002720696</v>
      </c>
      <c r="C17" s="384" t="s">
        <v>7271</v>
      </c>
      <c r="D17" s="384" t="s">
        <v>6637</v>
      </c>
      <c r="E17" s="63" t="s">
        <v>26</v>
      </c>
      <c r="F17" s="384" t="s">
        <v>6638</v>
      </c>
      <c r="G17" s="384" t="s">
        <v>6638</v>
      </c>
      <c r="H17" s="385">
        <v>967.2</v>
      </c>
      <c r="I17" s="386">
        <v>44927</v>
      </c>
      <c r="J17" s="386">
        <v>45291</v>
      </c>
      <c r="K17" s="385">
        <f t="shared" si="0"/>
        <v>967.2</v>
      </c>
    </row>
    <row r="18" spans="1:11" ht="45">
      <c r="A18" s="63" t="s">
        <v>6639</v>
      </c>
      <c r="B18" s="63">
        <v>81002720696</v>
      </c>
      <c r="C18" s="384" t="s">
        <v>7271</v>
      </c>
      <c r="D18" s="384" t="s">
        <v>6640</v>
      </c>
      <c r="E18" s="63" t="s">
        <v>26</v>
      </c>
      <c r="F18" s="384" t="s">
        <v>3872</v>
      </c>
      <c r="G18" s="384" t="s">
        <v>3872</v>
      </c>
      <c r="H18" s="385">
        <v>8558.7000000000007</v>
      </c>
      <c r="I18" s="386">
        <v>44927</v>
      </c>
      <c r="J18" s="386">
        <v>45291</v>
      </c>
      <c r="K18" s="385">
        <f t="shared" si="0"/>
        <v>8558.7000000000007</v>
      </c>
    </row>
    <row r="19" spans="1:11" ht="30">
      <c r="A19" s="63" t="s">
        <v>6641</v>
      </c>
      <c r="B19" s="63">
        <v>81002720696</v>
      </c>
      <c r="C19" s="384" t="s">
        <v>7271</v>
      </c>
      <c r="D19" s="384" t="s">
        <v>6642</v>
      </c>
      <c r="E19" s="63" t="s">
        <v>26</v>
      </c>
      <c r="F19" s="384" t="s">
        <v>6643</v>
      </c>
      <c r="G19" s="384" t="s">
        <v>6643</v>
      </c>
      <c r="H19" s="385">
        <v>3440</v>
      </c>
      <c r="I19" s="386">
        <v>44927</v>
      </c>
      <c r="J19" s="386">
        <v>45291</v>
      </c>
      <c r="K19" s="385">
        <f t="shared" si="0"/>
        <v>3440</v>
      </c>
    </row>
    <row r="20" spans="1:11">
      <c r="A20" s="63" t="s">
        <v>6644</v>
      </c>
      <c r="B20" s="63">
        <v>81002720696</v>
      </c>
      <c r="C20" s="384" t="s">
        <v>7271</v>
      </c>
      <c r="D20" s="384" t="s">
        <v>6609</v>
      </c>
      <c r="E20" s="63" t="s">
        <v>26</v>
      </c>
      <c r="F20" s="384" t="s">
        <v>6610</v>
      </c>
      <c r="G20" s="384" t="s">
        <v>6610</v>
      </c>
      <c r="H20" s="385">
        <v>39825.9</v>
      </c>
      <c r="I20" s="386">
        <v>44927</v>
      </c>
      <c r="J20" s="386">
        <v>45291</v>
      </c>
      <c r="K20" s="385">
        <f t="shared" si="0"/>
        <v>39825.9</v>
      </c>
    </row>
    <row r="21" spans="1:11" ht="60">
      <c r="A21" s="63" t="s">
        <v>6645</v>
      </c>
      <c r="B21" s="63">
        <v>81002720696</v>
      </c>
      <c r="C21" s="384" t="s">
        <v>7271</v>
      </c>
      <c r="D21" s="384" t="s">
        <v>6646</v>
      </c>
      <c r="E21" s="63" t="s">
        <v>6647</v>
      </c>
      <c r="F21" s="384" t="s">
        <v>6607</v>
      </c>
      <c r="G21" s="384" t="s">
        <v>1204</v>
      </c>
      <c r="H21" s="385">
        <v>4956.59</v>
      </c>
      <c r="I21" s="386">
        <v>44927</v>
      </c>
      <c r="J21" s="386">
        <v>45291</v>
      </c>
      <c r="K21" s="385">
        <f t="shared" si="0"/>
        <v>4956.59</v>
      </c>
    </row>
    <row r="22" spans="1:11" ht="45">
      <c r="A22" s="63" t="s">
        <v>6648</v>
      </c>
      <c r="B22" s="63">
        <v>81002720696</v>
      </c>
      <c r="C22" s="384" t="s">
        <v>7271</v>
      </c>
      <c r="D22" s="384" t="s">
        <v>6649</v>
      </c>
      <c r="E22" s="63" t="s">
        <v>26</v>
      </c>
      <c r="F22" s="384" t="s">
        <v>6650</v>
      </c>
      <c r="G22" s="384" t="s">
        <v>6650</v>
      </c>
      <c r="H22" s="385">
        <v>300</v>
      </c>
      <c r="I22" s="386">
        <v>44927</v>
      </c>
      <c r="J22" s="386">
        <v>45291</v>
      </c>
      <c r="K22" s="385">
        <f t="shared" si="0"/>
        <v>300</v>
      </c>
    </row>
    <row r="23" spans="1:11" ht="90">
      <c r="A23" s="63" t="s">
        <v>6651</v>
      </c>
      <c r="B23" s="63">
        <v>81002720696</v>
      </c>
      <c r="C23" s="384" t="s">
        <v>7271</v>
      </c>
      <c r="D23" s="384" t="s">
        <v>6652</v>
      </c>
      <c r="E23" s="63" t="s">
        <v>1171</v>
      </c>
      <c r="F23" s="384" t="s">
        <v>6653</v>
      </c>
      <c r="G23" s="384" t="s">
        <v>1420</v>
      </c>
      <c r="H23" s="385">
        <v>51062.1</v>
      </c>
      <c r="I23" s="386">
        <v>44927</v>
      </c>
      <c r="J23" s="386">
        <v>45291</v>
      </c>
      <c r="K23" s="385">
        <f t="shared" si="0"/>
        <v>51062.1</v>
      </c>
    </row>
    <row r="24" spans="1:11">
      <c r="A24" s="63" t="s">
        <v>6654</v>
      </c>
      <c r="B24" s="63">
        <v>81002720696</v>
      </c>
      <c r="C24" s="384" t="s">
        <v>7271</v>
      </c>
      <c r="D24" s="384" t="s">
        <v>6655</v>
      </c>
      <c r="E24" s="63" t="s">
        <v>26</v>
      </c>
      <c r="F24" s="384" t="s">
        <v>6656</v>
      </c>
      <c r="G24" s="384" t="s">
        <v>6656</v>
      </c>
      <c r="H24" s="385">
        <v>744</v>
      </c>
      <c r="I24" s="386">
        <v>44927</v>
      </c>
      <c r="J24" s="386">
        <v>45291</v>
      </c>
      <c r="K24" s="385">
        <f t="shared" si="0"/>
        <v>744</v>
      </c>
    </row>
    <row r="25" spans="1:11">
      <c r="A25" s="63" t="s">
        <v>6657</v>
      </c>
      <c r="B25" s="63">
        <v>81002720696</v>
      </c>
      <c r="C25" s="384" t="s">
        <v>7271</v>
      </c>
      <c r="D25" s="384" t="s">
        <v>6609</v>
      </c>
      <c r="E25" s="63" t="s">
        <v>26</v>
      </c>
      <c r="F25" s="384" t="s">
        <v>6610</v>
      </c>
      <c r="G25" s="384" t="s">
        <v>6610</v>
      </c>
      <c r="H25" s="385">
        <v>11371.5</v>
      </c>
      <c r="I25" s="386">
        <v>44927</v>
      </c>
      <c r="J25" s="386">
        <v>45291</v>
      </c>
      <c r="K25" s="385">
        <f t="shared" si="0"/>
        <v>11371.5</v>
      </c>
    </row>
    <row r="26" spans="1:11" ht="30">
      <c r="A26" s="63" t="s">
        <v>6658</v>
      </c>
      <c r="B26" s="63">
        <v>81002720696</v>
      </c>
      <c r="C26" s="384" t="s">
        <v>7271</v>
      </c>
      <c r="D26" s="384" t="s">
        <v>6622</v>
      </c>
      <c r="E26" s="63" t="s">
        <v>26</v>
      </c>
      <c r="F26" s="384" t="s">
        <v>6659</v>
      </c>
      <c r="G26" s="384" t="s">
        <v>6659</v>
      </c>
      <c r="H26" s="385">
        <v>2159</v>
      </c>
      <c r="I26" s="386">
        <v>44927</v>
      </c>
      <c r="J26" s="386">
        <v>45291</v>
      </c>
      <c r="K26" s="385">
        <f t="shared" si="0"/>
        <v>2159</v>
      </c>
    </row>
    <row r="27" spans="1:11" ht="30">
      <c r="A27" s="63" t="s">
        <v>6660</v>
      </c>
      <c r="B27" s="63">
        <v>81002720696</v>
      </c>
      <c r="C27" s="384" t="s">
        <v>7271</v>
      </c>
      <c r="D27" s="384" t="s">
        <v>6661</v>
      </c>
      <c r="E27" s="63" t="s">
        <v>26</v>
      </c>
      <c r="F27" s="384" t="s">
        <v>6662</v>
      </c>
      <c r="G27" s="384" t="s">
        <v>6662</v>
      </c>
      <c r="H27" s="385">
        <v>489.79</v>
      </c>
      <c r="I27" s="386">
        <v>44927</v>
      </c>
      <c r="J27" s="386">
        <v>45291</v>
      </c>
      <c r="K27" s="385">
        <f t="shared" si="0"/>
        <v>489.79</v>
      </c>
    </row>
    <row r="28" spans="1:11" ht="30">
      <c r="A28" s="63" t="s">
        <v>6663</v>
      </c>
      <c r="B28" s="63">
        <v>81002720696</v>
      </c>
      <c r="C28" s="384" t="s">
        <v>7271</v>
      </c>
      <c r="D28" s="384" t="s">
        <v>6661</v>
      </c>
      <c r="E28" s="63" t="s">
        <v>26</v>
      </c>
      <c r="F28" s="384" t="s">
        <v>6662</v>
      </c>
      <c r="G28" s="384" t="s">
        <v>6662</v>
      </c>
      <c r="H28" s="385">
        <v>1645.17</v>
      </c>
      <c r="I28" s="386">
        <v>44927</v>
      </c>
      <c r="J28" s="386">
        <v>45291</v>
      </c>
      <c r="K28" s="385">
        <f t="shared" si="0"/>
        <v>1645.17</v>
      </c>
    </row>
    <row r="29" spans="1:11" ht="30">
      <c r="A29" s="63" t="s">
        <v>6664</v>
      </c>
      <c r="B29" s="63">
        <v>81002720696</v>
      </c>
      <c r="C29" s="384" t="s">
        <v>7271</v>
      </c>
      <c r="D29" s="384" t="s">
        <v>6661</v>
      </c>
      <c r="E29" s="63" t="s">
        <v>26</v>
      </c>
      <c r="F29" s="384" t="s">
        <v>6662</v>
      </c>
      <c r="G29" s="384" t="s">
        <v>6662</v>
      </c>
      <c r="H29" s="385">
        <v>386.45</v>
      </c>
      <c r="I29" s="386">
        <v>44927</v>
      </c>
      <c r="J29" s="386">
        <v>45291</v>
      </c>
      <c r="K29" s="385">
        <f t="shared" si="0"/>
        <v>386.45</v>
      </c>
    </row>
    <row r="30" spans="1:11" ht="40.5" customHeight="1">
      <c r="A30" s="63" t="s">
        <v>6665</v>
      </c>
      <c r="B30" s="63">
        <v>81002720696</v>
      </c>
      <c r="C30" s="384" t="s">
        <v>7271</v>
      </c>
      <c r="D30" s="384" t="s">
        <v>6666</v>
      </c>
      <c r="E30" s="63" t="s">
        <v>1171</v>
      </c>
      <c r="F30" s="384" t="s">
        <v>6667</v>
      </c>
      <c r="G30" s="384" t="s">
        <v>3872</v>
      </c>
      <c r="H30" s="385">
        <v>12250</v>
      </c>
      <c r="I30" s="386">
        <v>44927</v>
      </c>
      <c r="J30" s="386">
        <v>45291</v>
      </c>
      <c r="K30" s="385">
        <f t="shared" si="0"/>
        <v>12250</v>
      </c>
    </row>
    <row r="31" spans="1:11" ht="37.5" customHeight="1">
      <c r="A31" s="63" t="s">
        <v>6668</v>
      </c>
      <c r="B31" s="63">
        <v>81002720696</v>
      </c>
      <c r="C31" s="384" t="s">
        <v>7271</v>
      </c>
      <c r="D31" s="384" t="s">
        <v>6669</v>
      </c>
      <c r="E31" s="63" t="s">
        <v>1171</v>
      </c>
      <c r="F31" s="384" t="s">
        <v>6670</v>
      </c>
      <c r="G31" s="384" t="s">
        <v>3872</v>
      </c>
      <c r="H31" s="385">
        <v>3789.05</v>
      </c>
      <c r="I31" s="386">
        <v>44927</v>
      </c>
      <c r="J31" s="386">
        <v>45291</v>
      </c>
      <c r="K31" s="385">
        <f t="shared" si="0"/>
        <v>3789.05</v>
      </c>
    </row>
    <row r="32" spans="1:11" ht="30">
      <c r="A32" s="63" t="s">
        <v>6671</v>
      </c>
      <c r="B32" s="63">
        <v>81002720696</v>
      </c>
      <c r="C32" s="384" t="s">
        <v>7271</v>
      </c>
      <c r="D32" s="384" t="s">
        <v>6661</v>
      </c>
      <c r="E32" s="63" t="s">
        <v>26</v>
      </c>
      <c r="F32" s="384" t="s">
        <v>6662</v>
      </c>
      <c r="G32" s="384" t="s">
        <v>6662</v>
      </c>
      <c r="H32" s="385">
        <v>1104.8499999999999</v>
      </c>
      <c r="I32" s="386">
        <v>44927</v>
      </c>
      <c r="J32" s="386">
        <v>45291</v>
      </c>
      <c r="K32" s="385">
        <f t="shared" si="0"/>
        <v>1104.8499999999999</v>
      </c>
    </row>
    <row r="33" spans="1:11">
      <c r="A33" s="63" t="s">
        <v>6672</v>
      </c>
      <c r="B33" s="63">
        <v>81002720696</v>
      </c>
      <c r="C33" s="384" t="s">
        <v>7271</v>
      </c>
      <c r="D33" s="384" t="s">
        <v>6609</v>
      </c>
      <c r="E33" s="63" t="s">
        <v>26</v>
      </c>
      <c r="F33" s="384" t="s">
        <v>6610</v>
      </c>
      <c r="G33" s="384" t="s">
        <v>6610</v>
      </c>
      <c r="H33" s="385">
        <v>10872</v>
      </c>
      <c r="I33" s="386">
        <v>44927</v>
      </c>
      <c r="J33" s="386">
        <v>45291</v>
      </c>
      <c r="K33" s="385">
        <f t="shared" si="0"/>
        <v>10872</v>
      </c>
    </row>
    <row r="34" spans="1:11" ht="45">
      <c r="A34" s="63" t="s">
        <v>411</v>
      </c>
      <c r="B34" s="63">
        <v>81002720696</v>
      </c>
      <c r="C34" s="384" t="s">
        <v>7271</v>
      </c>
      <c r="D34" s="384" t="s">
        <v>6673</v>
      </c>
      <c r="E34" s="63" t="s">
        <v>26</v>
      </c>
      <c r="F34" s="384" t="s">
        <v>415</v>
      </c>
      <c r="G34" s="384" t="s">
        <v>415</v>
      </c>
      <c r="H34" s="385">
        <v>7567.14</v>
      </c>
      <c r="I34" s="386">
        <v>44927</v>
      </c>
      <c r="J34" s="386">
        <v>45291</v>
      </c>
      <c r="K34" s="385">
        <f t="shared" si="0"/>
        <v>7567.14</v>
      </c>
    </row>
    <row r="35" spans="1:11" ht="60">
      <c r="A35" s="63" t="s">
        <v>6674</v>
      </c>
      <c r="B35" s="63">
        <v>81002720696</v>
      </c>
      <c r="C35" s="384" t="s">
        <v>7271</v>
      </c>
      <c r="D35" s="384" t="s">
        <v>2900</v>
      </c>
      <c r="E35" s="388" t="s">
        <v>31</v>
      </c>
      <c r="F35" s="384" t="s">
        <v>2816</v>
      </c>
      <c r="G35" s="384" t="s">
        <v>2816</v>
      </c>
      <c r="H35" s="385">
        <v>264941.28000000003</v>
      </c>
      <c r="I35" s="386">
        <v>44927</v>
      </c>
      <c r="J35" s="386">
        <v>45291</v>
      </c>
      <c r="K35" s="385">
        <f t="shared" si="0"/>
        <v>264941.28000000003</v>
      </c>
    </row>
    <row r="36" spans="1:11">
      <c r="A36" s="63" t="s">
        <v>6675</v>
      </c>
      <c r="B36" s="63">
        <v>81002720696</v>
      </c>
      <c r="C36" s="384" t="s">
        <v>7271</v>
      </c>
      <c r="D36" s="384" t="s">
        <v>6609</v>
      </c>
      <c r="E36" s="63" t="s">
        <v>26</v>
      </c>
      <c r="F36" s="384" t="s">
        <v>6610</v>
      </c>
      <c r="G36" s="384" t="s">
        <v>6610</v>
      </c>
      <c r="H36" s="385">
        <v>16159.35</v>
      </c>
      <c r="I36" s="386">
        <v>44927</v>
      </c>
      <c r="J36" s="386">
        <v>45291</v>
      </c>
      <c r="K36" s="385">
        <f t="shared" si="0"/>
        <v>16159.35</v>
      </c>
    </row>
    <row r="37" spans="1:11" ht="30">
      <c r="A37" s="63" t="s">
        <v>6676</v>
      </c>
      <c r="B37" s="63">
        <v>81002720696</v>
      </c>
      <c r="C37" s="384" t="s">
        <v>7271</v>
      </c>
      <c r="D37" s="384" t="s">
        <v>6622</v>
      </c>
      <c r="E37" s="63" t="s">
        <v>26</v>
      </c>
      <c r="F37" s="384" t="s">
        <v>6623</v>
      </c>
      <c r="G37" s="384" t="s">
        <v>6623</v>
      </c>
      <c r="H37" s="385">
        <v>2159</v>
      </c>
      <c r="I37" s="386">
        <v>44927</v>
      </c>
      <c r="J37" s="386">
        <v>45291</v>
      </c>
      <c r="K37" s="385">
        <f t="shared" si="0"/>
        <v>2159</v>
      </c>
    </row>
    <row r="38" spans="1:11" ht="30">
      <c r="A38" s="63" t="s">
        <v>6677</v>
      </c>
      <c r="B38" s="63">
        <v>81002720696</v>
      </c>
      <c r="C38" s="384" t="s">
        <v>7271</v>
      </c>
      <c r="D38" s="384" t="s">
        <v>6661</v>
      </c>
      <c r="E38" s="63" t="s">
        <v>26</v>
      </c>
      <c r="F38" s="384" t="s">
        <v>6662</v>
      </c>
      <c r="G38" s="384" t="s">
        <v>6662</v>
      </c>
      <c r="H38" s="385">
        <v>928.59</v>
      </c>
      <c r="I38" s="386">
        <v>44927</v>
      </c>
      <c r="J38" s="386">
        <v>45291</v>
      </c>
      <c r="K38" s="385">
        <f t="shared" si="0"/>
        <v>928.59</v>
      </c>
    </row>
    <row r="39" spans="1:11" ht="30">
      <c r="A39" s="63" t="s">
        <v>6678</v>
      </c>
      <c r="B39" s="63">
        <v>81002720696</v>
      </c>
      <c r="C39" s="384" t="s">
        <v>7271</v>
      </c>
      <c r="D39" s="384" t="s">
        <v>6661</v>
      </c>
      <c r="E39" s="63" t="s">
        <v>26</v>
      </c>
      <c r="F39" s="384" t="s">
        <v>6662</v>
      </c>
      <c r="G39" s="384" t="s">
        <v>6662</v>
      </c>
      <c r="H39" s="385">
        <v>404.07</v>
      </c>
      <c r="I39" s="386">
        <v>44927</v>
      </c>
      <c r="J39" s="386">
        <v>45291</v>
      </c>
      <c r="K39" s="385">
        <f t="shared" si="0"/>
        <v>404.07</v>
      </c>
    </row>
    <row r="40" spans="1:11" ht="60">
      <c r="A40" s="63" t="s">
        <v>6679</v>
      </c>
      <c r="B40" s="63">
        <v>81002720696</v>
      </c>
      <c r="C40" s="384" t="s">
        <v>7271</v>
      </c>
      <c r="D40" s="384" t="s">
        <v>6680</v>
      </c>
      <c r="E40" s="388" t="s">
        <v>31</v>
      </c>
      <c r="F40" s="384" t="s">
        <v>3615</v>
      </c>
      <c r="G40" s="384" t="s">
        <v>3615</v>
      </c>
      <c r="H40" s="385">
        <v>1022.4</v>
      </c>
      <c r="I40" s="386">
        <v>44927</v>
      </c>
      <c r="J40" s="386">
        <v>45291</v>
      </c>
      <c r="K40" s="385">
        <f t="shared" si="0"/>
        <v>1022.4</v>
      </c>
    </row>
    <row r="41" spans="1:11">
      <c r="A41" s="63" t="s">
        <v>6681</v>
      </c>
      <c r="B41" s="63">
        <v>81002720696</v>
      </c>
      <c r="C41" s="384" t="s">
        <v>7271</v>
      </c>
      <c r="D41" s="384" t="s">
        <v>6682</v>
      </c>
      <c r="E41" s="63" t="s">
        <v>26</v>
      </c>
      <c r="F41" s="384" t="s">
        <v>1138</v>
      </c>
      <c r="G41" s="384" t="s">
        <v>1138</v>
      </c>
      <c r="H41" s="385">
        <v>546</v>
      </c>
      <c r="I41" s="386">
        <v>44927</v>
      </c>
      <c r="J41" s="386">
        <v>45291</v>
      </c>
      <c r="K41" s="385">
        <f t="shared" si="0"/>
        <v>546</v>
      </c>
    </row>
    <row r="42" spans="1:11" ht="30">
      <c r="A42" s="63" t="s">
        <v>6683</v>
      </c>
      <c r="B42" s="63">
        <v>81002720696</v>
      </c>
      <c r="C42" s="384" t="s">
        <v>7271</v>
      </c>
      <c r="D42" s="384" t="s">
        <v>6684</v>
      </c>
      <c r="E42" s="63" t="s">
        <v>26</v>
      </c>
      <c r="F42" s="384" t="s">
        <v>6685</v>
      </c>
      <c r="G42" s="384" t="s">
        <v>6685</v>
      </c>
      <c r="H42" s="385">
        <v>717.6</v>
      </c>
      <c r="I42" s="386">
        <v>44927</v>
      </c>
      <c r="J42" s="386">
        <v>45291</v>
      </c>
      <c r="K42" s="385">
        <f t="shared" si="0"/>
        <v>717.6</v>
      </c>
    </row>
    <row r="43" spans="1:11">
      <c r="A43" s="63" t="s">
        <v>6686</v>
      </c>
      <c r="B43" s="63">
        <v>81002720696</v>
      </c>
      <c r="C43" s="384" t="s">
        <v>7271</v>
      </c>
      <c r="D43" s="384" t="s">
        <v>6609</v>
      </c>
      <c r="E43" s="63" t="s">
        <v>26</v>
      </c>
      <c r="F43" s="384" t="s">
        <v>6610</v>
      </c>
      <c r="G43" s="384" t="s">
        <v>6610</v>
      </c>
      <c r="H43" s="385">
        <v>12747.6</v>
      </c>
      <c r="I43" s="386">
        <v>44927</v>
      </c>
      <c r="J43" s="386">
        <v>45291</v>
      </c>
      <c r="K43" s="385">
        <f t="shared" si="0"/>
        <v>12747.6</v>
      </c>
    </row>
    <row r="44" spans="1:11" ht="30">
      <c r="A44" s="63" t="s">
        <v>6687</v>
      </c>
      <c r="B44" s="63">
        <v>81002720696</v>
      </c>
      <c r="C44" s="384" t="s">
        <v>7271</v>
      </c>
      <c r="D44" s="384" t="s">
        <v>6609</v>
      </c>
      <c r="E44" s="63" t="s">
        <v>26</v>
      </c>
      <c r="F44" s="384" t="s">
        <v>6662</v>
      </c>
      <c r="G44" s="384" t="s">
        <v>6662</v>
      </c>
      <c r="H44" s="385">
        <v>808.15</v>
      </c>
      <c r="I44" s="386">
        <v>44927</v>
      </c>
      <c r="J44" s="386">
        <v>45291</v>
      </c>
      <c r="K44" s="385">
        <f t="shared" si="0"/>
        <v>808.15</v>
      </c>
    </row>
    <row r="45" spans="1:11" ht="45">
      <c r="A45" s="63" t="s">
        <v>6688</v>
      </c>
      <c r="B45" s="63">
        <v>81002720696</v>
      </c>
      <c r="C45" s="384" t="s">
        <v>7271</v>
      </c>
      <c r="D45" s="384" t="s">
        <v>6689</v>
      </c>
      <c r="E45" s="63" t="s">
        <v>1171</v>
      </c>
      <c r="F45" s="384" t="s">
        <v>6690</v>
      </c>
      <c r="G45" s="384" t="s">
        <v>1420</v>
      </c>
      <c r="H45" s="385">
        <v>18400</v>
      </c>
      <c r="I45" s="386">
        <v>44927</v>
      </c>
      <c r="J45" s="386">
        <v>45291</v>
      </c>
      <c r="K45" s="385">
        <f t="shared" si="0"/>
        <v>18400</v>
      </c>
    </row>
    <row r="46" spans="1:11" ht="60">
      <c r="A46" s="63" t="s">
        <v>6691</v>
      </c>
      <c r="B46" s="63">
        <v>81002720696</v>
      </c>
      <c r="C46" s="384" t="s">
        <v>7271</v>
      </c>
      <c r="D46" s="384" t="s">
        <v>6692</v>
      </c>
      <c r="E46" s="388" t="s">
        <v>31</v>
      </c>
      <c r="F46" s="384" t="s">
        <v>2652</v>
      </c>
      <c r="G46" s="384" t="s">
        <v>2652</v>
      </c>
      <c r="H46" s="385">
        <v>120334.04</v>
      </c>
      <c r="I46" s="386">
        <v>44927</v>
      </c>
      <c r="J46" s="386">
        <v>45291</v>
      </c>
      <c r="K46" s="385">
        <f t="shared" si="0"/>
        <v>120334.04</v>
      </c>
    </row>
    <row r="47" spans="1:11">
      <c r="A47" s="63" t="s">
        <v>6693</v>
      </c>
      <c r="B47" s="63">
        <v>81002720696</v>
      </c>
      <c r="C47" s="384" t="s">
        <v>7271</v>
      </c>
      <c r="D47" s="384" t="s">
        <v>6609</v>
      </c>
      <c r="E47" s="63" t="s">
        <v>26</v>
      </c>
      <c r="F47" s="384" t="s">
        <v>6610</v>
      </c>
      <c r="G47" s="384" t="s">
        <v>6610</v>
      </c>
      <c r="H47" s="385">
        <v>7365.6</v>
      </c>
      <c r="I47" s="386">
        <v>44927</v>
      </c>
      <c r="J47" s="386">
        <v>45291</v>
      </c>
      <c r="K47" s="385">
        <f t="shared" si="0"/>
        <v>7365.6</v>
      </c>
    </row>
    <row r="48" spans="1:11" ht="45">
      <c r="A48" s="63" t="s">
        <v>6694</v>
      </c>
      <c r="B48" s="63">
        <v>81002720696</v>
      </c>
      <c r="C48" s="384" t="s">
        <v>7271</v>
      </c>
      <c r="D48" s="384" t="s">
        <v>6695</v>
      </c>
      <c r="E48" s="63" t="s">
        <v>6647</v>
      </c>
      <c r="F48" s="384" t="s">
        <v>6696</v>
      </c>
      <c r="G48" s="384" t="s">
        <v>6697</v>
      </c>
      <c r="H48" s="385">
        <v>13500</v>
      </c>
      <c r="I48" s="386">
        <v>44927</v>
      </c>
      <c r="J48" s="386">
        <v>45291</v>
      </c>
      <c r="K48" s="385">
        <f t="shared" si="0"/>
        <v>13500</v>
      </c>
    </row>
    <row r="49" spans="1:11">
      <c r="A49" s="63" t="s">
        <v>6698</v>
      </c>
      <c r="B49" s="63">
        <v>81002720696</v>
      </c>
      <c r="C49" s="384" t="s">
        <v>7271</v>
      </c>
      <c r="D49" s="384" t="s">
        <v>6655</v>
      </c>
      <c r="E49" s="63" t="s">
        <v>26</v>
      </c>
      <c r="F49" s="384" t="s">
        <v>6656</v>
      </c>
      <c r="G49" s="384" t="s">
        <v>6656</v>
      </c>
      <c r="H49" s="385">
        <v>1792</v>
      </c>
      <c r="I49" s="386">
        <v>44927</v>
      </c>
      <c r="J49" s="386">
        <v>45291</v>
      </c>
      <c r="K49" s="385">
        <f t="shared" si="0"/>
        <v>1792</v>
      </c>
    </row>
    <row r="50" spans="1:11" ht="30">
      <c r="A50" s="63" t="s">
        <v>6699</v>
      </c>
      <c r="B50" s="63">
        <v>81002720696</v>
      </c>
      <c r="C50" s="384" t="s">
        <v>7271</v>
      </c>
      <c r="D50" s="384" t="s">
        <v>6622</v>
      </c>
      <c r="E50" s="63" t="s">
        <v>26</v>
      </c>
      <c r="F50" s="384" t="s">
        <v>6623</v>
      </c>
      <c r="G50" s="384" t="s">
        <v>6623</v>
      </c>
      <c r="H50" s="385">
        <v>2159</v>
      </c>
      <c r="I50" s="386">
        <v>44927</v>
      </c>
      <c r="J50" s="386">
        <v>45291</v>
      </c>
      <c r="K50" s="385">
        <f t="shared" si="0"/>
        <v>2159</v>
      </c>
    </row>
    <row r="51" spans="1:11">
      <c r="A51" s="63" t="s">
        <v>6700</v>
      </c>
      <c r="B51" s="63">
        <v>81002720696</v>
      </c>
      <c r="C51" s="384" t="s">
        <v>7271</v>
      </c>
      <c r="D51" s="384" t="s">
        <v>6609</v>
      </c>
      <c r="E51" s="63" t="s">
        <v>26</v>
      </c>
      <c r="F51" s="384" t="s">
        <v>6610</v>
      </c>
      <c r="G51" s="384" t="s">
        <v>6610</v>
      </c>
      <c r="H51" s="385">
        <v>23155.200000000001</v>
      </c>
      <c r="I51" s="386">
        <v>44927</v>
      </c>
      <c r="J51" s="386">
        <v>45291</v>
      </c>
      <c r="K51" s="385">
        <f t="shared" si="0"/>
        <v>23155.200000000001</v>
      </c>
    </row>
    <row r="52" spans="1:11" ht="30">
      <c r="A52" s="63" t="s">
        <v>6701</v>
      </c>
      <c r="B52" s="63">
        <v>81002720696</v>
      </c>
      <c r="C52" s="384" t="s">
        <v>7271</v>
      </c>
      <c r="D52" s="384" t="s">
        <v>6702</v>
      </c>
      <c r="E52" s="63" t="s">
        <v>26</v>
      </c>
      <c r="F52" s="384" t="s">
        <v>6703</v>
      </c>
      <c r="G52" s="384" t="s">
        <v>6703</v>
      </c>
      <c r="H52" s="385">
        <v>75</v>
      </c>
      <c r="I52" s="386">
        <v>44927</v>
      </c>
      <c r="J52" s="386">
        <v>45291</v>
      </c>
      <c r="K52" s="385">
        <f t="shared" si="0"/>
        <v>75</v>
      </c>
    </row>
    <row r="53" spans="1:11" ht="45">
      <c r="A53" s="63" t="s">
        <v>6704</v>
      </c>
      <c r="B53" s="63">
        <v>81002720696</v>
      </c>
      <c r="C53" s="384" t="s">
        <v>7271</v>
      </c>
      <c r="D53" s="384" t="s">
        <v>6705</v>
      </c>
      <c r="E53" s="63" t="s">
        <v>26</v>
      </c>
      <c r="F53" s="384" t="s">
        <v>6706</v>
      </c>
      <c r="G53" s="384" t="s">
        <v>6706</v>
      </c>
      <c r="H53" s="385">
        <v>1250</v>
      </c>
      <c r="I53" s="386">
        <v>44927</v>
      </c>
      <c r="J53" s="386">
        <v>45291</v>
      </c>
      <c r="K53" s="385">
        <f t="shared" si="0"/>
        <v>1250</v>
      </c>
    </row>
    <row r="54" spans="1:11" ht="30">
      <c r="A54" s="63" t="s">
        <v>6707</v>
      </c>
      <c r="B54" s="63">
        <v>81002720696</v>
      </c>
      <c r="C54" s="384" t="s">
        <v>7271</v>
      </c>
      <c r="D54" s="384" t="s">
        <v>6609</v>
      </c>
      <c r="E54" s="63" t="s">
        <v>26</v>
      </c>
      <c r="F54" s="384" t="s">
        <v>6662</v>
      </c>
      <c r="G54" s="384" t="s">
        <v>6662</v>
      </c>
      <c r="H54" s="385">
        <v>602.20000000000005</v>
      </c>
      <c r="I54" s="386">
        <v>44927</v>
      </c>
      <c r="J54" s="386">
        <v>45291</v>
      </c>
      <c r="K54" s="385">
        <f t="shared" si="0"/>
        <v>602.20000000000005</v>
      </c>
    </row>
    <row r="55" spans="1:11" ht="60">
      <c r="A55" s="63" t="s">
        <v>6708</v>
      </c>
      <c r="B55" s="63">
        <v>81002720696</v>
      </c>
      <c r="C55" s="384" t="s">
        <v>7271</v>
      </c>
      <c r="D55" s="384" t="s">
        <v>6709</v>
      </c>
      <c r="E55" s="63" t="s">
        <v>26</v>
      </c>
      <c r="F55" s="384" t="s">
        <v>6626</v>
      </c>
      <c r="G55" s="384" t="s">
        <v>6626</v>
      </c>
      <c r="H55" s="385">
        <v>1150.8900000000001</v>
      </c>
      <c r="I55" s="386">
        <v>44927</v>
      </c>
      <c r="J55" s="386">
        <v>45291</v>
      </c>
      <c r="K55" s="385">
        <f t="shared" si="0"/>
        <v>1150.8900000000001</v>
      </c>
    </row>
    <row r="56" spans="1:11">
      <c r="A56" s="63" t="s">
        <v>6710</v>
      </c>
      <c r="B56" s="63">
        <v>81002720696</v>
      </c>
      <c r="C56" s="384" t="s">
        <v>7271</v>
      </c>
      <c r="D56" s="384" t="s">
        <v>6609</v>
      </c>
      <c r="E56" s="63" t="s">
        <v>26</v>
      </c>
      <c r="F56" s="384" t="s">
        <v>6610</v>
      </c>
      <c r="G56" s="384" t="s">
        <v>6610</v>
      </c>
      <c r="H56" s="385">
        <v>29927.48</v>
      </c>
      <c r="I56" s="386">
        <v>44927</v>
      </c>
      <c r="J56" s="386">
        <v>45291</v>
      </c>
      <c r="K56" s="385">
        <f t="shared" si="0"/>
        <v>29927.48</v>
      </c>
    </row>
    <row r="57" spans="1:11">
      <c r="A57" s="63" t="s">
        <v>6711</v>
      </c>
      <c r="B57" s="63">
        <v>81002720696</v>
      </c>
      <c r="C57" s="384" t="s">
        <v>7271</v>
      </c>
      <c r="D57" s="384" t="s">
        <v>6682</v>
      </c>
      <c r="E57" s="63" t="s">
        <v>26</v>
      </c>
      <c r="F57" s="384" t="s">
        <v>1138</v>
      </c>
      <c r="G57" s="384" t="s">
        <v>1138</v>
      </c>
      <c r="H57" s="385">
        <v>546</v>
      </c>
      <c r="I57" s="386">
        <v>44927</v>
      </c>
      <c r="J57" s="386">
        <v>45291</v>
      </c>
      <c r="K57" s="385">
        <f t="shared" si="0"/>
        <v>546</v>
      </c>
    </row>
    <row r="58" spans="1:11" ht="60">
      <c r="A58" s="63" t="s">
        <v>6712</v>
      </c>
      <c r="B58" s="63">
        <v>81002720696</v>
      </c>
      <c r="C58" s="384" t="s">
        <v>7271</v>
      </c>
      <c r="D58" s="384" t="s">
        <v>6713</v>
      </c>
      <c r="E58" s="46" t="s">
        <v>31</v>
      </c>
      <c r="F58" s="384" t="s">
        <v>6714</v>
      </c>
      <c r="G58" s="384" t="s">
        <v>6714</v>
      </c>
      <c r="H58" s="385">
        <v>1154.94</v>
      </c>
      <c r="I58" s="386">
        <v>44927</v>
      </c>
      <c r="J58" s="386">
        <v>45291</v>
      </c>
      <c r="K58" s="385">
        <f t="shared" si="0"/>
        <v>1154.94</v>
      </c>
    </row>
    <row r="59" spans="1:11" ht="30">
      <c r="A59" s="63" t="s">
        <v>6715</v>
      </c>
      <c r="B59" s="63">
        <v>81002720696</v>
      </c>
      <c r="C59" s="384" t="s">
        <v>7271</v>
      </c>
      <c r="D59" s="384" t="s">
        <v>6619</v>
      </c>
      <c r="E59" s="63" t="s">
        <v>26</v>
      </c>
      <c r="F59" s="384" t="s">
        <v>6620</v>
      </c>
      <c r="G59" s="384" t="s">
        <v>6620</v>
      </c>
      <c r="H59" s="385">
        <v>9716.5400000000009</v>
      </c>
      <c r="I59" s="386">
        <v>44927</v>
      </c>
      <c r="J59" s="386">
        <v>45291</v>
      </c>
      <c r="K59" s="385">
        <f t="shared" si="0"/>
        <v>9716.5400000000009</v>
      </c>
    </row>
    <row r="60" spans="1:11" ht="60">
      <c r="A60" s="63" t="s">
        <v>6716</v>
      </c>
      <c r="B60" s="63">
        <v>81002720696</v>
      </c>
      <c r="C60" s="384" t="s">
        <v>7271</v>
      </c>
      <c r="D60" s="384" t="s">
        <v>6717</v>
      </c>
      <c r="E60" s="46" t="s">
        <v>31</v>
      </c>
      <c r="F60" s="384" t="s">
        <v>2652</v>
      </c>
      <c r="G60" s="384" t="s">
        <v>2652</v>
      </c>
      <c r="H60" s="385">
        <v>26439.37</v>
      </c>
      <c r="I60" s="386">
        <v>44927</v>
      </c>
      <c r="J60" s="386">
        <v>45291</v>
      </c>
      <c r="K60" s="385">
        <f t="shared" si="0"/>
        <v>26439.37</v>
      </c>
    </row>
    <row r="61" spans="1:11" ht="90">
      <c r="A61" s="63" t="s">
        <v>6718</v>
      </c>
      <c r="B61" s="63">
        <v>81002720696</v>
      </c>
      <c r="C61" s="384" t="s">
        <v>7271</v>
      </c>
      <c r="D61" s="384" t="s">
        <v>6719</v>
      </c>
      <c r="E61" s="63" t="s">
        <v>1171</v>
      </c>
      <c r="F61" s="384" t="s">
        <v>6720</v>
      </c>
      <c r="G61" s="384" t="s">
        <v>1420</v>
      </c>
      <c r="H61" s="385">
        <v>6499.98</v>
      </c>
      <c r="I61" s="386">
        <v>44927</v>
      </c>
      <c r="J61" s="386">
        <v>45291</v>
      </c>
      <c r="K61" s="385">
        <f t="shared" si="0"/>
        <v>6499.98</v>
      </c>
    </row>
    <row r="62" spans="1:11" ht="105">
      <c r="A62" s="63" t="s">
        <v>6721</v>
      </c>
      <c r="B62" s="63">
        <v>81002720696</v>
      </c>
      <c r="C62" s="384" t="s">
        <v>7271</v>
      </c>
      <c r="D62" s="384" t="s">
        <v>6722</v>
      </c>
      <c r="E62" s="63" t="s">
        <v>1171</v>
      </c>
      <c r="F62" s="384" t="s">
        <v>6723</v>
      </c>
      <c r="G62" s="384" t="s">
        <v>1420</v>
      </c>
      <c r="H62" s="385">
        <v>17499.96</v>
      </c>
      <c r="I62" s="386">
        <v>44927</v>
      </c>
      <c r="J62" s="386">
        <v>45291</v>
      </c>
      <c r="K62" s="385">
        <f t="shared" si="0"/>
        <v>17499.96</v>
      </c>
    </row>
    <row r="63" spans="1:11" ht="45">
      <c r="A63" s="63" t="s">
        <v>6724</v>
      </c>
      <c r="B63" s="63">
        <v>81002720696</v>
      </c>
      <c r="C63" s="384" t="s">
        <v>7271</v>
      </c>
      <c r="D63" s="384" t="s">
        <v>6725</v>
      </c>
      <c r="E63" s="63" t="s">
        <v>26</v>
      </c>
      <c r="F63" s="384" t="s">
        <v>6726</v>
      </c>
      <c r="G63" s="384" t="s">
        <v>6726</v>
      </c>
      <c r="H63" s="385">
        <v>2625</v>
      </c>
      <c r="I63" s="386">
        <v>44927</v>
      </c>
      <c r="J63" s="386">
        <v>45291</v>
      </c>
      <c r="K63" s="385">
        <f t="shared" si="0"/>
        <v>2625</v>
      </c>
    </row>
    <row r="64" spans="1:11" ht="30">
      <c r="A64" s="63" t="s">
        <v>6727</v>
      </c>
      <c r="B64" s="63">
        <v>81002720696</v>
      </c>
      <c r="C64" s="384" t="s">
        <v>7271</v>
      </c>
      <c r="D64" s="384" t="s">
        <v>6728</v>
      </c>
      <c r="E64" s="63" t="s">
        <v>26</v>
      </c>
      <c r="F64" s="384" t="s">
        <v>6626</v>
      </c>
      <c r="G64" s="384" t="s">
        <v>6626</v>
      </c>
      <c r="H64" s="385">
        <v>8901.36</v>
      </c>
      <c r="I64" s="386">
        <v>44927</v>
      </c>
      <c r="J64" s="386">
        <v>45291</v>
      </c>
      <c r="K64" s="385">
        <f t="shared" si="0"/>
        <v>8901.36</v>
      </c>
    </row>
    <row r="65" spans="1:11" ht="30">
      <c r="A65" s="63" t="s">
        <v>6729</v>
      </c>
      <c r="B65" s="63">
        <v>81002720696</v>
      </c>
      <c r="C65" s="384" t="s">
        <v>7271</v>
      </c>
      <c r="D65" s="384" t="s">
        <v>6730</v>
      </c>
      <c r="E65" s="63" t="s">
        <v>26</v>
      </c>
      <c r="F65" s="384" t="s">
        <v>6731</v>
      </c>
      <c r="G65" s="384" t="s">
        <v>6731</v>
      </c>
      <c r="H65" s="385">
        <v>449</v>
      </c>
      <c r="I65" s="386">
        <v>44927</v>
      </c>
      <c r="J65" s="386">
        <v>45291</v>
      </c>
      <c r="K65" s="385">
        <f t="shared" si="0"/>
        <v>449</v>
      </c>
    </row>
    <row r="66" spans="1:11">
      <c r="A66" s="63" t="s">
        <v>6732</v>
      </c>
      <c r="B66" s="63">
        <v>81002720696</v>
      </c>
      <c r="C66" s="384" t="s">
        <v>7271</v>
      </c>
      <c r="D66" s="384" t="s">
        <v>6733</v>
      </c>
      <c r="E66" s="63" t="s">
        <v>26</v>
      </c>
      <c r="F66" s="384" t="s">
        <v>6734</v>
      </c>
      <c r="G66" s="384" t="s">
        <v>6735</v>
      </c>
      <c r="H66" s="385">
        <v>15004.83</v>
      </c>
      <c r="I66" s="386">
        <v>44927</v>
      </c>
      <c r="J66" s="386">
        <v>45291</v>
      </c>
      <c r="K66" s="385">
        <f t="shared" si="0"/>
        <v>15004.83</v>
      </c>
    </row>
    <row r="67" spans="1:11">
      <c r="A67" s="63" t="s">
        <v>6736</v>
      </c>
      <c r="B67" s="63">
        <v>81002720696</v>
      </c>
      <c r="C67" s="384" t="s">
        <v>7271</v>
      </c>
      <c r="D67" s="384" t="s">
        <v>6737</v>
      </c>
      <c r="E67" s="63" t="s">
        <v>26</v>
      </c>
      <c r="F67" s="384" t="s">
        <v>2346</v>
      </c>
      <c r="G67" s="384" t="s">
        <v>2346</v>
      </c>
      <c r="H67" s="385">
        <v>1050.58</v>
      </c>
      <c r="I67" s="386">
        <v>44927</v>
      </c>
      <c r="J67" s="386">
        <v>45291</v>
      </c>
      <c r="K67" s="385">
        <f t="shared" si="0"/>
        <v>1050.58</v>
      </c>
    </row>
    <row r="68" spans="1:11" ht="60">
      <c r="A68" s="63" t="s">
        <v>6738</v>
      </c>
      <c r="B68" s="63">
        <v>81002720696</v>
      </c>
      <c r="C68" s="384" t="s">
        <v>7271</v>
      </c>
      <c r="D68" s="384" t="s">
        <v>6739</v>
      </c>
      <c r="E68" s="46" t="s">
        <v>31</v>
      </c>
      <c r="F68" s="384" t="s">
        <v>2436</v>
      </c>
      <c r="G68" s="384" t="s">
        <v>2436</v>
      </c>
      <c r="H68" s="385">
        <v>10270.4</v>
      </c>
      <c r="I68" s="386">
        <v>44927</v>
      </c>
      <c r="J68" s="386">
        <v>45291</v>
      </c>
      <c r="K68" s="385">
        <f t="shared" ref="K68:K131" si="1">H68</f>
        <v>10270.4</v>
      </c>
    </row>
    <row r="69" spans="1:11" ht="45">
      <c r="A69" s="63" t="s">
        <v>6740</v>
      </c>
      <c r="B69" s="63">
        <v>81002720696</v>
      </c>
      <c r="C69" s="384" t="s">
        <v>7271</v>
      </c>
      <c r="D69" s="384" t="s">
        <v>6741</v>
      </c>
      <c r="E69" s="63" t="s">
        <v>26</v>
      </c>
      <c r="F69" s="384" t="s">
        <v>6742</v>
      </c>
      <c r="G69" s="384" t="s">
        <v>6742</v>
      </c>
      <c r="H69" s="385">
        <v>6700.57</v>
      </c>
      <c r="I69" s="386">
        <v>44927</v>
      </c>
      <c r="J69" s="386">
        <v>45291</v>
      </c>
      <c r="K69" s="385">
        <f t="shared" si="1"/>
        <v>6700.57</v>
      </c>
    </row>
    <row r="70" spans="1:11" ht="60">
      <c r="A70" s="63" t="s">
        <v>6743</v>
      </c>
      <c r="B70" s="63">
        <v>81002720696</v>
      </c>
      <c r="C70" s="384" t="s">
        <v>7271</v>
      </c>
      <c r="D70" s="384" t="s">
        <v>6744</v>
      </c>
      <c r="E70" s="46" t="s">
        <v>31</v>
      </c>
      <c r="F70" s="384" t="s">
        <v>2652</v>
      </c>
      <c r="G70" s="384" t="s">
        <v>2652</v>
      </c>
      <c r="H70" s="385">
        <v>60409.68</v>
      </c>
      <c r="I70" s="386">
        <v>44927</v>
      </c>
      <c r="J70" s="386">
        <v>45291</v>
      </c>
      <c r="K70" s="385">
        <f t="shared" si="1"/>
        <v>60409.68</v>
      </c>
    </row>
    <row r="71" spans="1:11" ht="60">
      <c r="A71" s="63" t="s">
        <v>6745</v>
      </c>
      <c r="B71" s="63">
        <v>81002720696</v>
      </c>
      <c r="C71" s="384" t="s">
        <v>7271</v>
      </c>
      <c r="D71" s="384" t="s">
        <v>6628</v>
      </c>
      <c r="E71" s="387" t="s">
        <v>6629</v>
      </c>
      <c r="F71" s="384" t="s">
        <v>6630</v>
      </c>
      <c r="G71" s="384" t="s">
        <v>6630</v>
      </c>
      <c r="H71" s="385">
        <v>415344.58</v>
      </c>
      <c r="I71" s="386">
        <v>44927</v>
      </c>
      <c r="J71" s="386">
        <v>45291</v>
      </c>
      <c r="K71" s="385">
        <f t="shared" si="1"/>
        <v>415344.58</v>
      </c>
    </row>
    <row r="72" spans="1:11" ht="45">
      <c r="A72" s="63" t="s">
        <v>6746</v>
      </c>
      <c r="B72" s="63">
        <v>81002720696</v>
      </c>
      <c r="C72" s="384" t="s">
        <v>7271</v>
      </c>
      <c r="D72" s="384" t="s">
        <v>6747</v>
      </c>
      <c r="E72" s="63" t="s">
        <v>26</v>
      </c>
      <c r="F72" s="384" t="s">
        <v>6748</v>
      </c>
      <c r="G72" s="384" t="s">
        <v>6748</v>
      </c>
      <c r="H72" s="385">
        <v>2057.5</v>
      </c>
      <c r="I72" s="386">
        <v>44927</v>
      </c>
      <c r="J72" s="386">
        <v>45291</v>
      </c>
      <c r="K72" s="385">
        <f t="shared" si="1"/>
        <v>2057.5</v>
      </c>
    </row>
    <row r="73" spans="1:11" ht="45">
      <c r="A73" s="63" t="s">
        <v>6749</v>
      </c>
      <c r="B73" s="63">
        <v>81002720696</v>
      </c>
      <c r="C73" s="384" t="s">
        <v>7271</v>
      </c>
      <c r="D73" s="384" t="s">
        <v>6750</v>
      </c>
      <c r="E73" s="63" t="s">
        <v>26</v>
      </c>
      <c r="F73" s="384" t="s">
        <v>6751</v>
      </c>
      <c r="G73" s="384" t="s">
        <v>6751</v>
      </c>
      <c r="H73" s="385">
        <v>4500</v>
      </c>
      <c r="I73" s="386">
        <v>44927</v>
      </c>
      <c r="J73" s="386">
        <v>45291</v>
      </c>
      <c r="K73" s="385">
        <f t="shared" si="1"/>
        <v>4500</v>
      </c>
    </row>
    <row r="74" spans="1:11" ht="30">
      <c r="A74" s="63" t="s">
        <v>6752</v>
      </c>
      <c r="B74" s="63">
        <v>81002720696</v>
      </c>
      <c r="C74" s="384" t="s">
        <v>7271</v>
      </c>
      <c r="D74" s="384" t="s">
        <v>6609</v>
      </c>
      <c r="E74" s="63" t="s">
        <v>26</v>
      </c>
      <c r="F74" s="384" t="s">
        <v>6662</v>
      </c>
      <c r="G74" s="384" t="s">
        <v>6662</v>
      </c>
      <c r="H74" s="385">
        <v>1217.43</v>
      </c>
      <c r="I74" s="386">
        <v>44927</v>
      </c>
      <c r="J74" s="386">
        <v>45291</v>
      </c>
      <c r="K74" s="385">
        <f t="shared" si="1"/>
        <v>1217.43</v>
      </c>
    </row>
    <row r="75" spans="1:11" ht="45">
      <c r="A75" s="63" t="s">
        <v>6753</v>
      </c>
      <c r="B75" s="63">
        <v>81002720696</v>
      </c>
      <c r="C75" s="384" t="s">
        <v>7271</v>
      </c>
      <c r="D75" s="384" t="s">
        <v>6754</v>
      </c>
      <c r="E75" s="63" t="s">
        <v>26</v>
      </c>
      <c r="F75" s="384" t="s">
        <v>6755</v>
      </c>
      <c r="G75" s="384" t="s">
        <v>6755</v>
      </c>
      <c r="H75" s="385">
        <v>261</v>
      </c>
      <c r="I75" s="386">
        <v>44927</v>
      </c>
      <c r="J75" s="386">
        <v>45291</v>
      </c>
      <c r="K75" s="385">
        <f t="shared" si="1"/>
        <v>261</v>
      </c>
    </row>
    <row r="76" spans="1:11" ht="30">
      <c r="A76" s="63" t="s">
        <v>416</v>
      </c>
      <c r="B76" s="63">
        <v>81002720696</v>
      </c>
      <c r="C76" s="384" t="s">
        <v>7271</v>
      </c>
      <c r="D76" s="384" t="s">
        <v>6756</v>
      </c>
      <c r="E76" s="63" t="s">
        <v>26</v>
      </c>
      <c r="F76" s="384" t="s">
        <v>6755</v>
      </c>
      <c r="G76" s="384" t="s">
        <v>6755</v>
      </c>
      <c r="H76" s="385">
        <v>3920.01</v>
      </c>
      <c r="I76" s="386">
        <v>44927</v>
      </c>
      <c r="J76" s="386">
        <v>45291</v>
      </c>
      <c r="K76" s="385">
        <f t="shared" si="1"/>
        <v>3920.01</v>
      </c>
    </row>
    <row r="77" spans="1:11" ht="60">
      <c r="A77" s="63" t="s">
        <v>6757</v>
      </c>
      <c r="B77" s="63">
        <v>81002720696</v>
      </c>
      <c r="C77" s="384" t="s">
        <v>7271</v>
      </c>
      <c r="D77" s="384" t="s">
        <v>6758</v>
      </c>
      <c r="E77" s="46" t="s">
        <v>31</v>
      </c>
      <c r="F77" s="384" t="s">
        <v>888</v>
      </c>
      <c r="G77" s="384" t="s">
        <v>888</v>
      </c>
      <c r="H77" s="385">
        <v>25019.35</v>
      </c>
      <c r="I77" s="386">
        <v>44927</v>
      </c>
      <c r="J77" s="386">
        <v>45291</v>
      </c>
      <c r="K77" s="385">
        <f t="shared" si="1"/>
        <v>25019.35</v>
      </c>
    </row>
    <row r="78" spans="1:11" ht="60">
      <c r="A78" s="63" t="s">
        <v>6759</v>
      </c>
      <c r="B78" s="63">
        <v>81002720696</v>
      </c>
      <c r="C78" s="384" t="s">
        <v>7271</v>
      </c>
      <c r="D78" s="384" t="s">
        <v>6739</v>
      </c>
      <c r="E78" s="46" t="s">
        <v>31</v>
      </c>
      <c r="F78" s="384" t="s">
        <v>2823</v>
      </c>
      <c r="G78" s="384" t="s">
        <v>2823</v>
      </c>
      <c r="H78" s="385">
        <v>698.58999999999992</v>
      </c>
      <c r="I78" s="386">
        <v>44927</v>
      </c>
      <c r="J78" s="386">
        <v>45291</v>
      </c>
      <c r="K78" s="385">
        <f t="shared" si="1"/>
        <v>698.58999999999992</v>
      </c>
    </row>
    <row r="79" spans="1:11" ht="60">
      <c r="A79" s="63" t="s">
        <v>6760</v>
      </c>
      <c r="B79" s="63">
        <v>81002720696</v>
      </c>
      <c r="C79" s="384" t="s">
        <v>7271</v>
      </c>
      <c r="D79" s="384" t="s">
        <v>6739</v>
      </c>
      <c r="E79" s="46" t="s">
        <v>31</v>
      </c>
      <c r="F79" s="384" t="s">
        <v>2823</v>
      </c>
      <c r="G79" s="384" t="s">
        <v>2823</v>
      </c>
      <c r="H79" s="385">
        <v>1385.44</v>
      </c>
      <c r="I79" s="386">
        <v>44927</v>
      </c>
      <c r="J79" s="386">
        <v>45291</v>
      </c>
      <c r="K79" s="385">
        <f t="shared" si="1"/>
        <v>1385.44</v>
      </c>
    </row>
    <row r="80" spans="1:11" ht="30">
      <c r="A80" s="63" t="s">
        <v>6761</v>
      </c>
      <c r="B80" s="63">
        <v>81002720696</v>
      </c>
      <c r="C80" s="384" t="s">
        <v>7271</v>
      </c>
      <c r="D80" s="384" t="s">
        <v>6622</v>
      </c>
      <c r="E80" s="63" t="s">
        <v>26</v>
      </c>
      <c r="F80" s="384" t="s">
        <v>6623</v>
      </c>
      <c r="G80" s="384" t="s">
        <v>6623</v>
      </c>
      <c r="H80" s="385">
        <v>2159</v>
      </c>
      <c r="I80" s="386">
        <v>44927</v>
      </c>
      <c r="J80" s="386">
        <v>45291</v>
      </c>
      <c r="K80" s="385">
        <f t="shared" si="1"/>
        <v>2159</v>
      </c>
    </row>
    <row r="81" spans="1:11" ht="45">
      <c r="A81" s="63" t="s">
        <v>6762</v>
      </c>
      <c r="B81" s="63">
        <v>81002720696</v>
      </c>
      <c r="C81" s="384" t="s">
        <v>7271</v>
      </c>
      <c r="D81" s="384" t="s">
        <v>6763</v>
      </c>
      <c r="E81" s="63" t="s">
        <v>26</v>
      </c>
      <c r="F81" s="384" t="s">
        <v>6764</v>
      </c>
      <c r="G81" s="384" t="s">
        <v>6764</v>
      </c>
      <c r="H81" s="385">
        <v>106.52</v>
      </c>
      <c r="I81" s="386">
        <v>44927</v>
      </c>
      <c r="J81" s="386">
        <v>45291</v>
      </c>
      <c r="K81" s="385">
        <f t="shared" si="1"/>
        <v>106.52</v>
      </c>
    </row>
    <row r="82" spans="1:11" ht="30">
      <c r="A82" s="63" t="s">
        <v>6765</v>
      </c>
      <c r="B82" s="63">
        <v>81002720696</v>
      </c>
      <c r="C82" s="384" t="s">
        <v>7271</v>
      </c>
      <c r="D82" s="384" t="s">
        <v>6766</v>
      </c>
      <c r="E82" s="63" t="s">
        <v>26</v>
      </c>
      <c r="F82" s="384" t="s">
        <v>6767</v>
      </c>
      <c r="G82" s="384" t="s">
        <v>6767</v>
      </c>
      <c r="H82" s="385">
        <v>129.85</v>
      </c>
      <c r="I82" s="386">
        <v>44927</v>
      </c>
      <c r="J82" s="386">
        <v>45291</v>
      </c>
      <c r="K82" s="385">
        <f t="shared" si="1"/>
        <v>129.85</v>
      </c>
    </row>
    <row r="83" spans="1:11" ht="30">
      <c r="A83" s="63" t="s">
        <v>6768</v>
      </c>
      <c r="B83" s="63">
        <v>81002720696</v>
      </c>
      <c r="C83" s="384" t="s">
        <v>7271</v>
      </c>
      <c r="D83" s="384" t="s">
        <v>6769</v>
      </c>
      <c r="E83" s="63" t="s">
        <v>26</v>
      </c>
      <c r="F83" s="384" t="s">
        <v>6767</v>
      </c>
      <c r="G83" s="384" t="s">
        <v>6767</v>
      </c>
      <c r="H83" s="385">
        <v>11.07</v>
      </c>
      <c r="I83" s="386">
        <v>44927</v>
      </c>
      <c r="J83" s="386">
        <v>45291</v>
      </c>
      <c r="K83" s="385">
        <f t="shared" si="1"/>
        <v>11.07</v>
      </c>
    </row>
    <row r="84" spans="1:11" ht="45">
      <c r="A84" s="63" t="s">
        <v>6770</v>
      </c>
      <c r="B84" s="63">
        <v>81002720696</v>
      </c>
      <c r="C84" s="384" t="s">
        <v>7271</v>
      </c>
      <c r="D84" s="384" t="s">
        <v>6771</v>
      </c>
      <c r="E84" s="63" t="s">
        <v>26</v>
      </c>
      <c r="F84" s="384" t="s">
        <v>6772</v>
      </c>
      <c r="G84" s="384" t="s">
        <v>6772</v>
      </c>
      <c r="H84" s="385">
        <v>1701.3</v>
      </c>
      <c r="I84" s="386">
        <v>44927</v>
      </c>
      <c r="J84" s="386">
        <v>45291</v>
      </c>
      <c r="K84" s="385">
        <f t="shared" si="1"/>
        <v>1701.3</v>
      </c>
    </row>
    <row r="85" spans="1:11" ht="45">
      <c r="A85" s="63" t="s">
        <v>6773</v>
      </c>
      <c r="B85" s="63">
        <v>81002720696</v>
      </c>
      <c r="C85" s="384" t="s">
        <v>7271</v>
      </c>
      <c r="D85" s="384" t="s">
        <v>6774</v>
      </c>
      <c r="E85" s="63" t="s">
        <v>26</v>
      </c>
      <c r="F85" s="384" t="s">
        <v>6775</v>
      </c>
      <c r="G85" s="384" t="s">
        <v>6775</v>
      </c>
      <c r="H85" s="385">
        <v>1572.54</v>
      </c>
      <c r="I85" s="386">
        <v>44927</v>
      </c>
      <c r="J85" s="386">
        <v>45291</v>
      </c>
      <c r="K85" s="385">
        <f t="shared" si="1"/>
        <v>1572.54</v>
      </c>
    </row>
    <row r="86" spans="1:11" ht="45">
      <c r="A86" s="63" t="s">
        <v>6776</v>
      </c>
      <c r="B86" s="63">
        <v>81002720696</v>
      </c>
      <c r="C86" s="384" t="s">
        <v>7271</v>
      </c>
      <c r="D86" s="384" t="s">
        <v>6777</v>
      </c>
      <c r="E86" s="63" t="s">
        <v>26</v>
      </c>
      <c r="F86" s="384" t="s">
        <v>6778</v>
      </c>
      <c r="G86" s="384" t="s">
        <v>6778</v>
      </c>
      <c r="H86" s="385">
        <v>235</v>
      </c>
      <c r="I86" s="386">
        <v>44927</v>
      </c>
      <c r="J86" s="386">
        <v>45291</v>
      </c>
      <c r="K86" s="385">
        <f t="shared" si="1"/>
        <v>235</v>
      </c>
    </row>
    <row r="87" spans="1:11" ht="30">
      <c r="A87" s="63" t="s">
        <v>6779</v>
      </c>
      <c r="B87" s="63">
        <v>81002720696</v>
      </c>
      <c r="C87" s="384" t="s">
        <v>7271</v>
      </c>
      <c r="D87" s="384" t="s">
        <v>6780</v>
      </c>
      <c r="E87" s="63" t="s">
        <v>26</v>
      </c>
      <c r="F87" s="384" t="s">
        <v>6781</v>
      </c>
      <c r="G87" s="384" t="s">
        <v>6781</v>
      </c>
      <c r="H87" s="385">
        <v>798</v>
      </c>
      <c r="I87" s="386">
        <v>44927</v>
      </c>
      <c r="J87" s="386">
        <v>45291</v>
      </c>
      <c r="K87" s="385">
        <f t="shared" si="1"/>
        <v>798</v>
      </c>
    </row>
    <row r="88" spans="1:11" ht="30">
      <c r="A88" s="63" t="s">
        <v>6782</v>
      </c>
      <c r="B88" s="63">
        <v>81002720696</v>
      </c>
      <c r="C88" s="384" t="s">
        <v>7271</v>
      </c>
      <c r="D88" s="384" t="s">
        <v>6783</v>
      </c>
      <c r="E88" s="63" t="s">
        <v>26</v>
      </c>
      <c r="F88" s="384" t="s">
        <v>6784</v>
      </c>
      <c r="G88" s="384" t="s">
        <v>6784</v>
      </c>
      <c r="H88" s="385">
        <v>590</v>
      </c>
      <c r="I88" s="386">
        <v>44927</v>
      </c>
      <c r="J88" s="386">
        <v>45291</v>
      </c>
      <c r="K88" s="385">
        <f t="shared" si="1"/>
        <v>590</v>
      </c>
    </row>
    <row r="89" spans="1:11" ht="60">
      <c r="A89" s="63" t="s">
        <v>6785</v>
      </c>
      <c r="B89" s="63">
        <v>81002720696</v>
      </c>
      <c r="C89" s="384" t="s">
        <v>7271</v>
      </c>
      <c r="D89" s="384" t="s">
        <v>6786</v>
      </c>
      <c r="E89" s="63" t="s">
        <v>26</v>
      </c>
      <c r="F89" s="384" t="s">
        <v>6787</v>
      </c>
      <c r="G89" s="384" t="s">
        <v>6787</v>
      </c>
      <c r="H89" s="385">
        <v>215.82</v>
      </c>
      <c r="I89" s="386">
        <v>44927</v>
      </c>
      <c r="J89" s="386">
        <v>45291</v>
      </c>
      <c r="K89" s="385">
        <f t="shared" si="1"/>
        <v>215.82</v>
      </c>
    </row>
    <row r="90" spans="1:11" ht="30">
      <c r="A90" s="63" t="s">
        <v>6788</v>
      </c>
      <c r="B90" s="63">
        <v>81002720696</v>
      </c>
      <c r="C90" s="384" t="s">
        <v>7271</v>
      </c>
      <c r="D90" s="384" t="s">
        <v>6789</v>
      </c>
      <c r="E90" s="63" t="s">
        <v>26</v>
      </c>
      <c r="F90" s="384" t="s">
        <v>6772</v>
      </c>
      <c r="G90" s="384" t="s">
        <v>6772</v>
      </c>
      <c r="H90" s="385">
        <v>76</v>
      </c>
      <c r="I90" s="386">
        <v>44927</v>
      </c>
      <c r="J90" s="386">
        <v>45291</v>
      </c>
      <c r="K90" s="385">
        <f t="shared" si="1"/>
        <v>76</v>
      </c>
    </row>
    <row r="91" spans="1:11" ht="45">
      <c r="A91" s="63" t="s">
        <v>6790</v>
      </c>
      <c r="B91" s="63">
        <v>81002720696</v>
      </c>
      <c r="C91" s="384" t="s">
        <v>7271</v>
      </c>
      <c r="D91" s="384" t="s">
        <v>6791</v>
      </c>
      <c r="E91" s="63" t="s">
        <v>26</v>
      </c>
      <c r="F91" s="384" t="s">
        <v>1742</v>
      </c>
      <c r="G91" s="384" t="s">
        <v>1742</v>
      </c>
      <c r="H91" s="385">
        <v>2260</v>
      </c>
      <c r="I91" s="386">
        <v>44927</v>
      </c>
      <c r="J91" s="386">
        <v>45291</v>
      </c>
      <c r="K91" s="385">
        <f t="shared" si="1"/>
        <v>2260</v>
      </c>
    </row>
    <row r="92" spans="1:11" ht="30">
      <c r="A92" s="63" t="s">
        <v>6792</v>
      </c>
      <c r="B92" s="63">
        <v>81002720696</v>
      </c>
      <c r="C92" s="384" t="s">
        <v>7271</v>
      </c>
      <c r="D92" s="384" t="s">
        <v>6793</v>
      </c>
      <c r="E92" s="63" t="s">
        <v>26</v>
      </c>
      <c r="F92" s="384" t="s">
        <v>6794</v>
      </c>
      <c r="G92" s="384" t="s">
        <v>6794</v>
      </c>
      <c r="H92" s="385">
        <v>2100</v>
      </c>
      <c r="I92" s="386">
        <v>44927</v>
      </c>
      <c r="J92" s="386">
        <v>45291</v>
      </c>
      <c r="K92" s="385">
        <f t="shared" si="1"/>
        <v>2100</v>
      </c>
    </row>
    <row r="93" spans="1:11" ht="45">
      <c r="A93" s="63" t="s">
        <v>6795</v>
      </c>
      <c r="B93" s="63">
        <v>81002720696</v>
      </c>
      <c r="C93" s="384" t="s">
        <v>7271</v>
      </c>
      <c r="D93" s="384" t="s">
        <v>6796</v>
      </c>
      <c r="E93" s="63" t="s">
        <v>26</v>
      </c>
      <c r="F93" s="384" t="s">
        <v>6797</v>
      </c>
      <c r="G93" s="384" t="s">
        <v>6797</v>
      </c>
      <c r="H93" s="385">
        <v>147.54</v>
      </c>
      <c r="I93" s="386">
        <v>44927</v>
      </c>
      <c r="J93" s="386">
        <v>45291</v>
      </c>
      <c r="K93" s="385">
        <f t="shared" si="1"/>
        <v>147.54</v>
      </c>
    </row>
    <row r="94" spans="1:11" ht="30">
      <c r="A94" s="63" t="s">
        <v>6798</v>
      </c>
      <c r="B94" s="63">
        <v>81002720696</v>
      </c>
      <c r="C94" s="384" t="s">
        <v>7271</v>
      </c>
      <c r="D94" s="384" t="s">
        <v>6799</v>
      </c>
      <c r="E94" s="63" t="s">
        <v>26</v>
      </c>
      <c r="F94" s="384" t="s">
        <v>6767</v>
      </c>
      <c r="G94" s="384" t="s">
        <v>6767</v>
      </c>
      <c r="H94" s="385">
        <v>24.59</v>
      </c>
      <c r="I94" s="386">
        <v>44927</v>
      </c>
      <c r="J94" s="386">
        <v>45291</v>
      </c>
      <c r="K94" s="385">
        <f t="shared" si="1"/>
        <v>24.59</v>
      </c>
    </row>
    <row r="95" spans="1:11" ht="30">
      <c r="A95" s="63" t="s">
        <v>6800</v>
      </c>
      <c r="B95" s="63">
        <v>81002720696</v>
      </c>
      <c r="C95" s="384" t="s">
        <v>7271</v>
      </c>
      <c r="D95" s="384" t="s">
        <v>6801</v>
      </c>
      <c r="E95" s="63" t="s">
        <v>26</v>
      </c>
      <c r="F95" s="384" t="s">
        <v>6767</v>
      </c>
      <c r="G95" s="384" t="s">
        <v>6767</v>
      </c>
      <c r="H95" s="385">
        <v>187.65</v>
      </c>
      <c r="I95" s="386">
        <v>44927</v>
      </c>
      <c r="J95" s="386">
        <v>45291</v>
      </c>
      <c r="K95" s="385">
        <f t="shared" si="1"/>
        <v>187.65</v>
      </c>
    </row>
    <row r="96" spans="1:11" ht="30">
      <c r="A96" s="63" t="s">
        <v>6802</v>
      </c>
      <c r="B96" s="63">
        <v>81002720696</v>
      </c>
      <c r="C96" s="384" t="s">
        <v>7271</v>
      </c>
      <c r="D96" s="384" t="s">
        <v>6803</v>
      </c>
      <c r="E96" s="63" t="s">
        <v>26</v>
      </c>
      <c r="F96" s="384" t="s">
        <v>1138</v>
      </c>
      <c r="G96" s="384" t="s">
        <v>1138</v>
      </c>
      <c r="H96" s="385">
        <v>893</v>
      </c>
      <c r="I96" s="386">
        <v>44927</v>
      </c>
      <c r="J96" s="386">
        <v>45291</v>
      </c>
      <c r="K96" s="385">
        <f t="shared" si="1"/>
        <v>893</v>
      </c>
    </row>
    <row r="97" spans="1:11" ht="60">
      <c r="A97" s="63" t="s">
        <v>6804</v>
      </c>
      <c r="B97" s="63">
        <v>81002720696</v>
      </c>
      <c r="C97" s="384" t="s">
        <v>7271</v>
      </c>
      <c r="D97" s="384" t="s">
        <v>6805</v>
      </c>
      <c r="E97" s="63" t="s">
        <v>26</v>
      </c>
      <c r="F97" s="384" t="s">
        <v>1138</v>
      </c>
      <c r="G97" s="384" t="s">
        <v>1138</v>
      </c>
      <c r="H97" s="385">
        <v>2272.8000000000002</v>
      </c>
      <c r="I97" s="386">
        <v>44927</v>
      </c>
      <c r="J97" s="386">
        <v>45291</v>
      </c>
      <c r="K97" s="385">
        <f t="shared" si="1"/>
        <v>2272.8000000000002</v>
      </c>
    </row>
    <row r="98" spans="1:11">
      <c r="A98" s="63" t="s">
        <v>6806</v>
      </c>
      <c r="B98" s="63">
        <v>81002720696</v>
      </c>
      <c r="C98" s="384" t="s">
        <v>7271</v>
      </c>
      <c r="D98" s="384" t="s">
        <v>6807</v>
      </c>
      <c r="E98" s="63" t="s">
        <v>26</v>
      </c>
      <c r="F98" s="384" t="s">
        <v>1138</v>
      </c>
      <c r="G98" s="384" t="s">
        <v>1138</v>
      </c>
      <c r="H98" s="385">
        <v>546</v>
      </c>
      <c r="I98" s="386">
        <v>44927</v>
      </c>
      <c r="J98" s="386">
        <v>45291</v>
      </c>
      <c r="K98" s="385">
        <f t="shared" si="1"/>
        <v>546</v>
      </c>
    </row>
    <row r="99" spans="1:11" ht="30">
      <c r="A99" s="63" t="s">
        <v>6808</v>
      </c>
      <c r="B99" s="63">
        <v>81002720696</v>
      </c>
      <c r="C99" s="384" t="s">
        <v>7271</v>
      </c>
      <c r="D99" s="384" t="s">
        <v>6809</v>
      </c>
      <c r="E99" s="63" t="s">
        <v>26</v>
      </c>
      <c r="F99" s="384" t="s">
        <v>6810</v>
      </c>
      <c r="G99" s="384" t="s">
        <v>6810</v>
      </c>
      <c r="H99" s="385">
        <v>230</v>
      </c>
      <c r="I99" s="386">
        <v>44927</v>
      </c>
      <c r="J99" s="386">
        <v>45291</v>
      </c>
      <c r="K99" s="385">
        <f t="shared" si="1"/>
        <v>230</v>
      </c>
    </row>
    <row r="100" spans="1:11" ht="30">
      <c r="A100" s="63" t="s">
        <v>6811</v>
      </c>
      <c r="B100" s="63">
        <v>81002720696</v>
      </c>
      <c r="C100" s="384" t="s">
        <v>7271</v>
      </c>
      <c r="D100" s="384" t="s">
        <v>6812</v>
      </c>
      <c r="E100" s="63" t="s">
        <v>26</v>
      </c>
      <c r="F100" s="384" t="s">
        <v>6813</v>
      </c>
      <c r="G100" s="384" t="s">
        <v>6813</v>
      </c>
      <c r="H100" s="385">
        <v>31.97</v>
      </c>
      <c r="I100" s="386">
        <v>44927</v>
      </c>
      <c r="J100" s="386">
        <v>45291</v>
      </c>
      <c r="K100" s="385">
        <f t="shared" si="1"/>
        <v>31.97</v>
      </c>
    </row>
    <row r="101" spans="1:11" ht="30">
      <c r="A101" s="63" t="s">
        <v>6814</v>
      </c>
      <c r="B101" s="63">
        <v>81002720696</v>
      </c>
      <c r="C101" s="384" t="s">
        <v>7271</v>
      </c>
      <c r="D101" s="384" t="s">
        <v>6815</v>
      </c>
      <c r="E101" s="63" t="s">
        <v>26</v>
      </c>
      <c r="F101" s="384" t="s">
        <v>6816</v>
      </c>
      <c r="G101" s="384" t="s">
        <v>6816</v>
      </c>
      <c r="H101" s="385">
        <v>90</v>
      </c>
      <c r="I101" s="386">
        <v>44927</v>
      </c>
      <c r="J101" s="386">
        <v>45291</v>
      </c>
      <c r="K101" s="385">
        <f t="shared" si="1"/>
        <v>90</v>
      </c>
    </row>
    <row r="102" spans="1:11" ht="45">
      <c r="A102" s="63" t="s">
        <v>6817</v>
      </c>
      <c r="B102" s="63">
        <v>81002720696</v>
      </c>
      <c r="C102" s="384" t="s">
        <v>7271</v>
      </c>
      <c r="D102" s="384" t="s">
        <v>6818</v>
      </c>
      <c r="E102" s="63" t="s">
        <v>26</v>
      </c>
      <c r="F102" s="384" t="s">
        <v>6819</v>
      </c>
      <c r="G102" s="384" t="s">
        <v>6819</v>
      </c>
      <c r="H102" s="385">
        <v>220</v>
      </c>
      <c r="I102" s="386">
        <v>44927</v>
      </c>
      <c r="J102" s="386">
        <v>45291</v>
      </c>
      <c r="K102" s="385">
        <f t="shared" si="1"/>
        <v>220</v>
      </c>
    </row>
    <row r="103" spans="1:11" ht="45">
      <c r="A103" s="63" t="s">
        <v>6820</v>
      </c>
      <c r="B103" s="63">
        <v>81002720696</v>
      </c>
      <c r="C103" s="384" t="s">
        <v>7271</v>
      </c>
      <c r="D103" s="384" t="s">
        <v>6821</v>
      </c>
      <c r="E103" s="63" t="s">
        <v>26</v>
      </c>
      <c r="F103" s="384" t="s">
        <v>6772</v>
      </c>
      <c r="G103" s="384" t="s">
        <v>6772</v>
      </c>
      <c r="H103" s="385">
        <v>745</v>
      </c>
      <c r="I103" s="386">
        <v>44927</v>
      </c>
      <c r="J103" s="386">
        <v>45291</v>
      </c>
      <c r="K103" s="385">
        <f t="shared" si="1"/>
        <v>745</v>
      </c>
    </row>
    <row r="104" spans="1:11" ht="45">
      <c r="A104" s="63" t="s">
        <v>6822</v>
      </c>
      <c r="B104" s="63">
        <v>81002720696</v>
      </c>
      <c r="C104" s="384" t="s">
        <v>7271</v>
      </c>
      <c r="D104" s="384" t="s">
        <v>6823</v>
      </c>
      <c r="E104" s="63" t="s">
        <v>26</v>
      </c>
      <c r="F104" s="384" t="s">
        <v>6813</v>
      </c>
      <c r="G104" s="384" t="s">
        <v>6813</v>
      </c>
      <c r="H104" s="385">
        <v>267.20999999999998</v>
      </c>
      <c r="I104" s="386">
        <v>44927</v>
      </c>
      <c r="J104" s="386">
        <v>45291</v>
      </c>
      <c r="K104" s="385">
        <f t="shared" si="1"/>
        <v>267.20999999999998</v>
      </c>
    </row>
    <row r="105" spans="1:11" ht="45">
      <c r="A105" s="63" t="s">
        <v>6824</v>
      </c>
      <c r="B105" s="63">
        <v>81002720696</v>
      </c>
      <c r="C105" s="384" t="s">
        <v>7271</v>
      </c>
      <c r="D105" s="384" t="s">
        <v>6825</v>
      </c>
      <c r="E105" s="63" t="s">
        <v>26</v>
      </c>
      <c r="F105" s="384" t="s">
        <v>6826</v>
      </c>
      <c r="G105" s="384" t="s">
        <v>6826</v>
      </c>
      <c r="H105" s="385">
        <v>603.13</v>
      </c>
      <c r="I105" s="386">
        <v>44927</v>
      </c>
      <c r="J105" s="386">
        <v>45291</v>
      </c>
      <c r="K105" s="385">
        <f t="shared" si="1"/>
        <v>603.13</v>
      </c>
    </row>
    <row r="106" spans="1:11" ht="30">
      <c r="A106" s="63" t="s">
        <v>6827</v>
      </c>
      <c r="B106" s="63">
        <v>81002720696</v>
      </c>
      <c r="C106" s="384" t="s">
        <v>7271</v>
      </c>
      <c r="D106" s="384" t="s">
        <v>6828</v>
      </c>
      <c r="E106" s="63" t="s">
        <v>26</v>
      </c>
      <c r="F106" s="384" t="s">
        <v>6810</v>
      </c>
      <c r="G106" s="384" t="s">
        <v>6810</v>
      </c>
      <c r="H106" s="385">
        <v>1100</v>
      </c>
      <c r="I106" s="386">
        <v>44927</v>
      </c>
      <c r="J106" s="386">
        <v>45291</v>
      </c>
      <c r="K106" s="385">
        <f t="shared" si="1"/>
        <v>1100</v>
      </c>
    </row>
    <row r="107" spans="1:11" ht="45">
      <c r="A107" s="63" t="s">
        <v>6829</v>
      </c>
      <c r="B107" s="63">
        <v>81002720696</v>
      </c>
      <c r="C107" s="384" t="s">
        <v>7271</v>
      </c>
      <c r="D107" s="384" t="s">
        <v>6830</v>
      </c>
      <c r="E107" s="63" t="s">
        <v>26</v>
      </c>
      <c r="F107" s="384" t="s">
        <v>6767</v>
      </c>
      <c r="G107" s="384" t="s">
        <v>6767</v>
      </c>
      <c r="H107" s="385">
        <v>369.2</v>
      </c>
      <c r="I107" s="386">
        <v>44927</v>
      </c>
      <c r="J107" s="386">
        <v>45291</v>
      </c>
      <c r="K107" s="385">
        <f t="shared" si="1"/>
        <v>369.2</v>
      </c>
    </row>
    <row r="108" spans="1:11" ht="45">
      <c r="A108" s="63" t="s">
        <v>6831</v>
      </c>
      <c r="B108" s="63">
        <v>81002720696</v>
      </c>
      <c r="C108" s="384" t="s">
        <v>7271</v>
      </c>
      <c r="D108" s="384" t="s">
        <v>6832</v>
      </c>
      <c r="E108" s="63" t="s">
        <v>26</v>
      </c>
      <c r="F108" s="384" t="s">
        <v>6833</v>
      </c>
      <c r="G108" s="384" t="s">
        <v>6833</v>
      </c>
      <c r="H108" s="385">
        <v>343.96</v>
      </c>
      <c r="I108" s="386">
        <v>44927</v>
      </c>
      <c r="J108" s="386">
        <v>45291</v>
      </c>
      <c r="K108" s="385">
        <f t="shared" si="1"/>
        <v>343.96</v>
      </c>
    </row>
    <row r="109" spans="1:11" ht="45">
      <c r="A109" s="63" t="s">
        <v>6834</v>
      </c>
      <c r="B109" s="63">
        <v>81002720696</v>
      </c>
      <c r="C109" s="384" t="s">
        <v>7271</v>
      </c>
      <c r="D109" s="384" t="s">
        <v>6835</v>
      </c>
      <c r="E109" s="63" t="s">
        <v>26</v>
      </c>
      <c r="F109" s="384" t="s">
        <v>6836</v>
      </c>
      <c r="G109" s="384" t="s">
        <v>6836</v>
      </c>
      <c r="H109" s="385">
        <v>2097</v>
      </c>
      <c r="I109" s="386">
        <v>44927</v>
      </c>
      <c r="J109" s="386">
        <v>45291</v>
      </c>
      <c r="K109" s="385">
        <f t="shared" si="1"/>
        <v>2097</v>
      </c>
    </row>
    <row r="110" spans="1:11" ht="30">
      <c r="A110" s="63" t="s">
        <v>6837</v>
      </c>
      <c r="B110" s="63">
        <v>81002720696</v>
      </c>
      <c r="C110" s="384" t="s">
        <v>7271</v>
      </c>
      <c r="D110" s="384" t="s">
        <v>6838</v>
      </c>
      <c r="E110" s="63" t="s">
        <v>26</v>
      </c>
      <c r="F110" s="384" t="s">
        <v>6787</v>
      </c>
      <c r="G110" s="384" t="s">
        <v>6787</v>
      </c>
      <c r="H110" s="385">
        <v>143.66</v>
      </c>
      <c r="I110" s="386">
        <v>44927</v>
      </c>
      <c r="J110" s="386">
        <v>45291</v>
      </c>
      <c r="K110" s="385">
        <f t="shared" si="1"/>
        <v>143.66</v>
      </c>
    </row>
    <row r="111" spans="1:11" ht="30">
      <c r="A111" s="63" t="s">
        <v>6839</v>
      </c>
      <c r="B111" s="63">
        <v>81002720696</v>
      </c>
      <c r="C111" s="384" t="s">
        <v>7271</v>
      </c>
      <c r="D111" s="384" t="s">
        <v>6840</v>
      </c>
      <c r="E111" s="63" t="s">
        <v>26</v>
      </c>
      <c r="F111" s="384" t="s">
        <v>6841</v>
      </c>
      <c r="G111" s="384" t="s">
        <v>6841</v>
      </c>
      <c r="H111" s="385">
        <v>54.14</v>
      </c>
      <c r="I111" s="386">
        <v>44927</v>
      </c>
      <c r="J111" s="386">
        <v>45291</v>
      </c>
      <c r="K111" s="385">
        <f t="shared" si="1"/>
        <v>54.14</v>
      </c>
    </row>
    <row r="112" spans="1:11" ht="45">
      <c r="A112" s="63" t="s">
        <v>6842</v>
      </c>
      <c r="B112" s="63">
        <v>81002720696</v>
      </c>
      <c r="C112" s="384" t="s">
        <v>7271</v>
      </c>
      <c r="D112" s="384" t="s">
        <v>6843</v>
      </c>
      <c r="E112" s="63" t="s">
        <v>26</v>
      </c>
      <c r="F112" s="384" t="s">
        <v>1742</v>
      </c>
      <c r="G112" s="384" t="s">
        <v>1742</v>
      </c>
      <c r="H112" s="385">
        <v>633.22</v>
      </c>
      <c r="I112" s="386">
        <v>44927</v>
      </c>
      <c r="J112" s="386">
        <v>45291</v>
      </c>
      <c r="K112" s="385">
        <f t="shared" si="1"/>
        <v>633.22</v>
      </c>
    </row>
    <row r="113" spans="1:11" ht="45">
      <c r="A113" s="63" t="s">
        <v>6844</v>
      </c>
      <c r="B113" s="63">
        <v>81002720696</v>
      </c>
      <c r="C113" s="384" t="s">
        <v>7271</v>
      </c>
      <c r="D113" s="384" t="s">
        <v>6845</v>
      </c>
      <c r="E113" s="63" t="s">
        <v>26</v>
      </c>
      <c r="F113" s="384" t="s">
        <v>6767</v>
      </c>
      <c r="G113" s="384" t="s">
        <v>6767</v>
      </c>
      <c r="H113" s="385">
        <v>129</v>
      </c>
      <c r="I113" s="386">
        <v>44927</v>
      </c>
      <c r="J113" s="386">
        <v>45291</v>
      </c>
      <c r="K113" s="385">
        <f t="shared" si="1"/>
        <v>129</v>
      </c>
    </row>
    <row r="114" spans="1:11" ht="60">
      <c r="A114" s="63" t="s">
        <v>6846</v>
      </c>
      <c r="B114" s="63">
        <v>81002720696</v>
      </c>
      <c r="C114" s="384" t="s">
        <v>7271</v>
      </c>
      <c r="D114" s="384" t="s">
        <v>6847</v>
      </c>
      <c r="E114" s="63" t="s">
        <v>26</v>
      </c>
      <c r="F114" s="384" t="s">
        <v>6767</v>
      </c>
      <c r="G114" s="384" t="s">
        <v>6767</v>
      </c>
      <c r="H114" s="385">
        <v>19.170000000000002</v>
      </c>
      <c r="I114" s="386">
        <v>44927</v>
      </c>
      <c r="J114" s="386">
        <v>45291</v>
      </c>
      <c r="K114" s="385">
        <f t="shared" si="1"/>
        <v>19.170000000000002</v>
      </c>
    </row>
    <row r="115" spans="1:11" ht="45">
      <c r="A115" s="63" t="s">
        <v>6848</v>
      </c>
      <c r="B115" s="63">
        <v>81002720696</v>
      </c>
      <c r="C115" s="384" t="s">
        <v>7271</v>
      </c>
      <c r="D115" s="384" t="s">
        <v>6849</v>
      </c>
      <c r="E115" s="63" t="s">
        <v>26</v>
      </c>
      <c r="F115" s="384" t="s">
        <v>6775</v>
      </c>
      <c r="G115" s="384" t="s">
        <v>6775</v>
      </c>
      <c r="H115" s="385">
        <v>295.20999999999998</v>
      </c>
      <c r="I115" s="386">
        <v>44927</v>
      </c>
      <c r="J115" s="386">
        <v>45291</v>
      </c>
      <c r="K115" s="385">
        <f t="shared" si="1"/>
        <v>295.20999999999998</v>
      </c>
    </row>
    <row r="116" spans="1:11" ht="45">
      <c r="A116" s="63" t="s">
        <v>6850</v>
      </c>
      <c r="B116" s="63">
        <v>81002720696</v>
      </c>
      <c r="C116" s="384" t="s">
        <v>7271</v>
      </c>
      <c r="D116" s="384" t="s">
        <v>6851</v>
      </c>
      <c r="E116" s="63" t="s">
        <v>26</v>
      </c>
      <c r="F116" s="384" t="s">
        <v>1742</v>
      </c>
      <c r="G116" s="384" t="s">
        <v>1742</v>
      </c>
      <c r="H116" s="385">
        <v>6223.14</v>
      </c>
      <c r="I116" s="386">
        <v>44927</v>
      </c>
      <c r="J116" s="386">
        <v>45291</v>
      </c>
      <c r="K116" s="385">
        <f t="shared" si="1"/>
        <v>6223.14</v>
      </c>
    </row>
    <row r="117" spans="1:11" ht="30">
      <c r="A117" s="63" t="s">
        <v>6852</v>
      </c>
      <c r="B117" s="63">
        <v>81002720696</v>
      </c>
      <c r="C117" s="384" t="s">
        <v>7271</v>
      </c>
      <c r="D117" s="384" t="s">
        <v>6853</v>
      </c>
      <c r="E117" s="63" t="s">
        <v>26</v>
      </c>
      <c r="F117" s="384" t="s">
        <v>6854</v>
      </c>
      <c r="G117" s="384" t="s">
        <v>6854</v>
      </c>
      <c r="H117" s="385">
        <v>328.11</v>
      </c>
      <c r="I117" s="386">
        <v>44927</v>
      </c>
      <c r="J117" s="386">
        <v>45291</v>
      </c>
      <c r="K117" s="385">
        <f t="shared" si="1"/>
        <v>328.11</v>
      </c>
    </row>
    <row r="118" spans="1:11" ht="30">
      <c r="A118" s="63" t="s">
        <v>6855</v>
      </c>
      <c r="B118" s="63">
        <v>81002720696</v>
      </c>
      <c r="C118" s="384" t="s">
        <v>7271</v>
      </c>
      <c r="D118" s="384" t="s">
        <v>6856</v>
      </c>
      <c r="E118" s="63" t="s">
        <v>26</v>
      </c>
      <c r="F118" s="384" t="s">
        <v>1819</v>
      </c>
      <c r="G118" s="384" t="s">
        <v>1819</v>
      </c>
      <c r="H118" s="385">
        <v>114</v>
      </c>
      <c r="I118" s="386">
        <v>44927</v>
      </c>
      <c r="J118" s="386">
        <v>45291</v>
      </c>
      <c r="K118" s="385">
        <f t="shared" si="1"/>
        <v>114</v>
      </c>
    </row>
    <row r="119" spans="1:11" ht="30">
      <c r="A119" s="63" t="s">
        <v>6857</v>
      </c>
      <c r="B119" s="63">
        <v>81002720696</v>
      </c>
      <c r="C119" s="384" t="s">
        <v>7271</v>
      </c>
      <c r="D119" s="384" t="s">
        <v>6858</v>
      </c>
      <c r="E119" s="63" t="s">
        <v>26</v>
      </c>
      <c r="F119" s="384" t="s">
        <v>3872</v>
      </c>
      <c r="G119" s="384" t="s">
        <v>3872</v>
      </c>
      <c r="H119" s="385">
        <v>1705</v>
      </c>
      <c r="I119" s="386">
        <v>44927</v>
      </c>
      <c r="J119" s="386">
        <v>45291</v>
      </c>
      <c r="K119" s="385">
        <f t="shared" si="1"/>
        <v>1705</v>
      </c>
    </row>
    <row r="120" spans="1:11" ht="30">
      <c r="A120" s="63" t="s">
        <v>6859</v>
      </c>
      <c r="B120" s="63">
        <v>81002720696</v>
      </c>
      <c r="C120" s="384" t="s">
        <v>7271</v>
      </c>
      <c r="D120" s="384" t="s">
        <v>6860</v>
      </c>
      <c r="E120" s="63" t="s">
        <v>26</v>
      </c>
      <c r="F120" s="384" t="s">
        <v>6861</v>
      </c>
      <c r="G120" s="384" t="s">
        <v>6861</v>
      </c>
      <c r="H120" s="385">
        <v>79.400000000000006</v>
      </c>
      <c r="I120" s="386">
        <v>44927</v>
      </c>
      <c r="J120" s="386">
        <v>45291</v>
      </c>
      <c r="K120" s="385">
        <f t="shared" si="1"/>
        <v>79.400000000000006</v>
      </c>
    </row>
    <row r="121" spans="1:11" ht="30">
      <c r="A121" s="63" t="s">
        <v>6862</v>
      </c>
      <c r="B121" s="63">
        <v>81002720696</v>
      </c>
      <c r="C121" s="384" t="s">
        <v>7271</v>
      </c>
      <c r="D121" s="384" t="s">
        <v>6863</v>
      </c>
      <c r="E121" s="63" t="s">
        <v>26</v>
      </c>
      <c r="F121" s="384" t="s">
        <v>6864</v>
      </c>
      <c r="G121" s="384" t="s">
        <v>6864</v>
      </c>
      <c r="H121" s="385">
        <v>67.599999999999994</v>
      </c>
      <c r="I121" s="386">
        <v>44927</v>
      </c>
      <c r="J121" s="386">
        <v>45291</v>
      </c>
      <c r="K121" s="385">
        <f t="shared" si="1"/>
        <v>67.599999999999994</v>
      </c>
    </row>
    <row r="122" spans="1:11" ht="45">
      <c r="A122" s="63" t="s">
        <v>6865</v>
      </c>
      <c r="B122" s="63">
        <v>81002720696</v>
      </c>
      <c r="C122" s="384" t="s">
        <v>7271</v>
      </c>
      <c r="D122" s="384" t="s">
        <v>6866</v>
      </c>
      <c r="E122" s="63" t="s">
        <v>26</v>
      </c>
      <c r="F122" s="384" t="s">
        <v>6764</v>
      </c>
      <c r="G122" s="384" t="s">
        <v>6764</v>
      </c>
      <c r="H122" s="385">
        <v>207.24</v>
      </c>
      <c r="I122" s="386">
        <v>44927</v>
      </c>
      <c r="J122" s="386">
        <v>45291</v>
      </c>
      <c r="K122" s="385">
        <f t="shared" si="1"/>
        <v>207.24</v>
      </c>
    </row>
    <row r="123" spans="1:11" ht="45">
      <c r="A123" s="63" t="s">
        <v>6867</v>
      </c>
      <c r="B123" s="63">
        <v>81002720696</v>
      </c>
      <c r="C123" s="384" t="s">
        <v>7271</v>
      </c>
      <c r="D123" s="384" t="s">
        <v>6868</v>
      </c>
      <c r="E123" s="63" t="s">
        <v>26</v>
      </c>
      <c r="F123" s="384" t="s">
        <v>6869</v>
      </c>
      <c r="G123" s="384" t="s">
        <v>6869</v>
      </c>
      <c r="H123" s="385">
        <v>68.62</v>
      </c>
      <c r="I123" s="386">
        <v>44927</v>
      </c>
      <c r="J123" s="386">
        <v>45291</v>
      </c>
      <c r="K123" s="385">
        <f t="shared" si="1"/>
        <v>68.62</v>
      </c>
    </row>
    <row r="124" spans="1:11" ht="30">
      <c r="A124" s="63" t="s">
        <v>6870</v>
      </c>
      <c r="B124" s="63">
        <v>81002720696</v>
      </c>
      <c r="C124" s="384" t="s">
        <v>7271</v>
      </c>
      <c r="D124" s="384" t="s">
        <v>6871</v>
      </c>
      <c r="E124" s="63" t="s">
        <v>26</v>
      </c>
      <c r="F124" s="384" t="s">
        <v>6833</v>
      </c>
      <c r="G124" s="384" t="s">
        <v>6833</v>
      </c>
      <c r="H124" s="385">
        <v>36</v>
      </c>
      <c r="I124" s="386">
        <v>44927</v>
      </c>
      <c r="J124" s="386">
        <v>45291</v>
      </c>
      <c r="K124" s="385">
        <f t="shared" si="1"/>
        <v>36</v>
      </c>
    </row>
    <row r="125" spans="1:11" ht="30">
      <c r="A125" s="63" t="s">
        <v>6872</v>
      </c>
      <c r="B125" s="63">
        <v>81002720696</v>
      </c>
      <c r="C125" s="384" t="s">
        <v>7271</v>
      </c>
      <c r="D125" s="384" t="s">
        <v>6873</v>
      </c>
      <c r="E125" s="63" t="s">
        <v>26</v>
      </c>
      <c r="F125" s="384" t="s">
        <v>6874</v>
      </c>
      <c r="G125" s="384" t="s">
        <v>6874</v>
      </c>
      <c r="H125" s="385">
        <v>112</v>
      </c>
      <c r="I125" s="386">
        <v>44927</v>
      </c>
      <c r="J125" s="386">
        <v>45291</v>
      </c>
      <c r="K125" s="385">
        <f t="shared" si="1"/>
        <v>112</v>
      </c>
    </row>
    <row r="126" spans="1:11" ht="30">
      <c r="A126" s="63" t="s">
        <v>6875</v>
      </c>
      <c r="B126" s="63">
        <v>81002720696</v>
      </c>
      <c r="C126" s="384" t="s">
        <v>7271</v>
      </c>
      <c r="D126" s="384" t="s">
        <v>6876</v>
      </c>
      <c r="E126" s="63" t="s">
        <v>26</v>
      </c>
      <c r="F126" s="384" t="s">
        <v>6854</v>
      </c>
      <c r="G126" s="384" t="s">
        <v>6854</v>
      </c>
      <c r="H126" s="385">
        <v>163.44999999999999</v>
      </c>
      <c r="I126" s="386">
        <v>44927</v>
      </c>
      <c r="J126" s="386">
        <v>45291</v>
      </c>
      <c r="K126" s="385">
        <f t="shared" si="1"/>
        <v>163.44999999999999</v>
      </c>
    </row>
    <row r="127" spans="1:11" ht="90">
      <c r="A127" s="63" t="s">
        <v>6877</v>
      </c>
      <c r="B127" s="63">
        <v>81002720696</v>
      </c>
      <c r="C127" s="384" t="s">
        <v>7271</v>
      </c>
      <c r="D127" s="384" t="s">
        <v>6878</v>
      </c>
      <c r="E127" s="63" t="s">
        <v>1171</v>
      </c>
      <c r="F127" s="384" t="s">
        <v>6653</v>
      </c>
      <c r="G127" s="384" t="s">
        <v>6879</v>
      </c>
      <c r="H127" s="385">
        <v>13338</v>
      </c>
      <c r="I127" s="386">
        <v>44927</v>
      </c>
      <c r="J127" s="386">
        <v>45291</v>
      </c>
      <c r="K127" s="385">
        <f t="shared" si="1"/>
        <v>13338</v>
      </c>
    </row>
    <row r="128" spans="1:11" ht="30">
      <c r="A128" s="63" t="s">
        <v>6880</v>
      </c>
      <c r="B128" s="63">
        <v>81002720696</v>
      </c>
      <c r="C128" s="384" t="s">
        <v>7271</v>
      </c>
      <c r="D128" s="384" t="s">
        <v>6881</v>
      </c>
      <c r="E128" s="63" t="s">
        <v>26</v>
      </c>
      <c r="F128" s="384" t="s">
        <v>6772</v>
      </c>
      <c r="G128" s="384" t="s">
        <v>6772</v>
      </c>
      <c r="H128" s="385">
        <v>235</v>
      </c>
      <c r="I128" s="386">
        <v>44927</v>
      </c>
      <c r="J128" s="386">
        <v>45291</v>
      </c>
      <c r="K128" s="385">
        <f t="shared" si="1"/>
        <v>235</v>
      </c>
    </row>
    <row r="129" spans="1:11" ht="60">
      <c r="A129" s="63" t="s">
        <v>6882</v>
      </c>
      <c r="B129" s="63">
        <v>81002720696</v>
      </c>
      <c r="C129" s="384" t="s">
        <v>7271</v>
      </c>
      <c r="D129" s="384" t="s">
        <v>6883</v>
      </c>
      <c r="E129" s="63" t="s">
        <v>26</v>
      </c>
      <c r="F129" s="384" t="s">
        <v>6884</v>
      </c>
      <c r="G129" s="384" t="s">
        <v>6884</v>
      </c>
      <c r="H129" s="385">
        <v>220.24</v>
      </c>
      <c r="I129" s="386">
        <v>44927</v>
      </c>
      <c r="J129" s="386">
        <v>45291</v>
      </c>
      <c r="K129" s="385">
        <f t="shared" si="1"/>
        <v>220.24</v>
      </c>
    </row>
    <row r="130" spans="1:11" ht="45">
      <c r="A130" s="63" t="s">
        <v>6885</v>
      </c>
      <c r="B130" s="63">
        <v>81002720696</v>
      </c>
      <c r="C130" s="384" t="s">
        <v>7271</v>
      </c>
      <c r="D130" s="384" t="s">
        <v>6886</v>
      </c>
      <c r="E130" s="63" t="s">
        <v>26</v>
      </c>
      <c r="F130" s="384" t="s">
        <v>6884</v>
      </c>
      <c r="G130" s="384" t="s">
        <v>6884</v>
      </c>
      <c r="H130" s="385">
        <v>336.05</v>
      </c>
      <c r="I130" s="386">
        <v>44927</v>
      </c>
      <c r="J130" s="386">
        <v>45291</v>
      </c>
      <c r="K130" s="385">
        <f t="shared" si="1"/>
        <v>336.05</v>
      </c>
    </row>
    <row r="131" spans="1:11" ht="30">
      <c r="A131" s="63" t="s">
        <v>6887</v>
      </c>
      <c r="B131" s="63">
        <v>81002720696</v>
      </c>
      <c r="C131" s="384" t="s">
        <v>7271</v>
      </c>
      <c r="D131" s="384" t="s">
        <v>6888</v>
      </c>
      <c r="E131" s="63" t="s">
        <v>26</v>
      </c>
      <c r="F131" s="384" t="s">
        <v>6884</v>
      </c>
      <c r="G131" s="384" t="s">
        <v>6884</v>
      </c>
      <c r="H131" s="385">
        <v>35</v>
      </c>
      <c r="I131" s="386">
        <v>44927</v>
      </c>
      <c r="J131" s="386">
        <v>45291</v>
      </c>
      <c r="K131" s="385">
        <f t="shared" si="1"/>
        <v>35</v>
      </c>
    </row>
    <row r="132" spans="1:11" ht="45">
      <c r="A132" s="63" t="s">
        <v>6889</v>
      </c>
      <c r="B132" s="63">
        <v>81002720696</v>
      </c>
      <c r="C132" s="384" t="s">
        <v>7271</v>
      </c>
      <c r="D132" s="384" t="s">
        <v>6890</v>
      </c>
      <c r="E132" s="63" t="s">
        <v>26</v>
      </c>
      <c r="F132" s="384" t="s">
        <v>6884</v>
      </c>
      <c r="G132" s="384" t="s">
        <v>6884</v>
      </c>
      <c r="H132" s="385">
        <v>295.37</v>
      </c>
      <c r="I132" s="386">
        <v>44927</v>
      </c>
      <c r="J132" s="386">
        <v>45291</v>
      </c>
      <c r="K132" s="385">
        <f t="shared" ref="K132:K195" si="2">H132</f>
        <v>295.37</v>
      </c>
    </row>
    <row r="133" spans="1:11" ht="45">
      <c r="A133" s="63" t="s">
        <v>6891</v>
      </c>
      <c r="B133" s="63">
        <v>81002720696</v>
      </c>
      <c r="C133" s="384" t="s">
        <v>7271</v>
      </c>
      <c r="D133" s="384" t="s">
        <v>6892</v>
      </c>
      <c r="E133" s="63" t="s">
        <v>26</v>
      </c>
      <c r="F133" s="384" t="s">
        <v>6884</v>
      </c>
      <c r="G133" s="384" t="s">
        <v>6884</v>
      </c>
      <c r="H133" s="385">
        <v>236.35</v>
      </c>
      <c r="I133" s="386">
        <v>44927</v>
      </c>
      <c r="J133" s="386">
        <v>45291</v>
      </c>
      <c r="K133" s="385">
        <f t="shared" si="2"/>
        <v>236.35</v>
      </c>
    </row>
    <row r="134" spans="1:11" ht="45">
      <c r="A134" s="63" t="s">
        <v>6893</v>
      </c>
      <c r="B134" s="63">
        <v>81002720696</v>
      </c>
      <c r="C134" s="384" t="s">
        <v>7271</v>
      </c>
      <c r="D134" s="384" t="s">
        <v>6894</v>
      </c>
      <c r="E134" s="63" t="s">
        <v>26</v>
      </c>
      <c r="F134" s="384" t="s">
        <v>6884</v>
      </c>
      <c r="G134" s="384" t="s">
        <v>6884</v>
      </c>
      <c r="H134" s="385">
        <v>257.17</v>
      </c>
      <c r="I134" s="386">
        <v>44927</v>
      </c>
      <c r="J134" s="386">
        <v>45291</v>
      </c>
      <c r="K134" s="385">
        <f t="shared" si="2"/>
        <v>257.17</v>
      </c>
    </row>
    <row r="135" spans="1:11" ht="45">
      <c r="A135" s="63" t="s">
        <v>6895</v>
      </c>
      <c r="B135" s="63">
        <v>81002720696</v>
      </c>
      <c r="C135" s="384" t="s">
        <v>7271</v>
      </c>
      <c r="D135" s="384" t="s">
        <v>6894</v>
      </c>
      <c r="E135" s="63" t="s">
        <v>26</v>
      </c>
      <c r="F135" s="384" t="s">
        <v>6884</v>
      </c>
      <c r="G135" s="384" t="s">
        <v>6884</v>
      </c>
      <c r="H135" s="385">
        <v>444.79</v>
      </c>
      <c r="I135" s="386">
        <v>44927</v>
      </c>
      <c r="J135" s="386">
        <v>45291</v>
      </c>
      <c r="K135" s="385">
        <f t="shared" si="2"/>
        <v>444.79</v>
      </c>
    </row>
    <row r="136" spans="1:11" ht="45">
      <c r="A136" s="63" t="s">
        <v>6896</v>
      </c>
      <c r="B136" s="63">
        <v>81002720696</v>
      </c>
      <c r="C136" s="384" t="s">
        <v>7271</v>
      </c>
      <c r="D136" s="384" t="s">
        <v>6897</v>
      </c>
      <c r="E136" s="63" t="s">
        <v>26</v>
      </c>
      <c r="F136" s="384" t="s">
        <v>6884</v>
      </c>
      <c r="G136" s="384" t="s">
        <v>6884</v>
      </c>
      <c r="H136" s="385">
        <v>543.45000000000005</v>
      </c>
      <c r="I136" s="386">
        <v>44927</v>
      </c>
      <c r="J136" s="386">
        <v>45291</v>
      </c>
      <c r="K136" s="385">
        <f t="shared" si="2"/>
        <v>543.45000000000005</v>
      </c>
    </row>
    <row r="137" spans="1:11" ht="30">
      <c r="A137" s="63" t="s">
        <v>6898</v>
      </c>
      <c r="B137" s="63">
        <v>81002720696</v>
      </c>
      <c r="C137" s="384" t="s">
        <v>7271</v>
      </c>
      <c r="D137" s="384" t="s">
        <v>6899</v>
      </c>
      <c r="E137" s="63" t="s">
        <v>26</v>
      </c>
      <c r="F137" s="384" t="s">
        <v>6861</v>
      </c>
      <c r="G137" s="384" t="s">
        <v>6861</v>
      </c>
      <c r="H137" s="385">
        <v>89</v>
      </c>
      <c r="I137" s="386">
        <v>44927</v>
      </c>
      <c r="J137" s="386">
        <v>45291</v>
      </c>
      <c r="K137" s="385">
        <f t="shared" si="2"/>
        <v>89</v>
      </c>
    </row>
    <row r="138" spans="1:11" ht="30">
      <c r="A138" s="63" t="s">
        <v>6900</v>
      </c>
      <c r="B138" s="63">
        <v>81002720696</v>
      </c>
      <c r="C138" s="384" t="s">
        <v>7271</v>
      </c>
      <c r="D138" s="384" t="s">
        <v>6901</v>
      </c>
      <c r="E138" s="63" t="s">
        <v>26</v>
      </c>
      <c r="F138" s="384" t="s">
        <v>1138</v>
      </c>
      <c r="G138" s="384" t="s">
        <v>1138</v>
      </c>
      <c r="H138" s="385">
        <v>957</v>
      </c>
      <c r="I138" s="386">
        <v>44927</v>
      </c>
      <c r="J138" s="386">
        <v>45291</v>
      </c>
      <c r="K138" s="385">
        <f t="shared" si="2"/>
        <v>957</v>
      </c>
    </row>
    <row r="139" spans="1:11" ht="30">
      <c r="A139" s="63" t="s">
        <v>6902</v>
      </c>
      <c r="B139" s="63">
        <v>81002720696</v>
      </c>
      <c r="C139" s="384" t="s">
        <v>7271</v>
      </c>
      <c r="D139" s="384" t="s">
        <v>6903</v>
      </c>
      <c r="E139" s="63" t="s">
        <v>26</v>
      </c>
      <c r="F139" s="384" t="s">
        <v>1138</v>
      </c>
      <c r="G139" s="384" t="s">
        <v>1138</v>
      </c>
      <c r="H139" s="385">
        <v>1112.9000000000001</v>
      </c>
      <c r="I139" s="386">
        <v>44927</v>
      </c>
      <c r="J139" s="386">
        <v>45291</v>
      </c>
      <c r="K139" s="385">
        <f t="shared" si="2"/>
        <v>1112.9000000000001</v>
      </c>
    </row>
    <row r="140" spans="1:11" ht="30">
      <c r="A140" s="63" t="s">
        <v>6904</v>
      </c>
      <c r="B140" s="63">
        <v>81002720696</v>
      </c>
      <c r="C140" s="384" t="s">
        <v>7271</v>
      </c>
      <c r="D140" s="384" t="s">
        <v>6905</v>
      </c>
      <c r="E140" s="63" t="s">
        <v>26</v>
      </c>
      <c r="F140" s="384" t="s">
        <v>5768</v>
      </c>
      <c r="G140" s="384" t="s">
        <v>5768</v>
      </c>
      <c r="H140" s="385">
        <v>2717.23</v>
      </c>
      <c r="I140" s="386">
        <v>44927</v>
      </c>
      <c r="J140" s="386">
        <v>45291</v>
      </c>
      <c r="K140" s="385">
        <f t="shared" si="2"/>
        <v>2717.23</v>
      </c>
    </row>
    <row r="141" spans="1:11" ht="45">
      <c r="A141" s="63" t="s">
        <v>6906</v>
      </c>
      <c r="B141" s="63">
        <v>81002720696</v>
      </c>
      <c r="C141" s="384" t="s">
        <v>7271</v>
      </c>
      <c r="D141" s="384" t="s">
        <v>6907</v>
      </c>
      <c r="E141" s="63" t="s">
        <v>1171</v>
      </c>
      <c r="F141" s="384" t="s">
        <v>6908</v>
      </c>
      <c r="G141" s="384" t="s">
        <v>6909</v>
      </c>
      <c r="H141" s="385">
        <v>1053.2</v>
      </c>
      <c r="I141" s="386">
        <v>44927</v>
      </c>
      <c r="J141" s="386">
        <v>45291</v>
      </c>
      <c r="K141" s="385">
        <f t="shared" si="2"/>
        <v>1053.2</v>
      </c>
    </row>
    <row r="142" spans="1:11" ht="30">
      <c r="A142" s="63" t="s">
        <v>6910</v>
      </c>
      <c r="B142" s="63">
        <v>81002720696</v>
      </c>
      <c r="C142" s="384" t="s">
        <v>7271</v>
      </c>
      <c r="D142" s="384" t="s">
        <v>6911</v>
      </c>
      <c r="E142" s="63" t="s">
        <v>26</v>
      </c>
      <c r="F142" s="384" t="s">
        <v>6772</v>
      </c>
      <c r="G142" s="384" t="s">
        <v>6772</v>
      </c>
      <c r="H142" s="385">
        <v>300</v>
      </c>
      <c r="I142" s="386">
        <v>44927</v>
      </c>
      <c r="J142" s="386">
        <v>45291</v>
      </c>
      <c r="K142" s="385">
        <f t="shared" si="2"/>
        <v>300</v>
      </c>
    </row>
    <row r="143" spans="1:11" ht="60">
      <c r="A143" s="63" t="s">
        <v>6912</v>
      </c>
      <c r="B143" s="63">
        <v>81002720696</v>
      </c>
      <c r="C143" s="384" t="s">
        <v>7271</v>
      </c>
      <c r="D143" s="384" t="s">
        <v>6913</v>
      </c>
      <c r="E143" s="63" t="s">
        <v>26</v>
      </c>
      <c r="F143" s="384" t="s">
        <v>6884</v>
      </c>
      <c r="G143" s="384" t="s">
        <v>6884</v>
      </c>
      <c r="H143" s="385">
        <v>73.69</v>
      </c>
      <c r="I143" s="386">
        <v>44927</v>
      </c>
      <c r="J143" s="386">
        <v>45291</v>
      </c>
      <c r="K143" s="385">
        <f t="shared" si="2"/>
        <v>73.69</v>
      </c>
    </row>
    <row r="144" spans="1:11" ht="30">
      <c r="A144" s="63" t="s">
        <v>6914</v>
      </c>
      <c r="B144" s="63">
        <v>81002720696</v>
      </c>
      <c r="C144" s="384" t="s">
        <v>7271</v>
      </c>
      <c r="D144" s="384" t="s">
        <v>6915</v>
      </c>
      <c r="E144" s="63" t="s">
        <v>26</v>
      </c>
      <c r="F144" s="384" t="s">
        <v>6916</v>
      </c>
      <c r="G144" s="384" t="s">
        <v>6916</v>
      </c>
      <c r="H144" s="385">
        <v>80</v>
      </c>
      <c r="I144" s="386">
        <v>44927</v>
      </c>
      <c r="J144" s="386">
        <v>45291</v>
      </c>
      <c r="K144" s="385">
        <f t="shared" si="2"/>
        <v>80</v>
      </c>
    </row>
    <row r="145" spans="1:11" ht="45">
      <c r="A145" s="63" t="s">
        <v>6917</v>
      </c>
      <c r="B145" s="63">
        <v>81002720696</v>
      </c>
      <c r="C145" s="384" t="s">
        <v>7271</v>
      </c>
      <c r="D145" s="384" t="s">
        <v>6918</v>
      </c>
      <c r="E145" s="63" t="s">
        <v>26</v>
      </c>
      <c r="F145" s="384" t="s">
        <v>6919</v>
      </c>
      <c r="G145" s="384" t="s">
        <v>6919</v>
      </c>
      <c r="H145" s="385">
        <v>1017.57</v>
      </c>
      <c r="I145" s="386">
        <v>44927</v>
      </c>
      <c r="J145" s="386">
        <v>45291</v>
      </c>
      <c r="K145" s="385">
        <f t="shared" si="2"/>
        <v>1017.57</v>
      </c>
    </row>
    <row r="146" spans="1:11" ht="30">
      <c r="A146" s="63" t="s">
        <v>6920</v>
      </c>
      <c r="B146" s="63">
        <v>81002720696</v>
      </c>
      <c r="C146" s="384" t="s">
        <v>7271</v>
      </c>
      <c r="D146" s="384" t="s">
        <v>6921</v>
      </c>
      <c r="E146" s="63" t="s">
        <v>26</v>
      </c>
      <c r="F146" s="384" t="s">
        <v>6919</v>
      </c>
      <c r="G146" s="384" t="s">
        <v>6919</v>
      </c>
      <c r="H146" s="385">
        <v>120.26</v>
      </c>
      <c r="I146" s="386">
        <v>44927</v>
      </c>
      <c r="J146" s="386">
        <v>45291</v>
      </c>
      <c r="K146" s="385">
        <f t="shared" si="2"/>
        <v>120.26</v>
      </c>
    </row>
    <row r="147" spans="1:11" ht="30">
      <c r="A147" s="63" t="s">
        <v>6922</v>
      </c>
      <c r="B147" s="63">
        <v>81002720696</v>
      </c>
      <c r="C147" s="384" t="s">
        <v>7271</v>
      </c>
      <c r="D147" s="384" t="s">
        <v>6923</v>
      </c>
      <c r="E147" s="63" t="s">
        <v>26</v>
      </c>
      <c r="F147" s="384" t="s">
        <v>6833</v>
      </c>
      <c r="G147" s="384" t="s">
        <v>6833</v>
      </c>
      <c r="H147" s="385">
        <v>609.79999999999995</v>
      </c>
      <c r="I147" s="386">
        <v>44927</v>
      </c>
      <c r="J147" s="386">
        <v>45291</v>
      </c>
      <c r="K147" s="385">
        <f t="shared" si="2"/>
        <v>609.79999999999995</v>
      </c>
    </row>
    <row r="148" spans="1:11" ht="30">
      <c r="A148" s="63" t="s">
        <v>6924</v>
      </c>
      <c r="B148" s="63">
        <v>81002720696</v>
      </c>
      <c r="C148" s="384" t="s">
        <v>7271</v>
      </c>
      <c r="D148" s="384" t="s">
        <v>6543</v>
      </c>
      <c r="E148" s="63" t="s">
        <v>26</v>
      </c>
      <c r="F148" s="384" t="s">
        <v>6833</v>
      </c>
      <c r="G148" s="384" t="s">
        <v>6833</v>
      </c>
      <c r="H148" s="385">
        <v>499.84</v>
      </c>
      <c r="I148" s="386">
        <v>44927</v>
      </c>
      <c r="J148" s="386">
        <v>45291</v>
      </c>
      <c r="K148" s="385">
        <f t="shared" si="2"/>
        <v>499.84</v>
      </c>
    </row>
    <row r="149" spans="1:11" ht="45">
      <c r="A149" s="63" t="s">
        <v>6925</v>
      </c>
      <c r="B149" s="63">
        <v>81002720696</v>
      </c>
      <c r="C149" s="384" t="s">
        <v>7271</v>
      </c>
      <c r="D149" s="384" t="s">
        <v>6926</v>
      </c>
      <c r="E149" s="63" t="s">
        <v>26</v>
      </c>
      <c r="F149" s="384" t="s">
        <v>6772</v>
      </c>
      <c r="G149" s="384" t="s">
        <v>6772</v>
      </c>
      <c r="H149" s="385">
        <v>327.5</v>
      </c>
      <c r="I149" s="386">
        <v>44927</v>
      </c>
      <c r="J149" s="386">
        <v>45291</v>
      </c>
      <c r="K149" s="385">
        <f t="shared" si="2"/>
        <v>327.5</v>
      </c>
    </row>
    <row r="150" spans="1:11" ht="45">
      <c r="A150" s="63" t="s">
        <v>6927</v>
      </c>
      <c r="B150" s="63">
        <v>81002720696</v>
      </c>
      <c r="C150" s="384" t="s">
        <v>7271</v>
      </c>
      <c r="D150" s="384" t="s">
        <v>6928</v>
      </c>
      <c r="E150" s="63" t="s">
        <v>26</v>
      </c>
      <c r="F150" s="384" t="s">
        <v>3872</v>
      </c>
      <c r="G150" s="384" t="s">
        <v>3872</v>
      </c>
      <c r="H150" s="385">
        <v>1902.13</v>
      </c>
      <c r="I150" s="386">
        <v>44927</v>
      </c>
      <c r="J150" s="386">
        <v>45291</v>
      </c>
      <c r="K150" s="385">
        <f t="shared" si="2"/>
        <v>1902.13</v>
      </c>
    </row>
    <row r="151" spans="1:11" ht="45">
      <c r="A151" s="63" t="s">
        <v>6929</v>
      </c>
      <c r="B151" s="63">
        <v>81002720696</v>
      </c>
      <c r="C151" s="384" t="s">
        <v>7271</v>
      </c>
      <c r="D151" s="384" t="s">
        <v>6930</v>
      </c>
      <c r="E151" s="63" t="s">
        <v>26</v>
      </c>
      <c r="F151" s="384" t="s">
        <v>3872</v>
      </c>
      <c r="G151" s="384" t="s">
        <v>3872</v>
      </c>
      <c r="H151" s="385">
        <v>3620</v>
      </c>
      <c r="I151" s="386">
        <v>44927</v>
      </c>
      <c r="J151" s="386">
        <v>45291</v>
      </c>
      <c r="K151" s="385">
        <f t="shared" si="2"/>
        <v>3620</v>
      </c>
    </row>
    <row r="152" spans="1:11" ht="30">
      <c r="A152" s="63" t="s">
        <v>6931</v>
      </c>
      <c r="B152" s="63">
        <v>81002720696</v>
      </c>
      <c r="C152" s="384" t="s">
        <v>7271</v>
      </c>
      <c r="D152" s="384" t="s">
        <v>6932</v>
      </c>
      <c r="E152" s="63" t="s">
        <v>26</v>
      </c>
      <c r="F152" s="384" t="s">
        <v>3872</v>
      </c>
      <c r="G152" s="384" t="s">
        <v>3872</v>
      </c>
      <c r="H152" s="385">
        <v>3485.38</v>
      </c>
      <c r="I152" s="386">
        <v>44927</v>
      </c>
      <c r="J152" s="386">
        <v>45291</v>
      </c>
      <c r="K152" s="385">
        <f t="shared" si="2"/>
        <v>3485.38</v>
      </c>
    </row>
    <row r="153" spans="1:11" ht="45">
      <c r="A153" s="63" t="s">
        <v>6933</v>
      </c>
      <c r="B153" s="63">
        <v>81002720696</v>
      </c>
      <c r="C153" s="384" t="s">
        <v>7271</v>
      </c>
      <c r="D153" s="384" t="s">
        <v>6934</v>
      </c>
      <c r="E153" s="63" t="s">
        <v>26</v>
      </c>
      <c r="F153" s="384" t="s">
        <v>6767</v>
      </c>
      <c r="G153" s="384" t="s">
        <v>6767</v>
      </c>
      <c r="H153" s="385">
        <v>325.57</v>
      </c>
      <c r="I153" s="386">
        <v>44927</v>
      </c>
      <c r="J153" s="386">
        <v>45291</v>
      </c>
      <c r="K153" s="385">
        <f t="shared" si="2"/>
        <v>325.57</v>
      </c>
    </row>
    <row r="154" spans="1:11" ht="30">
      <c r="A154" s="63" t="s">
        <v>6935</v>
      </c>
      <c r="B154" s="63">
        <v>81002720696</v>
      </c>
      <c r="C154" s="384" t="s">
        <v>7271</v>
      </c>
      <c r="D154" s="384" t="s">
        <v>6936</v>
      </c>
      <c r="E154" s="63" t="s">
        <v>26</v>
      </c>
      <c r="F154" s="384" t="s">
        <v>6833</v>
      </c>
      <c r="G154" s="384" t="s">
        <v>6833</v>
      </c>
      <c r="H154" s="385">
        <v>23.75</v>
      </c>
      <c r="I154" s="386">
        <v>44927</v>
      </c>
      <c r="J154" s="386">
        <v>45291</v>
      </c>
      <c r="K154" s="385">
        <f t="shared" si="2"/>
        <v>23.75</v>
      </c>
    </row>
    <row r="155" spans="1:11" ht="30">
      <c r="A155" s="63" t="s">
        <v>6937</v>
      </c>
      <c r="B155" s="63">
        <v>81002720696</v>
      </c>
      <c r="C155" s="384" t="s">
        <v>7271</v>
      </c>
      <c r="D155" s="384" t="s">
        <v>6938</v>
      </c>
      <c r="E155" s="63" t="s">
        <v>26</v>
      </c>
      <c r="F155" s="384" t="s">
        <v>6764</v>
      </c>
      <c r="G155" s="384" t="s">
        <v>6764</v>
      </c>
      <c r="H155" s="385">
        <v>648.69000000000005</v>
      </c>
      <c r="I155" s="386">
        <v>44927</v>
      </c>
      <c r="J155" s="386">
        <v>45291</v>
      </c>
      <c r="K155" s="385">
        <f t="shared" si="2"/>
        <v>648.69000000000005</v>
      </c>
    </row>
    <row r="156" spans="1:11" ht="45">
      <c r="A156" s="63" t="s">
        <v>6939</v>
      </c>
      <c r="B156" s="63">
        <v>81002720696</v>
      </c>
      <c r="C156" s="384" t="s">
        <v>7271</v>
      </c>
      <c r="D156" s="384" t="s">
        <v>6940</v>
      </c>
      <c r="E156" s="63" t="s">
        <v>26</v>
      </c>
      <c r="F156" s="384" t="s">
        <v>6884</v>
      </c>
      <c r="G156" s="384" t="s">
        <v>6884</v>
      </c>
      <c r="H156" s="385">
        <v>70.900000000000006</v>
      </c>
      <c r="I156" s="386">
        <v>44927</v>
      </c>
      <c r="J156" s="386">
        <v>45291</v>
      </c>
      <c r="K156" s="385">
        <f t="shared" si="2"/>
        <v>70.900000000000006</v>
      </c>
    </row>
    <row r="157" spans="1:11" ht="30">
      <c r="A157" s="63" t="s">
        <v>6941</v>
      </c>
      <c r="B157" s="63">
        <v>81002720696</v>
      </c>
      <c r="C157" s="384" t="s">
        <v>7271</v>
      </c>
      <c r="D157" s="384" t="s">
        <v>6942</v>
      </c>
      <c r="E157" s="63" t="s">
        <v>26</v>
      </c>
      <c r="F157" s="384" t="s">
        <v>6833</v>
      </c>
      <c r="G157" s="384" t="s">
        <v>6833</v>
      </c>
      <c r="H157" s="385">
        <v>277.18</v>
      </c>
      <c r="I157" s="386">
        <v>44927</v>
      </c>
      <c r="J157" s="386">
        <v>45291</v>
      </c>
      <c r="K157" s="385">
        <f t="shared" si="2"/>
        <v>277.18</v>
      </c>
    </row>
    <row r="158" spans="1:11" ht="30">
      <c r="A158" s="63" t="s">
        <v>6943</v>
      </c>
      <c r="B158" s="63">
        <v>81002720696</v>
      </c>
      <c r="C158" s="384" t="s">
        <v>7271</v>
      </c>
      <c r="D158" s="384" t="s">
        <v>6944</v>
      </c>
      <c r="E158" s="63" t="s">
        <v>26</v>
      </c>
      <c r="F158" s="384" t="s">
        <v>1138</v>
      </c>
      <c r="G158" s="384" t="s">
        <v>1138</v>
      </c>
      <c r="H158" s="385">
        <v>546</v>
      </c>
      <c r="I158" s="386">
        <v>44927</v>
      </c>
      <c r="J158" s="386">
        <v>45291</v>
      </c>
      <c r="K158" s="385">
        <f t="shared" si="2"/>
        <v>546</v>
      </c>
    </row>
    <row r="159" spans="1:11" ht="30">
      <c r="A159" s="63" t="s">
        <v>6945</v>
      </c>
      <c r="B159" s="63">
        <v>81002720696</v>
      </c>
      <c r="C159" s="384" t="s">
        <v>7271</v>
      </c>
      <c r="D159" s="384" t="s">
        <v>6946</v>
      </c>
      <c r="E159" s="63" t="s">
        <v>26</v>
      </c>
      <c r="F159" s="384" t="s">
        <v>6775</v>
      </c>
      <c r="G159" s="384" t="s">
        <v>6775</v>
      </c>
      <c r="H159" s="385">
        <v>1008</v>
      </c>
      <c r="I159" s="386">
        <v>44927</v>
      </c>
      <c r="J159" s="386">
        <v>45291</v>
      </c>
      <c r="K159" s="385">
        <f t="shared" si="2"/>
        <v>1008</v>
      </c>
    </row>
    <row r="160" spans="1:11" ht="30">
      <c r="A160" s="63" t="s">
        <v>6947</v>
      </c>
      <c r="B160" s="63">
        <v>81002720696</v>
      </c>
      <c r="C160" s="384" t="s">
        <v>7271</v>
      </c>
      <c r="D160" s="384" t="s">
        <v>6948</v>
      </c>
      <c r="E160" s="63" t="s">
        <v>26</v>
      </c>
      <c r="F160" s="384" t="s">
        <v>6949</v>
      </c>
      <c r="G160" s="384" t="s">
        <v>6949</v>
      </c>
      <c r="H160" s="385">
        <v>175.24</v>
      </c>
      <c r="I160" s="386">
        <v>44927</v>
      </c>
      <c r="J160" s="386">
        <v>45291</v>
      </c>
      <c r="K160" s="385">
        <f t="shared" si="2"/>
        <v>175.24</v>
      </c>
    </row>
    <row r="161" spans="1:11" ht="45">
      <c r="A161" s="63" t="s">
        <v>6950</v>
      </c>
      <c r="B161" s="63">
        <v>81002720696</v>
      </c>
      <c r="C161" s="384" t="s">
        <v>7271</v>
      </c>
      <c r="D161" s="384" t="s">
        <v>6951</v>
      </c>
      <c r="E161" s="63" t="s">
        <v>26</v>
      </c>
      <c r="F161" s="384" t="s">
        <v>6772</v>
      </c>
      <c r="G161" s="384" t="s">
        <v>6772</v>
      </c>
      <c r="H161" s="385">
        <v>366</v>
      </c>
      <c r="I161" s="386">
        <v>44927</v>
      </c>
      <c r="J161" s="386">
        <v>45291</v>
      </c>
      <c r="K161" s="385">
        <f t="shared" si="2"/>
        <v>366</v>
      </c>
    </row>
    <row r="162" spans="1:11" ht="45">
      <c r="A162" s="63" t="s">
        <v>6952</v>
      </c>
      <c r="B162" s="63">
        <v>81002720696</v>
      </c>
      <c r="C162" s="384" t="s">
        <v>7271</v>
      </c>
      <c r="D162" s="384" t="s">
        <v>6953</v>
      </c>
      <c r="E162" s="63" t="s">
        <v>26</v>
      </c>
      <c r="F162" s="384" t="s">
        <v>6954</v>
      </c>
      <c r="G162" s="384" t="s">
        <v>6954</v>
      </c>
      <c r="H162" s="385">
        <v>2184</v>
      </c>
      <c r="I162" s="386">
        <v>44927</v>
      </c>
      <c r="J162" s="386">
        <v>45291</v>
      </c>
      <c r="K162" s="385">
        <f t="shared" si="2"/>
        <v>2184</v>
      </c>
    </row>
    <row r="163" spans="1:11" ht="45">
      <c r="A163" s="63" t="s">
        <v>6955</v>
      </c>
      <c r="B163" s="63">
        <v>81002720696</v>
      </c>
      <c r="C163" s="384" t="s">
        <v>7271</v>
      </c>
      <c r="D163" s="384" t="s">
        <v>6956</v>
      </c>
      <c r="E163" s="63" t="s">
        <v>26</v>
      </c>
      <c r="F163" s="384" t="s">
        <v>6957</v>
      </c>
      <c r="G163" s="384" t="s">
        <v>6957</v>
      </c>
      <c r="H163" s="385">
        <v>586</v>
      </c>
      <c r="I163" s="386">
        <v>44927</v>
      </c>
      <c r="J163" s="386">
        <v>45291</v>
      </c>
      <c r="K163" s="385">
        <f t="shared" si="2"/>
        <v>586</v>
      </c>
    </row>
    <row r="164" spans="1:11" ht="30">
      <c r="A164" s="63" t="s">
        <v>6958</v>
      </c>
      <c r="B164" s="63">
        <v>81002720696</v>
      </c>
      <c r="C164" s="384" t="s">
        <v>7271</v>
      </c>
      <c r="D164" s="384" t="s">
        <v>6959</v>
      </c>
      <c r="E164" s="63" t="s">
        <v>26</v>
      </c>
      <c r="F164" s="384" t="s">
        <v>6957</v>
      </c>
      <c r="G164" s="384" t="s">
        <v>6957</v>
      </c>
      <c r="H164" s="385">
        <v>909</v>
      </c>
      <c r="I164" s="386">
        <v>44927</v>
      </c>
      <c r="J164" s="386">
        <v>45291</v>
      </c>
      <c r="K164" s="385">
        <f t="shared" si="2"/>
        <v>909</v>
      </c>
    </row>
    <row r="165" spans="1:11" ht="30">
      <c r="A165" s="63" t="s">
        <v>6960</v>
      </c>
      <c r="B165" s="63">
        <v>81002720696</v>
      </c>
      <c r="C165" s="384" t="s">
        <v>7271</v>
      </c>
      <c r="D165" s="384" t="s">
        <v>6961</v>
      </c>
      <c r="E165" s="63" t="s">
        <v>26</v>
      </c>
      <c r="F165" s="384" t="s">
        <v>6962</v>
      </c>
      <c r="G165" s="384" t="s">
        <v>6962</v>
      </c>
      <c r="H165" s="385">
        <v>267.79000000000002</v>
      </c>
      <c r="I165" s="386">
        <v>44927</v>
      </c>
      <c r="J165" s="386">
        <v>45291</v>
      </c>
      <c r="K165" s="385">
        <f t="shared" si="2"/>
        <v>267.79000000000002</v>
      </c>
    </row>
    <row r="166" spans="1:11" ht="30">
      <c r="A166" s="63" t="s">
        <v>6963</v>
      </c>
      <c r="B166" s="63">
        <v>81002720696</v>
      </c>
      <c r="C166" s="384" t="s">
        <v>7271</v>
      </c>
      <c r="D166" s="384" t="s">
        <v>6964</v>
      </c>
      <c r="E166" s="63" t="s">
        <v>26</v>
      </c>
      <c r="F166" s="384" t="s">
        <v>6965</v>
      </c>
      <c r="G166" s="384" t="s">
        <v>6965</v>
      </c>
      <c r="H166" s="385">
        <v>459.84</v>
      </c>
      <c r="I166" s="386">
        <v>44927</v>
      </c>
      <c r="J166" s="386">
        <v>45291</v>
      </c>
      <c r="K166" s="385">
        <f t="shared" si="2"/>
        <v>459.84</v>
      </c>
    </row>
    <row r="167" spans="1:11" ht="30">
      <c r="A167" s="63" t="s">
        <v>6966</v>
      </c>
      <c r="B167" s="63">
        <v>81002720696</v>
      </c>
      <c r="C167" s="384" t="s">
        <v>7271</v>
      </c>
      <c r="D167" s="384" t="s">
        <v>6967</v>
      </c>
      <c r="E167" s="63" t="s">
        <v>26</v>
      </c>
      <c r="F167" s="384" t="s">
        <v>6772</v>
      </c>
      <c r="G167" s="384" t="s">
        <v>6772</v>
      </c>
      <c r="H167" s="385">
        <v>54</v>
      </c>
      <c r="I167" s="386">
        <v>44927</v>
      </c>
      <c r="J167" s="386">
        <v>45291</v>
      </c>
      <c r="K167" s="385">
        <f t="shared" si="2"/>
        <v>54</v>
      </c>
    </row>
    <row r="168" spans="1:11" ht="30">
      <c r="A168" s="63" t="s">
        <v>6968</v>
      </c>
      <c r="B168" s="63">
        <v>81002720696</v>
      </c>
      <c r="C168" s="384" t="s">
        <v>7271</v>
      </c>
      <c r="D168" s="384" t="s">
        <v>6969</v>
      </c>
      <c r="E168" s="63" t="s">
        <v>26</v>
      </c>
      <c r="F168" s="384" t="s">
        <v>6767</v>
      </c>
      <c r="G168" s="384" t="s">
        <v>6767</v>
      </c>
      <c r="H168" s="385">
        <v>524.73</v>
      </c>
      <c r="I168" s="386">
        <v>44927</v>
      </c>
      <c r="J168" s="386">
        <v>45291</v>
      </c>
      <c r="K168" s="385">
        <f t="shared" si="2"/>
        <v>524.73</v>
      </c>
    </row>
    <row r="169" spans="1:11" ht="45">
      <c r="A169" s="63" t="s">
        <v>6970</v>
      </c>
      <c r="B169" s="63">
        <v>81002720696</v>
      </c>
      <c r="C169" s="384" t="s">
        <v>7271</v>
      </c>
      <c r="D169" s="384" t="s">
        <v>6971</v>
      </c>
      <c r="E169" s="63" t="s">
        <v>26</v>
      </c>
      <c r="F169" s="384" t="s">
        <v>3872</v>
      </c>
      <c r="G169" s="384" t="s">
        <v>3872</v>
      </c>
      <c r="H169" s="385">
        <v>1394.4</v>
      </c>
      <c r="I169" s="386">
        <v>44927</v>
      </c>
      <c r="J169" s="386">
        <v>45291</v>
      </c>
      <c r="K169" s="385">
        <f t="shared" si="2"/>
        <v>1394.4</v>
      </c>
    </row>
    <row r="170" spans="1:11" ht="45">
      <c r="A170" s="63" t="s">
        <v>6972</v>
      </c>
      <c r="B170" s="63">
        <v>81002720696</v>
      </c>
      <c r="C170" s="384" t="s">
        <v>7271</v>
      </c>
      <c r="D170" s="384" t="s">
        <v>6973</v>
      </c>
      <c r="E170" s="63" t="s">
        <v>26</v>
      </c>
      <c r="F170" s="384" t="s">
        <v>3872</v>
      </c>
      <c r="G170" s="384" t="s">
        <v>3872</v>
      </c>
      <c r="H170" s="385">
        <v>2100</v>
      </c>
      <c r="I170" s="386">
        <v>44927</v>
      </c>
      <c r="J170" s="386">
        <v>45291</v>
      </c>
      <c r="K170" s="385">
        <f t="shared" si="2"/>
        <v>2100</v>
      </c>
    </row>
    <row r="171" spans="1:11" ht="45">
      <c r="A171" s="63" t="s">
        <v>6974</v>
      </c>
      <c r="B171" s="63">
        <v>81002720696</v>
      </c>
      <c r="C171" s="384" t="s">
        <v>7271</v>
      </c>
      <c r="D171" s="384" t="s">
        <v>6975</v>
      </c>
      <c r="E171" s="63" t="s">
        <v>26</v>
      </c>
      <c r="F171" s="384" t="s">
        <v>6976</v>
      </c>
      <c r="G171" s="384" t="s">
        <v>6976</v>
      </c>
      <c r="H171" s="385">
        <v>1480</v>
      </c>
      <c r="I171" s="386">
        <v>44927</v>
      </c>
      <c r="J171" s="386">
        <v>45291</v>
      </c>
      <c r="K171" s="385">
        <f t="shared" si="2"/>
        <v>1480</v>
      </c>
    </row>
    <row r="172" spans="1:11" ht="30">
      <c r="A172" s="63" t="s">
        <v>6977</v>
      </c>
      <c r="B172" s="63">
        <v>81002720696</v>
      </c>
      <c r="C172" s="384" t="s">
        <v>7271</v>
      </c>
      <c r="D172" s="384" t="s">
        <v>6978</v>
      </c>
      <c r="E172" s="63" t="s">
        <v>26</v>
      </c>
      <c r="F172" s="384" t="s">
        <v>6949</v>
      </c>
      <c r="G172" s="384" t="s">
        <v>6949</v>
      </c>
      <c r="H172" s="385">
        <v>148.5</v>
      </c>
      <c r="I172" s="386">
        <v>44927</v>
      </c>
      <c r="J172" s="386">
        <v>45291</v>
      </c>
      <c r="K172" s="385">
        <f t="shared" si="2"/>
        <v>148.5</v>
      </c>
    </row>
    <row r="173" spans="1:11" ht="30">
      <c r="A173" s="63" t="s">
        <v>6979</v>
      </c>
      <c r="B173" s="63">
        <v>81002720696</v>
      </c>
      <c r="C173" s="384" t="s">
        <v>7271</v>
      </c>
      <c r="D173" s="384" t="s">
        <v>6980</v>
      </c>
      <c r="E173" s="63" t="s">
        <v>26</v>
      </c>
      <c r="F173" s="384" t="s">
        <v>6787</v>
      </c>
      <c r="G173" s="384" t="s">
        <v>6787</v>
      </c>
      <c r="H173" s="385">
        <v>2.95</v>
      </c>
      <c r="I173" s="386">
        <v>44927</v>
      </c>
      <c r="J173" s="386">
        <v>45291</v>
      </c>
      <c r="K173" s="385">
        <f t="shared" si="2"/>
        <v>2.95</v>
      </c>
    </row>
    <row r="174" spans="1:11">
      <c r="A174" s="63" t="s">
        <v>6981</v>
      </c>
      <c r="B174" s="63">
        <v>81002720696</v>
      </c>
      <c r="C174" s="384" t="s">
        <v>7271</v>
      </c>
      <c r="D174" s="384" t="s">
        <v>6982</v>
      </c>
      <c r="E174" s="63" t="s">
        <v>26</v>
      </c>
      <c r="F174" s="384" t="s">
        <v>6983</v>
      </c>
      <c r="G174" s="384" t="s">
        <v>6983</v>
      </c>
      <c r="H174" s="385">
        <v>51</v>
      </c>
      <c r="I174" s="386">
        <v>44927</v>
      </c>
      <c r="J174" s="386">
        <v>45291</v>
      </c>
      <c r="K174" s="385">
        <f t="shared" si="2"/>
        <v>51</v>
      </c>
    </row>
    <row r="175" spans="1:11" ht="45">
      <c r="A175" s="63" t="s">
        <v>6984</v>
      </c>
      <c r="B175" s="63">
        <v>81002720696</v>
      </c>
      <c r="C175" s="384" t="s">
        <v>7271</v>
      </c>
      <c r="D175" s="384" t="s">
        <v>6985</v>
      </c>
      <c r="E175" s="63" t="s">
        <v>26</v>
      </c>
      <c r="F175" s="384" t="s">
        <v>6819</v>
      </c>
      <c r="G175" s="384" t="s">
        <v>6819</v>
      </c>
      <c r="H175" s="385">
        <v>720</v>
      </c>
      <c r="I175" s="386">
        <v>44927</v>
      </c>
      <c r="J175" s="386">
        <v>45291</v>
      </c>
      <c r="K175" s="385">
        <f t="shared" si="2"/>
        <v>720</v>
      </c>
    </row>
    <row r="176" spans="1:11" ht="45">
      <c r="A176" s="63" t="s">
        <v>6986</v>
      </c>
      <c r="B176" s="63">
        <v>81002720696</v>
      </c>
      <c r="C176" s="384" t="s">
        <v>7271</v>
      </c>
      <c r="D176" s="384" t="s">
        <v>6987</v>
      </c>
      <c r="E176" s="63" t="s">
        <v>26</v>
      </c>
      <c r="F176" s="384" t="s">
        <v>6988</v>
      </c>
      <c r="G176" s="384" t="s">
        <v>6988</v>
      </c>
      <c r="H176" s="385">
        <v>775</v>
      </c>
      <c r="I176" s="386">
        <v>44927</v>
      </c>
      <c r="J176" s="386">
        <v>45291</v>
      </c>
      <c r="K176" s="385">
        <f t="shared" si="2"/>
        <v>775</v>
      </c>
    </row>
    <row r="177" spans="1:11" ht="30">
      <c r="A177" s="63" t="s">
        <v>6989</v>
      </c>
      <c r="B177" s="63">
        <v>81002720696</v>
      </c>
      <c r="C177" s="384" t="s">
        <v>7271</v>
      </c>
      <c r="D177" s="384" t="s">
        <v>6990</v>
      </c>
      <c r="E177" s="63" t="s">
        <v>26</v>
      </c>
      <c r="F177" s="384" t="s">
        <v>6991</v>
      </c>
      <c r="G177" s="384" t="s">
        <v>6991</v>
      </c>
      <c r="H177" s="385">
        <v>2913</v>
      </c>
      <c r="I177" s="386">
        <v>44927</v>
      </c>
      <c r="J177" s="386">
        <v>45291</v>
      </c>
      <c r="K177" s="385">
        <f t="shared" si="2"/>
        <v>2913</v>
      </c>
    </row>
    <row r="178" spans="1:11" ht="30">
      <c r="A178" s="63" t="s">
        <v>6992</v>
      </c>
      <c r="B178" s="63">
        <v>81002720696</v>
      </c>
      <c r="C178" s="384" t="s">
        <v>7271</v>
      </c>
      <c r="D178" s="384" t="s">
        <v>6993</v>
      </c>
      <c r="E178" s="63" t="s">
        <v>26</v>
      </c>
      <c r="F178" s="384" t="s">
        <v>6994</v>
      </c>
      <c r="G178" s="384" t="s">
        <v>6994</v>
      </c>
      <c r="H178" s="385">
        <v>1893</v>
      </c>
      <c r="I178" s="386">
        <v>44927</v>
      </c>
      <c r="J178" s="386">
        <v>45291</v>
      </c>
      <c r="K178" s="385">
        <f t="shared" si="2"/>
        <v>1893</v>
      </c>
    </row>
    <row r="179" spans="1:11" ht="45">
      <c r="A179" s="63" t="s">
        <v>6995</v>
      </c>
      <c r="B179" s="63">
        <v>81002720696</v>
      </c>
      <c r="C179" s="384" t="s">
        <v>7271</v>
      </c>
      <c r="D179" s="384" t="s">
        <v>6996</v>
      </c>
      <c r="E179" s="63" t="s">
        <v>26</v>
      </c>
      <c r="F179" s="384" t="s">
        <v>6983</v>
      </c>
      <c r="G179" s="384" t="s">
        <v>6983</v>
      </c>
      <c r="H179" s="385">
        <v>515.78</v>
      </c>
      <c r="I179" s="386">
        <v>44927</v>
      </c>
      <c r="J179" s="386">
        <v>45291</v>
      </c>
      <c r="K179" s="385">
        <f t="shared" si="2"/>
        <v>515.78</v>
      </c>
    </row>
    <row r="180" spans="1:11" ht="45">
      <c r="A180" s="63" t="s">
        <v>6997</v>
      </c>
      <c r="B180" s="63">
        <v>81002720696</v>
      </c>
      <c r="C180" s="384" t="s">
        <v>7271</v>
      </c>
      <c r="D180" s="384" t="s">
        <v>6998</v>
      </c>
      <c r="E180" s="63" t="s">
        <v>26</v>
      </c>
      <c r="F180" s="384" t="s">
        <v>6999</v>
      </c>
      <c r="G180" s="384" t="s">
        <v>6999</v>
      </c>
      <c r="H180" s="385">
        <v>688.53</v>
      </c>
      <c r="I180" s="386">
        <v>44927</v>
      </c>
      <c r="J180" s="386">
        <v>45291</v>
      </c>
      <c r="K180" s="385">
        <f t="shared" si="2"/>
        <v>688.53</v>
      </c>
    </row>
    <row r="181" spans="1:11" ht="30">
      <c r="A181" s="63" t="s">
        <v>7000</v>
      </c>
      <c r="B181" s="63">
        <v>81002720696</v>
      </c>
      <c r="C181" s="384" t="s">
        <v>7271</v>
      </c>
      <c r="D181" s="384" t="s">
        <v>7001</v>
      </c>
      <c r="E181" s="63" t="s">
        <v>26</v>
      </c>
      <c r="F181" s="384" t="s">
        <v>6810</v>
      </c>
      <c r="G181" s="384" t="s">
        <v>6810</v>
      </c>
      <c r="H181" s="385">
        <v>284</v>
      </c>
      <c r="I181" s="386">
        <v>44927</v>
      </c>
      <c r="J181" s="386">
        <v>45291</v>
      </c>
      <c r="K181" s="385">
        <f t="shared" si="2"/>
        <v>284</v>
      </c>
    </row>
    <row r="182" spans="1:11" ht="45">
      <c r="A182" s="63" t="s">
        <v>7002</v>
      </c>
      <c r="B182" s="63">
        <v>81002720696</v>
      </c>
      <c r="C182" s="384" t="s">
        <v>7271</v>
      </c>
      <c r="D182" s="384" t="s">
        <v>7003</v>
      </c>
      <c r="E182" s="63" t="s">
        <v>26</v>
      </c>
      <c r="F182" s="384" t="s">
        <v>6772</v>
      </c>
      <c r="G182" s="384" t="s">
        <v>6772</v>
      </c>
      <c r="H182" s="385">
        <v>217.5</v>
      </c>
      <c r="I182" s="386">
        <v>44927</v>
      </c>
      <c r="J182" s="386">
        <v>45291</v>
      </c>
      <c r="K182" s="385">
        <f t="shared" si="2"/>
        <v>217.5</v>
      </c>
    </row>
    <row r="183" spans="1:11" ht="30">
      <c r="A183" s="63" t="s">
        <v>7004</v>
      </c>
      <c r="B183" s="63">
        <v>81002720696</v>
      </c>
      <c r="C183" s="384" t="s">
        <v>7271</v>
      </c>
      <c r="D183" s="384" t="s">
        <v>7005</v>
      </c>
      <c r="E183" s="63" t="s">
        <v>26</v>
      </c>
      <c r="F183" s="384" t="s">
        <v>6884</v>
      </c>
      <c r="G183" s="384" t="s">
        <v>6884</v>
      </c>
      <c r="H183" s="385">
        <v>145.25</v>
      </c>
      <c r="I183" s="386">
        <v>44927</v>
      </c>
      <c r="J183" s="386">
        <v>45291</v>
      </c>
      <c r="K183" s="385">
        <f t="shared" si="2"/>
        <v>145.25</v>
      </c>
    </row>
    <row r="184" spans="1:11" ht="30">
      <c r="A184" s="63" t="s">
        <v>7006</v>
      </c>
      <c r="B184" s="63">
        <v>81002720696</v>
      </c>
      <c r="C184" s="384" t="s">
        <v>7271</v>
      </c>
      <c r="D184" s="384" t="s">
        <v>7007</v>
      </c>
      <c r="E184" s="63" t="s">
        <v>26</v>
      </c>
      <c r="F184" s="384" t="s">
        <v>6772</v>
      </c>
      <c r="G184" s="384" t="s">
        <v>6772</v>
      </c>
      <c r="H184" s="385">
        <v>14</v>
      </c>
      <c r="I184" s="386">
        <v>44927</v>
      </c>
      <c r="J184" s="386">
        <v>45291</v>
      </c>
      <c r="K184" s="385">
        <f t="shared" si="2"/>
        <v>14</v>
      </c>
    </row>
    <row r="185" spans="1:11" ht="30">
      <c r="A185" s="63" t="s">
        <v>7008</v>
      </c>
      <c r="B185" s="63">
        <v>81002720696</v>
      </c>
      <c r="C185" s="384" t="s">
        <v>7271</v>
      </c>
      <c r="D185" s="384" t="s">
        <v>7009</v>
      </c>
      <c r="E185" s="63" t="s">
        <v>26</v>
      </c>
      <c r="F185" s="384" t="s">
        <v>1819</v>
      </c>
      <c r="G185" s="384" t="s">
        <v>1819</v>
      </c>
      <c r="H185" s="385">
        <v>503</v>
      </c>
      <c r="I185" s="386">
        <v>44927</v>
      </c>
      <c r="J185" s="386">
        <v>45291</v>
      </c>
      <c r="K185" s="385">
        <f t="shared" si="2"/>
        <v>503</v>
      </c>
    </row>
    <row r="186" spans="1:11" ht="45">
      <c r="A186" s="63" t="s">
        <v>7010</v>
      </c>
      <c r="B186" s="63">
        <v>81002720696</v>
      </c>
      <c r="C186" s="384" t="s">
        <v>7271</v>
      </c>
      <c r="D186" s="384" t="s">
        <v>7011</v>
      </c>
      <c r="E186" s="63" t="s">
        <v>26</v>
      </c>
      <c r="F186" s="384" t="s">
        <v>6767</v>
      </c>
      <c r="G186" s="384" t="s">
        <v>6767</v>
      </c>
      <c r="H186" s="385">
        <v>199.96</v>
      </c>
      <c r="I186" s="386">
        <v>44927</v>
      </c>
      <c r="J186" s="386">
        <v>45291</v>
      </c>
      <c r="K186" s="385">
        <f t="shared" si="2"/>
        <v>199.96</v>
      </c>
    </row>
    <row r="187" spans="1:11" ht="30">
      <c r="A187" s="63" t="s">
        <v>7012</v>
      </c>
      <c r="B187" s="63">
        <v>81002720696</v>
      </c>
      <c r="C187" s="384" t="s">
        <v>7271</v>
      </c>
      <c r="D187" s="384" t="s">
        <v>7013</v>
      </c>
      <c r="E187" s="63" t="s">
        <v>26</v>
      </c>
      <c r="F187" s="384" t="s">
        <v>6949</v>
      </c>
      <c r="G187" s="384" t="s">
        <v>6949</v>
      </c>
      <c r="H187" s="385">
        <v>54</v>
      </c>
      <c r="I187" s="386">
        <v>44927</v>
      </c>
      <c r="J187" s="386">
        <v>45291</v>
      </c>
      <c r="K187" s="385">
        <f t="shared" si="2"/>
        <v>54</v>
      </c>
    </row>
    <row r="188" spans="1:11" ht="30">
      <c r="A188" s="63" t="s">
        <v>7014</v>
      </c>
      <c r="B188" s="63">
        <v>81002720696</v>
      </c>
      <c r="C188" s="384" t="s">
        <v>7271</v>
      </c>
      <c r="D188" s="384" t="s">
        <v>7015</v>
      </c>
      <c r="E188" s="63" t="s">
        <v>26</v>
      </c>
      <c r="F188" s="384" t="s">
        <v>3872</v>
      </c>
      <c r="G188" s="384" t="s">
        <v>3872</v>
      </c>
      <c r="H188" s="385">
        <v>300</v>
      </c>
      <c r="I188" s="386">
        <v>44927</v>
      </c>
      <c r="J188" s="386">
        <v>45291</v>
      </c>
      <c r="K188" s="385">
        <f t="shared" si="2"/>
        <v>300</v>
      </c>
    </row>
    <row r="189" spans="1:11" ht="30">
      <c r="A189" s="63" t="s">
        <v>7016</v>
      </c>
      <c r="B189" s="63">
        <v>81002720696</v>
      </c>
      <c r="C189" s="384" t="s">
        <v>7271</v>
      </c>
      <c r="D189" s="384" t="s">
        <v>7017</v>
      </c>
      <c r="E189" s="63" t="s">
        <v>26</v>
      </c>
      <c r="F189" s="384" t="s">
        <v>7018</v>
      </c>
      <c r="G189" s="384" t="s">
        <v>7018</v>
      </c>
      <c r="H189" s="385">
        <v>515.9</v>
      </c>
      <c r="I189" s="386">
        <v>44927</v>
      </c>
      <c r="J189" s="386">
        <v>45291</v>
      </c>
      <c r="K189" s="385">
        <f t="shared" si="2"/>
        <v>515.9</v>
      </c>
    </row>
    <row r="190" spans="1:11" ht="30">
      <c r="A190" s="63" t="s">
        <v>7019</v>
      </c>
      <c r="B190" s="63">
        <v>81002720696</v>
      </c>
      <c r="C190" s="384" t="s">
        <v>7271</v>
      </c>
      <c r="D190" s="384" t="s">
        <v>7020</v>
      </c>
      <c r="E190" s="63" t="s">
        <v>26</v>
      </c>
      <c r="F190" s="384" t="s">
        <v>7021</v>
      </c>
      <c r="G190" s="384" t="s">
        <v>7021</v>
      </c>
      <c r="H190" s="385">
        <v>356.2</v>
      </c>
      <c r="I190" s="386">
        <v>44927</v>
      </c>
      <c r="J190" s="386">
        <v>45291</v>
      </c>
      <c r="K190" s="385">
        <f t="shared" si="2"/>
        <v>356.2</v>
      </c>
    </row>
    <row r="191" spans="1:11" ht="45">
      <c r="A191" s="63" t="s">
        <v>7022</v>
      </c>
      <c r="B191" s="63">
        <v>81002720696</v>
      </c>
      <c r="C191" s="384" t="s">
        <v>7271</v>
      </c>
      <c r="D191" s="384" t="s">
        <v>7023</v>
      </c>
      <c r="E191" s="63" t="s">
        <v>26</v>
      </c>
      <c r="F191" s="384" t="s">
        <v>6957</v>
      </c>
      <c r="G191" s="384" t="s">
        <v>6957</v>
      </c>
      <c r="H191" s="385">
        <v>4951.62</v>
      </c>
      <c r="I191" s="386">
        <v>44927</v>
      </c>
      <c r="J191" s="386">
        <v>45291</v>
      </c>
      <c r="K191" s="385">
        <f t="shared" si="2"/>
        <v>4951.62</v>
      </c>
    </row>
    <row r="192" spans="1:11" ht="30">
      <c r="A192" s="63" t="s">
        <v>7024</v>
      </c>
      <c r="B192" s="63">
        <v>81002720696</v>
      </c>
      <c r="C192" s="384" t="s">
        <v>7271</v>
      </c>
      <c r="D192" s="384" t="s">
        <v>7025</v>
      </c>
      <c r="E192" s="63" t="s">
        <v>26</v>
      </c>
      <c r="F192" s="384" t="s">
        <v>6988</v>
      </c>
      <c r="G192" s="384" t="s">
        <v>6988</v>
      </c>
      <c r="H192" s="385">
        <v>525</v>
      </c>
      <c r="I192" s="386">
        <v>44927</v>
      </c>
      <c r="J192" s="386">
        <v>45291</v>
      </c>
      <c r="K192" s="385">
        <f t="shared" si="2"/>
        <v>525</v>
      </c>
    </row>
    <row r="193" spans="1:11" ht="30">
      <c r="A193" s="63" t="s">
        <v>7026</v>
      </c>
      <c r="B193" s="63">
        <v>81002720696</v>
      </c>
      <c r="C193" s="384" t="s">
        <v>7271</v>
      </c>
      <c r="D193" s="384" t="s">
        <v>7027</v>
      </c>
      <c r="E193" s="63" t="s">
        <v>26</v>
      </c>
      <c r="F193" s="384" t="s">
        <v>6772</v>
      </c>
      <c r="G193" s="384" t="s">
        <v>6772</v>
      </c>
      <c r="H193" s="385">
        <v>17.04</v>
      </c>
      <c r="I193" s="386">
        <v>44927</v>
      </c>
      <c r="J193" s="386">
        <v>45291</v>
      </c>
      <c r="K193" s="385">
        <f t="shared" si="2"/>
        <v>17.04</v>
      </c>
    </row>
    <row r="194" spans="1:11" ht="30">
      <c r="A194" s="63" t="s">
        <v>7028</v>
      </c>
      <c r="B194" s="63">
        <v>81002720696</v>
      </c>
      <c r="C194" s="384" t="s">
        <v>7271</v>
      </c>
      <c r="D194" s="384" t="s">
        <v>2963</v>
      </c>
      <c r="E194" s="63" t="s">
        <v>26</v>
      </c>
      <c r="F194" s="384" t="s">
        <v>6810</v>
      </c>
      <c r="G194" s="384" t="s">
        <v>6810</v>
      </c>
      <c r="H194" s="385">
        <v>325</v>
      </c>
      <c r="I194" s="386">
        <v>44927</v>
      </c>
      <c r="J194" s="386">
        <v>45291</v>
      </c>
      <c r="K194" s="385">
        <f t="shared" si="2"/>
        <v>325</v>
      </c>
    </row>
    <row r="195" spans="1:11" ht="45">
      <c r="A195" s="63" t="s">
        <v>7029</v>
      </c>
      <c r="B195" s="63">
        <v>81002720696</v>
      </c>
      <c r="C195" s="384" t="s">
        <v>7271</v>
      </c>
      <c r="D195" s="384" t="s">
        <v>7030</v>
      </c>
      <c r="E195" s="63" t="s">
        <v>26</v>
      </c>
      <c r="F195" s="384" t="s">
        <v>7031</v>
      </c>
      <c r="G195" s="384" t="s">
        <v>7031</v>
      </c>
      <c r="H195" s="385">
        <v>658.72</v>
      </c>
      <c r="I195" s="386">
        <v>44927</v>
      </c>
      <c r="J195" s="386">
        <v>45291</v>
      </c>
      <c r="K195" s="385">
        <f t="shared" si="2"/>
        <v>658.72</v>
      </c>
    </row>
    <row r="196" spans="1:11" ht="45">
      <c r="A196" s="63" t="s">
        <v>7032</v>
      </c>
      <c r="B196" s="63">
        <v>81002720696</v>
      </c>
      <c r="C196" s="384" t="s">
        <v>7271</v>
      </c>
      <c r="D196" s="384" t="s">
        <v>7033</v>
      </c>
      <c r="E196" s="63" t="s">
        <v>26</v>
      </c>
      <c r="F196" s="384" t="s">
        <v>6884</v>
      </c>
      <c r="G196" s="384" t="s">
        <v>6884</v>
      </c>
      <c r="H196" s="385">
        <v>141.69999999999999</v>
      </c>
      <c r="I196" s="386">
        <v>44927</v>
      </c>
      <c r="J196" s="386">
        <v>45291</v>
      </c>
      <c r="K196" s="385">
        <f t="shared" ref="K196:K259" si="3">H196</f>
        <v>141.69999999999999</v>
      </c>
    </row>
    <row r="197" spans="1:11" ht="45">
      <c r="A197" s="63" t="s">
        <v>7034</v>
      </c>
      <c r="B197" s="63">
        <v>81002720696</v>
      </c>
      <c r="C197" s="384" t="s">
        <v>7271</v>
      </c>
      <c r="D197" s="384" t="s">
        <v>7035</v>
      </c>
      <c r="E197" s="63" t="s">
        <v>26</v>
      </c>
      <c r="F197" s="384" t="s">
        <v>3872</v>
      </c>
      <c r="G197" s="384" t="s">
        <v>3872</v>
      </c>
      <c r="H197" s="385">
        <v>2180</v>
      </c>
      <c r="I197" s="386">
        <v>44927</v>
      </c>
      <c r="J197" s="386">
        <v>45291</v>
      </c>
      <c r="K197" s="385">
        <f t="shared" si="3"/>
        <v>2180</v>
      </c>
    </row>
    <row r="198" spans="1:11" ht="30">
      <c r="A198" s="63" t="s">
        <v>7036</v>
      </c>
      <c r="B198" s="63">
        <v>81002720696</v>
      </c>
      <c r="C198" s="384" t="s">
        <v>7271</v>
      </c>
      <c r="D198" s="384" t="s">
        <v>7037</v>
      </c>
      <c r="E198" s="63" t="s">
        <v>26</v>
      </c>
      <c r="F198" s="384" t="s">
        <v>6949</v>
      </c>
      <c r="G198" s="384" t="s">
        <v>6949</v>
      </c>
      <c r="H198" s="385">
        <v>320.77</v>
      </c>
      <c r="I198" s="386">
        <v>44927</v>
      </c>
      <c r="J198" s="386">
        <v>45291</v>
      </c>
      <c r="K198" s="385">
        <f t="shared" si="3"/>
        <v>320.77</v>
      </c>
    </row>
    <row r="199" spans="1:11" ht="60">
      <c r="A199" s="63" t="s">
        <v>7038</v>
      </c>
      <c r="B199" s="63">
        <v>81002720696</v>
      </c>
      <c r="C199" s="384" t="s">
        <v>7271</v>
      </c>
      <c r="D199" s="384" t="s">
        <v>7039</v>
      </c>
      <c r="E199" s="63" t="s">
        <v>26</v>
      </c>
      <c r="F199" s="384" t="s">
        <v>6772</v>
      </c>
      <c r="G199" s="384" t="s">
        <v>6772</v>
      </c>
      <c r="H199" s="385">
        <v>2431.39</v>
      </c>
      <c r="I199" s="386">
        <v>44927</v>
      </c>
      <c r="J199" s="386">
        <v>45291</v>
      </c>
      <c r="K199" s="385">
        <f t="shared" si="3"/>
        <v>2431.39</v>
      </c>
    </row>
    <row r="200" spans="1:11" ht="45">
      <c r="A200" s="63" t="s">
        <v>7040</v>
      </c>
      <c r="B200" s="63">
        <v>81002720696</v>
      </c>
      <c r="C200" s="384" t="s">
        <v>7271</v>
      </c>
      <c r="D200" s="384" t="s">
        <v>7041</v>
      </c>
      <c r="E200" s="63" t="s">
        <v>26</v>
      </c>
      <c r="F200" s="384" t="s">
        <v>7042</v>
      </c>
      <c r="G200" s="384" t="s">
        <v>7042</v>
      </c>
      <c r="H200" s="385">
        <v>227.27</v>
      </c>
      <c r="I200" s="386">
        <v>44927</v>
      </c>
      <c r="J200" s="386">
        <v>45291</v>
      </c>
      <c r="K200" s="385">
        <f t="shared" si="3"/>
        <v>227.27</v>
      </c>
    </row>
    <row r="201" spans="1:11" ht="45">
      <c r="A201" s="63" t="s">
        <v>7043</v>
      </c>
      <c r="B201" s="63">
        <v>81002720696</v>
      </c>
      <c r="C201" s="384" t="s">
        <v>7271</v>
      </c>
      <c r="D201" s="384" t="s">
        <v>7044</v>
      </c>
      <c r="E201" s="63" t="s">
        <v>26</v>
      </c>
      <c r="F201" s="384" t="s">
        <v>6854</v>
      </c>
      <c r="G201" s="384" t="s">
        <v>6854</v>
      </c>
      <c r="H201" s="385">
        <v>219.31</v>
      </c>
      <c r="I201" s="386">
        <v>44927</v>
      </c>
      <c r="J201" s="386">
        <v>45291</v>
      </c>
      <c r="K201" s="385">
        <f t="shared" si="3"/>
        <v>219.31</v>
      </c>
    </row>
    <row r="202" spans="1:11">
      <c r="A202" s="63" t="s">
        <v>7045</v>
      </c>
      <c r="B202" s="63">
        <v>81002720696</v>
      </c>
      <c r="C202" s="384" t="s">
        <v>7271</v>
      </c>
      <c r="D202" s="384" t="s">
        <v>7046</v>
      </c>
      <c r="E202" s="63" t="s">
        <v>26</v>
      </c>
      <c r="F202" s="384" t="s">
        <v>7047</v>
      </c>
      <c r="G202" s="384" t="s">
        <v>7047</v>
      </c>
      <c r="H202" s="385">
        <v>110</v>
      </c>
      <c r="I202" s="386">
        <v>44927</v>
      </c>
      <c r="J202" s="386">
        <v>45291</v>
      </c>
      <c r="K202" s="385">
        <f t="shared" si="3"/>
        <v>110</v>
      </c>
    </row>
    <row r="203" spans="1:11" ht="60">
      <c r="A203" s="63" t="s">
        <v>7048</v>
      </c>
      <c r="B203" s="63">
        <v>81002720696</v>
      </c>
      <c r="C203" s="384" t="s">
        <v>7271</v>
      </c>
      <c r="D203" s="384" t="s">
        <v>7049</v>
      </c>
      <c r="E203" s="63" t="s">
        <v>26</v>
      </c>
      <c r="F203" s="384" t="s">
        <v>6772</v>
      </c>
      <c r="G203" s="384" t="s">
        <v>6772</v>
      </c>
      <c r="H203" s="385">
        <v>568.80999999999995</v>
      </c>
      <c r="I203" s="386">
        <v>44927</v>
      </c>
      <c r="J203" s="386">
        <v>45291</v>
      </c>
      <c r="K203" s="385">
        <f t="shared" si="3"/>
        <v>568.80999999999995</v>
      </c>
    </row>
    <row r="204" spans="1:11" ht="30">
      <c r="A204" s="63" t="s">
        <v>7050</v>
      </c>
      <c r="B204" s="63">
        <v>81002720696</v>
      </c>
      <c r="C204" s="384" t="s">
        <v>7271</v>
      </c>
      <c r="D204" s="384" t="s">
        <v>7051</v>
      </c>
      <c r="E204" s="63" t="s">
        <v>26</v>
      </c>
      <c r="F204" s="384" t="s">
        <v>7052</v>
      </c>
      <c r="G204" s="384" t="s">
        <v>7052</v>
      </c>
      <c r="H204" s="385">
        <v>725</v>
      </c>
      <c r="I204" s="386">
        <v>44927</v>
      </c>
      <c r="J204" s="386">
        <v>45291</v>
      </c>
      <c r="K204" s="385">
        <f t="shared" si="3"/>
        <v>725</v>
      </c>
    </row>
    <row r="205" spans="1:11" ht="30">
      <c r="A205" s="63" t="s">
        <v>7053</v>
      </c>
      <c r="B205" s="63">
        <v>81002720696</v>
      </c>
      <c r="C205" s="384" t="s">
        <v>7271</v>
      </c>
      <c r="D205" s="384" t="s">
        <v>7054</v>
      </c>
      <c r="E205" s="63" t="s">
        <v>26</v>
      </c>
      <c r="F205" s="384" t="s">
        <v>6787</v>
      </c>
      <c r="G205" s="384" t="s">
        <v>6787</v>
      </c>
      <c r="H205" s="385">
        <v>211.88</v>
      </c>
      <c r="I205" s="386">
        <v>44927</v>
      </c>
      <c r="J205" s="386">
        <v>45291</v>
      </c>
      <c r="K205" s="385">
        <f t="shared" si="3"/>
        <v>211.88</v>
      </c>
    </row>
    <row r="206" spans="1:11" ht="30">
      <c r="A206" s="63" t="s">
        <v>7055</v>
      </c>
      <c r="B206" s="63">
        <v>81002720696</v>
      </c>
      <c r="C206" s="384" t="s">
        <v>7271</v>
      </c>
      <c r="D206" s="384" t="s">
        <v>7056</v>
      </c>
      <c r="E206" s="63" t="s">
        <v>26</v>
      </c>
      <c r="F206" s="384" t="s">
        <v>6787</v>
      </c>
      <c r="G206" s="384" t="s">
        <v>6787</v>
      </c>
      <c r="H206" s="385">
        <v>413.1</v>
      </c>
      <c r="I206" s="386">
        <v>44927</v>
      </c>
      <c r="J206" s="386">
        <v>45291</v>
      </c>
      <c r="K206" s="385">
        <f t="shared" si="3"/>
        <v>413.1</v>
      </c>
    </row>
    <row r="207" spans="1:11" ht="30">
      <c r="A207" s="63" t="s">
        <v>7057</v>
      </c>
      <c r="B207" s="63">
        <v>81002720696</v>
      </c>
      <c r="C207" s="384" t="s">
        <v>7271</v>
      </c>
      <c r="D207" s="384" t="s">
        <v>7058</v>
      </c>
      <c r="E207" s="63" t="s">
        <v>26</v>
      </c>
      <c r="F207" s="384" t="s">
        <v>6775</v>
      </c>
      <c r="G207" s="384" t="s">
        <v>6775</v>
      </c>
      <c r="H207" s="385">
        <v>40.159999999999997</v>
      </c>
      <c r="I207" s="386">
        <v>44927</v>
      </c>
      <c r="J207" s="386">
        <v>45291</v>
      </c>
      <c r="K207" s="385">
        <f t="shared" si="3"/>
        <v>40.159999999999997</v>
      </c>
    </row>
    <row r="208" spans="1:11" ht="30">
      <c r="A208" s="63" t="s">
        <v>7059</v>
      </c>
      <c r="B208" s="63">
        <v>81002720696</v>
      </c>
      <c r="C208" s="384" t="s">
        <v>7271</v>
      </c>
      <c r="D208" s="384" t="s">
        <v>7060</v>
      </c>
      <c r="E208" s="63" t="s">
        <v>26</v>
      </c>
      <c r="F208" s="384" t="s">
        <v>6775</v>
      </c>
      <c r="G208" s="384" t="s">
        <v>6775</v>
      </c>
      <c r="H208" s="385">
        <v>420</v>
      </c>
      <c r="I208" s="386">
        <v>44927</v>
      </c>
      <c r="J208" s="386">
        <v>45291</v>
      </c>
      <c r="K208" s="385">
        <f t="shared" si="3"/>
        <v>420</v>
      </c>
    </row>
    <row r="209" spans="1:11" ht="30">
      <c r="A209" s="63" t="s">
        <v>7061</v>
      </c>
      <c r="B209" s="63">
        <v>81002720696</v>
      </c>
      <c r="C209" s="384" t="s">
        <v>7271</v>
      </c>
      <c r="D209" s="384" t="s">
        <v>7062</v>
      </c>
      <c r="E209" s="63" t="s">
        <v>26</v>
      </c>
      <c r="F209" s="384" t="s">
        <v>6957</v>
      </c>
      <c r="G209" s="384" t="s">
        <v>6957</v>
      </c>
      <c r="H209" s="385">
        <v>355.6</v>
      </c>
      <c r="I209" s="386">
        <v>44927</v>
      </c>
      <c r="J209" s="386">
        <v>45291</v>
      </c>
      <c r="K209" s="385">
        <f t="shared" si="3"/>
        <v>355.6</v>
      </c>
    </row>
    <row r="210" spans="1:11" ht="30">
      <c r="A210" s="63" t="s">
        <v>7063</v>
      </c>
      <c r="B210" s="63">
        <v>81002720696</v>
      </c>
      <c r="C210" s="384" t="s">
        <v>7271</v>
      </c>
      <c r="D210" s="384" t="s">
        <v>7064</v>
      </c>
      <c r="E210" s="63" t="s">
        <v>26</v>
      </c>
      <c r="F210" s="384" t="s">
        <v>7018</v>
      </c>
      <c r="G210" s="384" t="s">
        <v>7018</v>
      </c>
      <c r="H210" s="385">
        <v>219.67</v>
      </c>
      <c r="I210" s="386">
        <v>44927</v>
      </c>
      <c r="J210" s="386">
        <v>45291</v>
      </c>
      <c r="K210" s="385">
        <f t="shared" si="3"/>
        <v>219.67</v>
      </c>
    </row>
    <row r="211" spans="1:11" ht="45">
      <c r="A211" s="63" t="s">
        <v>7065</v>
      </c>
      <c r="B211" s="63">
        <v>81002720696</v>
      </c>
      <c r="C211" s="384" t="s">
        <v>7271</v>
      </c>
      <c r="D211" s="384" t="s">
        <v>7066</v>
      </c>
      <c r="E211" s="63" t="s">
        <v>26</v>
      </c>
      <c r="F211" s="384" t="s">
        <v>6772</v>
      </c>
      <c r="G211" s="384" t="s">
        <v>6772</v>
      </c>
      <c r="H211" s="385">
        <v>244.4</v>
      </c>
      <c r="I211" s="386">
        <v>44927</v>
      </c>
      <c r="J211" s="386">
        <v>45291</v>
      </c>
      <c r="K211" s="385">
        <f t="shared" si="3"/>
        <v>244.4</v>
      </c>
    </row>
    <row r="212" spans="1:11" ht="30">
      <c r="A212" s="63" t="s">
        <v>7067</v>
      </c>
      <c r="B212" s="63">
        <v>81002720696</v>
      </c>
      <c r="C212" s="384" t="s">
        <v>7271</v>
      </c>
      <c r="D212" s="384" t="s">
        <v>7068</v>
      </c>
      <c r="E212" s="63" t="s">
        <v>26</v>
      </c>
      <c r="F212" s="384" t="s">
        <v>6884</v>
      </c>
      <c r="G212" s="384" t="s">
        <v>6884</v>
      </c>
      <c r="H212" s="385">
        <v>182.64</v>
      </c>
      <c r="I212" s="386">
        <v>44927</v>
      </c>
      <c r="J212" s="386">
        <v>45291</v>
      </c>
      <c r="K212" s="385">
        <f t="shared" si="3"/>
        <v>182.64</v>
      </c>
    </row>
    <row r="213" spans="1:11" ht="30">
      <c r="A213" s="63" t="s">
        <v>7069</v>
      </c>
      <c r="B213" s="63">
        <v>81002720696</v>
      </c>
      <c r="C213" s="384" t="s">
        <v>7271</v>
      </c>
      <c r="D213" s="384" t="s">
        <v>7070</v>
      </c>
      <c r="E213" s="63" t="s">
        <v>26</v>
      </c>
      <c r="F213" s="384" t="s">
        <v>6949</v>
      </c>
      <c r="G213" s="384" t="s">
        <v>6949</v>
      </c>
      <c r="H213" s="385">
        <v>157.62</v>
      </c>
      <c r="I213" s="386">
        <v>44927</v>
      </c>
      <c r="J213" s="386">
        <v>45291</v>
      </c>
      <c r="K213" s="385">
        <f t="shared" si="3"/>
        <v>157.62</v>
      </c>
    </row>
    <row r="214" spans="1:11" ht="30">
      <c r="A214" s="63" t="s">
        <v>7071</v>
      </c>
      <c r="B214" s="63">
        <v>81002720696</v>
      </c>
      <c r="C214" s="384" t="s">
        <v>7271</v>
      </c>
      <c r="D214" s="384" t="s">
        <v>7072</v>
      </c>
      <c r="E214" s="63" t="s">
        <v>26</v>
      </c>
      <c r="F214" s="384" t="s">
        <v>1138</v>
      </c>
      <c r="G214" s="384" t="s">
        <v>1138</v>
      </c>
      <c r="H214" s="385">
        <v>546</v>
      </c>
      <c r="I214" s="386">
        <v>44927</v>
      </c>
      <c r="J214" s="386">
        <v>45291</v>
      </c>
      <c r="K214" s="385">
        <f t="shared" si="3"/>
        <v>546</v>
      </c>
    </row>
    <row r="215" spans="1:11" ht="30">
      <c r="A215" s="63" t="s">
        <v>7073</v>
      </c>
      <c r="B215" s="63">
        <v>81002720696</v>
      </c>
      <c r="C215" s="384" t="s">
        <v>7271</v>
      </c>
      <c r="D215" s="384" t="s">
        <v>7074</v>
      </c>
      <c r="E215" s="63" t="s">
        <v>26</v>
      </c>
      <c r="F215" s="384" t="s">
        <v>7075</v>
      </c>
      <c r="G215" s="384" t="s">
        <v>7075</v>
      </c>
      <c r="H215" s="385">
        <v>166</v>
      </c>
      <c r="I215" s="386">
        <v>44927</v>
      </c>
      <c r="J215" s="386">
        <v>45291</v>
      </c>
      <c r="K215" s="385">
        <f t="shared" si="3"/>
        <v>166</v>
      </c>
    </row>
    <row r="216" spans="1:11" ht="45">
      <c r="A216" s="63" t="s">
        <v>7076</v>
      </c>
      <c r="B216" s="63">
        <v>81002720696</v>
      </c>
      <c r="C216" s="384" t="s">
        <v>7271</v>
      </c>
      <c r="D216" s="384" t="s">
        <v>7077</v>
      </c>
      <c r="E216" s="63" t="s">
        <v>26</v>
      </c>
      <c r="F216" s="384" t="s">
        <v>7078</v>
      </c>
      <c r="G216" s="384" t="s">
        <v>7078</v>
      </c>
      <c r="H216" s="385">
        <v>418.36</v>
      </c>
      <c r="I216" s="386">
        <v>44927</v>
      </c>
      <c r="J216" s="386">
        <v>45291</v>
      </c>
      <c r="K216" s="385">
        <f t="shared" si="3"/>
        <v>418.36</v>
      </c>
    </row>
    <row r="217" spans="1:11" ht="30">
      <c r="A217" s="63" t="s">
        <v>7079</v>
      </c>
      <c r="B217" s="63">
        <v>81002720696</v>
      </c>
      <c r="C217" s="384" t="s">
        <v>7271</v>
      </c>
      <c r="D217" s="384" t="s">
        <v>7080</v>
      </c>
      <c r="E217" s="63" t="s">
        <v>26</v>
      </c>
      <c r="F217" s="384" t="s">
        <v>7081</v>
      </c>
      <c r="G217" s="384" t="s">
        <v>7081</v>
      </c>
      <c r="H217" s="385">
        <v>170.7</v>
      </c>
      <c r="I217" s="386">
        <v>44927</v>
      </c>
      <c r="J217" s="386">
        <v>45291</v>
      </c>
      <c r="K217" s="385">
        <f t="shared" si="3"/>
        <v>170.7</v>
      </c>
    </row>
    <row r="218" spans="1:11" ht="45">
      <c r="A218" s="63" t="s">
        <v>7082</v>
      </c>
      <c r="B218" s="63">
        <v>81002720696</v>
      </c>
      <c r="C218" s="384" t="s">
        <v>7271</v>
      </c>
      <c r="D218" s="384" t="s">
        <v>7083</v>
      </c>
      <c r="E218" s="63" t="s">
        <v>26</v>
      </c>
      <c r="F218" s="384" t="s">
        <v>7084</v>
      </c>
      <c r="G218" s="384" t="s">
        <v>7084</v>
      </c>
      <c r="H218" s="385">
        <v>571.75</v>
      </c>
      <c r="I218" s="386">
        <v>44927</v>
      </c>
      <c r="J218" s="386">
        <v>45291</v>
      </c>
      <c r="K218" s="385">
        <f t="shared" si="3"/>
        <v>571.75</v>
      </c>
    </row>
    <row r="219" spans="1:11" ht="60">
      <c r="A219" s="63" t="s">
        <v>7085</v>
      </c>
      <c r="B219" s="63">
        <v>81002720696</v>
      </c>
      <c r="C219" s="384" t="s">
        <v>7271</v>
      </c>
      <c r="D219" s="384" t="s">
        <v>7086</v>
      </c>
      <c r="E219" s="63" t="s">
        <v>26</v>
      </c>
      <c r="F219" s="384" t="s">
        <v>1742</v>
      </c>
      <c r="G219" s="384" t="s">
        <v>1742</v>
      </c>
      <c r="H219" s="385">
        <v>2390.96</v>
      </c>
      <c r="I219" s="386">
        <v>44927</v>
      </c>
      <c r="J219" s="386">
        <v>45291</v>
      </c>
      <c r="K219" s="385">
        <f t="shared" si="3"/>
        <v>2390.96</v>
      </c>
    </row>
    <row r="220" spans="1:11" ht="60">
      <c r="A220" s="63" t="s">
        <v>7087</v>
      </c>
      <c r="B220" s="63">
        <v>81002720696</v>
      </c>
      <c r="C220" s="384" t="s">
        <v>7271</v>
      </c>
      <c r="D220" s="384" t="s">
        <v>7088</v>
      </c>
      <c r="E220" s="63" t="s">
        <v>26</v>
      </c>
      <c r="F220" s="384" t="s">
        <v>1742</v>
      </c>
      <c r="G220" s="384" t="s">
        <v>1742</v>
      </c>
      <c r="H220" s="385">
        <v>901.84</v>
      </c>
      <c r="I220" s="386">
        <v>44927</v>
      </c>
      <c r="J220" s="386">
        <v>45291</v>
      </c>
      <c r="K220" s="385">
        <f t="shared" si="3"/>
        <v>901.84</v>
      </c>
    </row>
    <row r="221" spans="1:11" ht="60">
      <c r="A221" s="63" t="s">
        <v>7089</v>
      </c>
      <c r="B221" s="63">
        <v>81002720696</v>
      </c>
      <c r="C221" s="384" t="s">
        <v>7271</v>
      </c>
      <c r="D221" s="384" t="s">
        <v>7090</v>
      </c>
      <c r="E221" s="63" t="s">
        <v>26</v>
      </c>
      <c r="F221" s="384" t="s">
        <v>1742</v>
      </c>
      <c r="G221" s="384" t="s">
        <v>1742</v>
      </c>
      <c r="H221" s="385">
        <v>1084.33</v>
      </c>
      <c r="I221" s="386">
        <v>44927</v>
      </c>
      <c r="J221" s="386">
        <v>45291</v>
      </c>
      <c r="K221" s="385">
        <f t="shared" si="3"/>
        <v>1084.33</v>
      </c>
    </row>
    <row r="222" spans="1:11" ht="60">
      <c r="A222" s="63" t="s">
        <v>7091</v>
      </c>
      <c r="B222" s="63">
        <v>81002720696</v>
      </c>
      <c r="C222" s="384" t="s">
        <v>7271</v>
      </c>
      <c r="D222" s="384" t="s">
        <v>7092</v>
      </c>
      <c r="E222" s="63" t="s">
        <v>26</v>
      </c>
      <c r="F222" s="384" t="s">
        <v>7018</v>
      </c>
      <c r="G222" s="384" t="s">
        <v>7018</v>
      </c>
      <c r="H222" s="385">
        <v>534.02</v>
      </c>
      <c r="I222" s="386">
        <v>44927</v>
      </c>
      <c r="J222" s="386">
        <v>45291</v>
      </c>
      <c r="K222" s="385">
        <f t="shared" si="3"/>
        <v>534.02</v>
      </c>
    </row>
    <row r="223" spans="1:11" ht="30">
      <c r="A223" s="63" t="s">
        <v>7093</v>
      </c>
      <c r="B223" s="63">
        <v>81002720696</v>
      </c>
      <c r="C223" s="384" t="s">
        <v>7271</v>
      </c>
      <c r="D223" s="384" t="s">
        <v>7094</v>
      </c>
      <c r="E223" s="63" t="s">
        <v>26</v>
      </c>
      <c r="F223" s="384" t="s">
        <v>6787</v>
      </c>
      <c r="G223" s="384" t="s">
        <v>6787</v>
      </c>
      <c r="H223" s="385">
        <v>185.9</v>
      </c>
      <c r="I223" s="386">
        <v>44927</v>
      </c>
      <c r="J223" s="386">
        <v>45291</v>
      </c>
      <c r="K223" s="385">
        <f t="shared" si="3"/>
        <v>185.9</v>
      </c>
    </row>
    <row r="224" spans="1:11" ht="30">
      <c r="A224" s="63" t="s">
        <v>7095</v>
      </c>
      <c r="B224" s="63">
        <v>81002720696</v>
      </c>
      <c r="C224" s="384" t="s">
        <v>7271</v>
      </c>
      <c r="D224" s="384" t="s">
        <v>7096</v>
      </c>
      <c r="E224" s="63" t="s">
        <v>26</v>
      </c>
      <c r="F224" s="384" t="s">
        <v>7031</v>
      </c>
      <c r="G224" s="384" t="s">
        <v>7031</v>
      </c>
      <c r="H224" s="385">
        <v>140</v>
      </c>
      <c r="I224" s="386">
        <v>44927</v>
      </c>
      <c r="J224" s="386">
        <v>45291</v>
      </c>
      <c r="K224" s="385">
        <f t="shared" si="3"/>
        <v>140</v>
      </c>
    </row>
    <row r="225" spans="1:11" ht="30">
      <c r="A225" s="63" t="s">
        <v>7097</v>
      </c>
      <c r="B225" s="63">
        <v>81002720696</v>
      </c>
      <c r="C225" s="384" t="s">
        <v>7271</v>
      </c>
      <c r="D225" s="384" t="s">
        <v>7098</v>
      </c>
      <c r="E225" s="63" t="s">
        <v>26</v>
      </c>
      <c r="F225" s="384" t="s">
        <v>6833</v>
      </c>
      <c r="G225" s="384" t="s">
        <v>6833</v>
      </c>
      <c r="H225" s="385">
        <v>187</v>
      </c>
      <c r="I225" s="386">
        <v>44927</v>
      </c>
      <c r="J225" s="386">
        <v>45291</v>
      </c>
      <c r="K225" s="385">
        <f t="shared" si="3"/>
        <v>187</v>
      </c>
    </row>
    <row r="226" spans="1:11" ht="30">
      <c r="A226" s="63" t="s">
        <v>6834</v>
      </c>
      <c r="B226" s="63">
        <v>81002720696</v>
      </c>
      <c r="C226" s="384" t="s">
        <v>7271</v>
      </c>
      <c r="D226" s="384" t="s">
        <v>7099</v>
      </c>
      <c r="E226" s="63" t="s">
        <v>26</v>
      </c>
      <c r="F226" s="384" t="s">
        <v>6836</v>
      </c>
      <c r="G226" s="384" t="s">
        <v>6836</v>
      </c>
      <c r="H226" s="385">
        <v>699</v>
      </c>
      <c r="I226" s="386">
        <v>44927</v>
      </c>
      <c r="J226" s="386">
        <v>45291</v>
      </c>
      <c r="K226" s="385">
        <f t="shared" si="3"/>
        <v>699</v>
      </c>
    </row>
    <row r="227" spans="1:11" ht="60">
      <c r="A227" s="63" t="s">
        <v>7082</v>
      </c>
      <c r="B227" s="63">
        <v>81002720696</v>
      </c>
      <c r="C227" s="384" t="s">
        <v>7271</v>
      </c>
      <c r="D227" s="384" t="s">
        <v>7100</v>
      </c>
      <c r="E227" s="63" t="s">
        <v>26</v>
      </c>
      <c r="F227" s="384" t="s">
        <v>7084</v>
      </c>
      <c r="G227" s="384" t="s">
        <v>7084</v>
      </c>
      <c r="H227" s="385">
        <v>238.2</v>
      </c>
      <c r="I227" s="386">
        <v>44927</v>
      </c>
      <c r="J227" s="386">
        <v>45291</v>
      </c>
      <c r="K227" s="385">
        <f t="shared" si="3"/>
        <v>238.2</v>
      </c>
    </row>
    <row r="228" spans="1:11" ht="30">
      <c r="A228" s="63" t="s">
        <v>6701</v>
      </c>
      <c r="B228" s="63">
        <v>81002720696</v>
      </c>
      <c r="C228" s="384" t="s">
        <v>7271</v>
      </c>
      <c r="D228" s="384" t="s">
        <v>6702</v>
      </c>
      <c r="E228" s="63" t="s">
        <v>26</v>
      </c>
      <c r="F228" s="384" t="s">
        <v>6703</v>
      </c>
      <c r="G228" s="384" t="s">
        <v>6703</v>
      </c>
      <c r="H228" s="385">
        <v>309</v>
      </c>
      <c r="I228" s="386">
        <v>44927</v>
      </c>
      <c r="J228" s="386">
        <v>45291</v>
      </c>
      <c r="K228" s="385">
        <f t="shared" si="3"/>
        <v>309</v>
      </c>
    </row>
    <row r="229" spans="1:11" ht="30">
      <c r="A229" s="63" t="s">
        <v>7101</v>
      </c>
      <c r="B229" s="63">
        <v>81002720696</v>
      </c>
      <c r="C229" s="384" t="s">
        <v>7271</v>
      </c>
      <c r="D229" s="384" t="s">
        <v>7102</v>
      </c>
      <c r="E229" s="63" t="s">
        <v>26</v>
      </c>
      <c r="F229" s="384" t="s">
        <v>6836</v>
      </c>
      <c r="G229" s="384" t="s">
        <v>6836</v>
      </c>
      <c r="H229" s="385">
        <v>854</v>
      </c>
      <c r="I229" s="386">
        <v>44927</v>
      </c>
      <c r="J229" s="386">
        <v>45291</v>
      </c>
      <c r="K229" s="385">
        <f t="shared" si="3"/>
        <v>854</v>
      </c>
    </row>
    <row r="230" spans="1:11" ht="30">
      <c r="A230" s="63" t="s">
        <v>7103</v>
      </c>
      <c r="B230" s="63">
        <v>81002720696</v>
      </c>
      <c r="C230" s="384" t="s">
        <v>7271</v>
      </c>
      <c r="D230" s="384" t="s">
        <v>7104</v>
      </c>
      <c r="E230" s="63" t="s">
        <v>26</v>
      </c>
      <c r="F230" s="384" t="s">
        <v>6703</v>
      </c>
      <c r="G230" s="384" t="s">
        <v>6703</v>
      </c>
      <c r="H230" s="385">
        <v>881.69</v>
      </c>
      <c r="I230" s="386">
        <v>44927</v>
      </c>
      <c r="J230" s="386">
        <v>45291</v>
      </c>
      <c r="K230" s="385">
        <f t="shared" si="3"/>
        <v>881.69</v>
      </c>
    </row>
    <row r="231" spans="1:11" ht="60">
      <c r="A231" s="63" t="s">
        <v>7105</v>
      </c>
      <c r="B231" s="63">
        <v>81002720696</v>
      </c>
      <c r="C231" s="384" t="s">
        <v>7271</v>
      </c>
      <c r="D231" s="384" t="s">
        <v>7106</v>
      </c>
      <c r="E231" s="63" t="s">
        <v>26</v>
      </c>
      <c r="F231" s="384" t="s">
        <v>7107</v>
      </c>
      <c r="G231" s="384" t="s">
        <v>7107</v>
      </c>
      <c r="H231" s="385">
        <v>400</v>
      </c>
      <c r="I231" s="386">
        <v>44927</v>
      </c>
      <c r="J231" s="386">
        <v>45291</v>
      </c>
      <c r="K231" s="385">
        <f t="shared" si="3"/>
        <v>400</v>
      </c>
    </row>
    <row r="232" spans="1:11" ht="45">
      <c r="A232" s="63" t="s">
        <v>7108</v>
      </c>
      <c r="B232" s="63">
        <v>81002720696</v>
      </c>
      <c r="C232" s="384" t="s">
        <v>7271</v>
      </c>
      <c r="D232" s="384" t="s">
        <v>7109</v>
      </c>
      <c r="E232" s="63" t="s">
        <v>26</v>
      </c>
      <c r="F232" s="384" t="s">
        <v>7110</v>
      </c>
      <c r="G232" s="384" t="s">
        <v>7110</v>
      </c>
      <c r="H232" s="385">
        <v>99</v>
      </c>
      <c r="I232" s="386">
        <v>44927</v>
      </c>
      <c r="J232" s="386">
        <v>45291</v>
      </c>
      <c r="K232" s="385">
        <f t="shared" si="3"/>
        <v>99</v>
      </c>
    </row>
    <row r="233" spans="1:11" ht="30">
      <c r="A233" s="63" t="s">
        <v>7111</v>
      </c>
      <c r="B233" s="63">
        <v>81002720696</v>
      </c>
      <c r="C233" s="384" t="s">
        <v>7271</v>
      </c>
      <c r="D233" s="384" t="s">
        <v>7112</v>
      </c>
      <c r="E233" s="63" t="s">
        <v>26</v>
      </c>
      <c r="F233" s="384" t="s">
        <v>7113</v>
      </c>
      <c r="G233" s="384" t="s">
        <v>7113</v>
      </c>
      <c r="H233" s="385">
        <v>1664</v>
      </c>
      <c r="I233" s="386">
        <v>44927</v>
      </c>
      <c r="J233" s="386">
        <v>45291</v>
      </c>
      <c r="K233" s="385">
        <f t="shared" si="3"/>
        <v>1664</v>
      </c>
    </row>
    <row r="234" spans="1:11" ht="45">
      <c r="A234" s="63" t="s">
        <v>7114</v>
      </c>
      <c r="B234" s="63">
        <v>81002720696</v>
      </c>
      <c r="C234" s="384" t="s">
        <v>7271</v>
      </c>
      <c r="D234" s="384" t="s">
        <v>7115</v>
      </c>
      <c r="E234" s="63" t="s">
        <v>26</v>
      </c>
      <c r="F234" s="384" t="s">
        <v>1420</v>
      </c>
      <c r="G234" s="384" t="s">
        <v>1420</v>
      </c>
      <c r="H234" s="385">
        <v>1600</v>
      </c>
      <c r="I234" s="386">
        <v>44927</v>
      </c>
      <c r="J234" s="386">
        <v>45291</v>
      </c>
      <c r="K234" s="385">
        <f t="shared" si="3"/>
        <v>1600</v>
      </c>
    </row>
    <row r="235" spans="1:11" ht="30">
      <c r="A235" s="63" t="s">
        <v>7116</v>
      </c>
      <c r="B235" s="63">
        <v>81002720696</v>
      </c>
      <c r="C235" s="384" t="s">
        <v>7271</v>
      </c>
      <c r="D235" s="384" t="s">
        <v>7117</v>
      </c>
      <c r="E235" s="63" t="s">
        <v>26</v>
      </c>
      <c r="F235" s="384" t="s">
        <v>7031</v>
      </c>
      <c r="G235" s="384" t="s">
        <v>7031</v>
      </c>
      <c r="H235" s="385">
        <v>105</v>
      </c>
      <c r="I235" s="386">
        <v>44927</v>
      </c>
      <c r="J235" s="386">
        <v>45291</v>
      </c>
      <c r="K235" s="385">
        <f t="shared" si="3"/>
        <v>105</v>
      </c>
    </row>
    <row r="236" spans="1:11" ht="30">
      <c r="A236" s="63" t="s">
        <v>7118</v>
      </c>
      <c r="B236" s="63">
        <v>81002720696</v>
      </c>
      <c r="C236" s="384" t="s">
        <v>7271</v>
      </c>
      <c r="D236" s="384" t="s">
        <v>7119</v>
      </c>
      <c r="E236" s="63" t="s">
        <v>26</v>
      </c>
      <c r="F236" s="384" t="s">
        <v>1420</v>
      </c>
      <c r="G236" s="384" t="s">
        <v>1420</v>
      </c>
      <c r="H236" s="385">
        <v>6000</v>
      </c>
      <c r="I236" s="386">
        <v>44927</v>
      </c>
      <c r="J236" s="386">
        <v>45291</v>
      </c>
      <c r="K236" s="385">
        <f t="shared" si="3"/>
        <v>6000</v>
      </c>
    </row>
    <row r="237" spans="1:11" ht="45">
      <c r="A237" s="63" t="s">
        <v>7120</v>
      </c>
      <c r="B237" s="63">
        <v>81002720696</v>
      </c>
      <c r="C237" s="384" t="s">
        <v>7271</v>
      </c>
      <c r="D237" s="384" t="s">
        <v>7121</v>
      </c>
      <c r="E237" s="63" t="s">
        <v>26</v>
      </c>
      <c r="F237" s="384" t="s">
        <v>6772</v>
      </c>
      <c r="G237" s="384" t="s">
        <v>6772</v>
      </c>
      <c r="H237" s="385">
        <v>216.68</v>
      </c>
      <c r="I237" s="386">
        <v>44927</v>
      </c>
      <c r="J237" s="386">
        <v>45291</v>
      </c>
      <c r="K237" s="385">
        <f t="shared" si="3"/>
        <v>216.68</v>
      </c>
    </row>
    <row r="238" spans="1:11" ht="30">
      <c r="A238" s="63" t="s">
        <v>7122</v>
      </c>
      <c r="B238" s="63">
        <v>81002720696</v>
      </c>
      <c r="C238" s="384" t="s">
        <v>7271</v>
      </c>
      <c r="D238" s="384" t="s">
        <v>7123</v>
      </c>
      <c r="E238" s="63" t="s">
        <v>26</v>
      </c>
      <c r="F238" s="384" t="s">
        <v>7031</v>
      </c>
      <c r="G238" s="384" t="s">
        <v>7031</v>
      </c>
      <c r="H238" s="385">
        <v>250</v>
      </c>
      <c r="I238" s="386">
        <v>44927</v>
      </c>
      <c r="J238" s="386">
        <v>45291</v>
      </c>
      <c r="K238" s="385">
        <f t="shared" si="3"/>
        <v>250</v>
      </c>
    </row>
    <row r="239" spans="1:11" ht="30">
      <c r="A239" s="63" t="s">
        <v>7124</v>
      </c>
      <c r="B239" s="63">
        <v>81002720696</v>
      </c>
      <c r="C239" s="384" t="s">
        <v>7271</v>
      </c>
      <c r="D239" s="384" t="s">
        <v>7117</v>
      </c>
      <c r="E239" s="63" t="s">
        <v>26</v>
      </c>
      <c r="F239" s="384" t="s">
        <v>7031</v>
      </c>
      <c r="G239" s="384" t="s">
        <v>7031</v>
      </c>
      <c r="H239" s="385">
        <v>100</v>
      </c>
      <c r="I239" s="386">
        <v>44927</v>
      </c>
      <c r="J239" s="386">
        <v>45291</v>
      </c>
      <c r="K239" s="385">
        <f t="shared" si="3"/>
        <v>100</v>
      </c>
    </row>
    <row r="240" spans="1:11" ht="45">
      <c r="A240" s="63" t="s">
        <v>7125</v>
      </c>
      <c r="B240" s="63">
        <v>81002720696</v>
      </c>
      <c r="C240" s="384" t="s">
        <v>7271</v>
      </c>
      <c r="D240" s="384" t="s">
        <v>7126</v>
      </c>
      <c r="E240" s="63" t="s">
        <v>26</v>
      </c>
      <c r="F240" s="384" t="s">
        <v>1742</v>
      </c>
      <c r="G240" s="384" t="s">
        <v>1742</v>
      </c>
      <c r="H240" s="385">
        <v>230</v>
      </c>
      <c r="I240" s="386">
        <v>44927</v>
      </c>
      <c r="J240" s="386">
        <v>45291</v>
      </c>
      <c r="K240" s="385">
        <f t="shared" si="3"/>
        <v>230</v>
      </c>
    </row>
    <row r="241" spans="1:11" ht="75">
      <c r="A241" s="63" t="s">
        <v>7127</v>
      </c>
      <c r="B241" s="63">
        <v>81002720696</v>
      </c>
      <c r="C241" s="384" t="s">
        <v>7271</v>
      </c>
      <c r="D241" s="384" t="s">
        <v>7128</v>
      </c>
      <c r="E241" s="63" t="s">
        <v>26</v>
      </c>
      <c r="F241" s="384" t="s">
        <v>7110</v>
      </c>
      <c r="G241" s="384" t="s">
        <v>7110</v>
      </c>
      <c r="H241" s="385">
        <v>896</v>
      </c>
      <c r="I241" s="386">
        <v>44927</v>
      </c>
      <c r="J241" s="386">
        <v>45291</v>
      </c>
      <c r="K241" s="385">
        <f t="shared" si="3"/>
        <v>896</v>
      </c>
    </row>
    <row r="242" spans="1:11" ht="30">
      <c r="A242" s="63" t="s">
        <v>7129</v>
      </c>
      <c r="B242" s="63">
        <v>81002720696</v>
      </c>
      <c r="C242" s="384" t="s">
        <v>7271</v>
      </c>
      <c r="D242" s="384" t="s">
        <v>6990</v>
      </c>
      <c r="E242" s="63" t="s">
        <v>26</v>
      </c>
      <c r="F242" s="384" t="s">
        <v>7130</v>
      </c>
      <c r="G242" s="384" t="s">
        <v>7130</v>
      </c>
      <c r="H242" s="385">
        <v>3518</v>
      </c>
      <c r="I242" s="386">
        <v>44927</v>
      </c>
      <c r="J242" s="386">
        <v>45291</v>
      </c>
      <c r="K242" s="385">
        <f t="shared" si="3"/>
        <v>3518</v>
      </c>
    </row>
    <row r="243" spans="1:11" ht="60">
      <c r="A243" s="63" t="s">
        <v>7131</v>
      </c>
      <c r="B243" s="63">
        <v>81002720696</v>
      </c>
      <c r="C243" s="384" t="s">
        <v>7271</v>
      </c>
      <c r="D243" s="384" t="s">
        <v>7132</v>
      </c>
      <c r="E243" s="63" t="s">
        <v>26</v>
      </c>
      <c r="F243" s="384" t="s">
        <v>1420</v>
      </c>
      <c r="G243" s="384" t="s">
        <v>1420</v>
      </c>
      <c r="H243" s="385">
        <v>1850</v>
      </c>
      <c r="I243" s="386">
        <v>44927</v>
      </c>
      <c r="J243" s="386">
        <v>45291</v>
      </c>
      <c r="K243" s="385">
        <f t="shared" si="3"/>
        <v>1850</v>
      </c>
    </row>
    <row r="244" spans="1:11" ht="30">
      <c r="A244" s="63" t="s">
        <v>7133</v>
      </c>
      <c r="B244" s="63">
        <v>81002720696</v>
      </c>
      <c r="C244" s="384" t="s">
        <v>7271</v>
      </c>
      <c r="D244" s="384" t="s">
        <v>7134</v>
      </c>
      <c r="E244" s="63" t="s">
        <v>26</v>
      </c>
      <c r="F244" s="384" t="s">
        <v>7031</v>
      </c>
      <c r="G244" s="384" t="s">
        <v>7031</v>
      </c>
      <c r="H244" s="385">
        <v>95</v>
      </c>
      <c r="I244" s="386">
        <v>44927</v>
      </c>
      <c r="J244" s="386">
        <v>45291</v>
      </c>
      <c r="K244" s="385">
        <f t="shared" si="3"/>
        <v>95</v>
      </c>
    </row>
    <row r="245" spans="1:11" ht="90">
      <c r="A245" s="63" t="s">
        <v>7135</v>
      </c>
      <c r="B245" s="63">
        <v>81002720696</v>
      </c>
      <c r="C245" s="384" t="s">
        <v>7271</v>
      </c>
      <c r="D245" s="384" t="s">
        <v>7136</v>
      </c>
      <c r="E245" s="63" t="s">
        <v>1171</v>
      </c>
      <c r="F245" s="384" t="s">
        <v>6653</v>
      </c>
      <c r="G245" s="384" t="s">
        <v>1420</v>
      </c>
      <c r="H245" s="385">
        <v>23873</v>
      </c>
      <c r="I245" s="386">
        <v>44927</v>
      </c>
      <c r="J245" s="386">
        <v>45291</v>
      </c>
      <c r="K245" s="385">
        <f t="shared" si="3"/>
        <v>23873</v>
      </c>
    </row>
    <row r="246" spans="1:11" ht="60">
      <c r="A246" s="63" t="s">
        <v>7137</v>
      </c>
      <c r="B246" s="63">
        <v>81002720696</v>
      </c>
      <c r="C246" s="384" t="s">
        <v>7271</v>
      </c>
      <c r="D246" s="384" t="s">
        <v>7138</v>
      </c>
      <c r="E246" s="63" t="s">
        <v>26</v>
      </c>
      <c r="F246" s="384" t="s">
        <v>892</v>
      </c>
      <c r="G246" s="384" t="s">
        <v>892</v>
      </c>
      <c r="H246" s="385">
        <v>1306.18</v>
      </c>
      <c r="I246" s="386">
        <v>44927</v>
      </c>
      <c r="J246" s="386">
        <v>45291</v>
      </c>
      <c r="K246" s="385">
        <f t="shared" si="3"/>
        <v>1306.18</v>
      </c>
    </row>
    <row r="247" spans="1:11" ht="30">
      <c r="A247" s="63" t="s">
        <v>7139</v>
      </c>
      <c r="B247" s="63">
        <v>81002720696</v>
      </c>
      <c r="C247" s="384" t="s">
        <v>7271</v>
      </c>
      <c r="D247" s="384" t="s">
        <v>7140</v>
      </c>
      <c r="E247" s="63" t="s">
        <v>26</v>
      </c>
      <c r="F247" s="384" t="s">
        <v>892</v>
      </c>
      <c r="G247" s="384" t="s">
        <v>892</v>
      </c>
      <c r="H247" s="385">
        <v>820.74</v>
      </c>
      <c r="I247" s="386">
        <v>44927</v>
      </c>
      <c r="J247" s="386">
        <v>45291</v>
      </c>
      <c r="K247" s="385">
        <f t="shared" si="3"/>
        <v>820.74</v>
      </c>
    </row>
    <row r="248" spans="1:11" ht="30">
      <c r="A248" s="63" t="s">
        <v>7141</v>
      </c>
      <c r="B248" s="63">
        <v>81002720696</v>
      </c>
      <c r="C248" s="384" t="s">
        <v>7271</v>
      </c>
      <c r="D248" s="384" t="s">
        <v>7142</v>
      </c>
      <c r="E248" s="63" t="s">
        <v>26</v>
      </c>
      <c r="F248" s="384" t="s">
        <v>1420</v>
      </c>
      <c r="G248" s="384" t="s">
        <v>1420</v>
      </c>
      <c r="H248" s="385">
        <v>2500</v>
      </c>
      <c r="I248" s="386">
        <v>44927</v>
      </c>
      <c r="J248" s="386">
        <v>45291</v>
      </c>
      <c r="K248" s="385">
        <f t="shared" si="3"/>
        <v>2500</v>
      </c>
    </row>
    <row r="249" spans="1:11" ht="60">
      <c r="A249" s="63" t="s">
        <v>7143</v>
      </c>
      <c r="B249" s="63">
        <v>81002720696</v>
      </c>
      <c r="C249" s="384" t="s">
        <v>7271</v>
      </c>
      <c r="D249" s="384" t="s">
        <v>7144</v>
      </c>
      <c r="E249" s="63" t="s">
        <v>26</v>
      </c>
      <c r="F249" s="384" t="s">
        <v>1132</v>
      </c>
      <c r="G249" s="384" t="s">
        <v>1132</v>
      </c>
      <c r="H249" s="385">
        <v>600</v>
      </c>
      <c r="I249" s="386">
        <v>44927</v>
      </c>
      <c r="J249" s="386">
        <v>45291</v>
      </c>
      <c r="K249" s="385">
        <f t="shared" si="3"/>
        <v>600</v>
      </c>
    </row>
    <row r="250" spans="1:11" ht="30">
      <c r="A250" s="63" t="s">
        <v>7145</v>
      </c>
      <c r="B250" s="63">
        <v>81002720696</v>
      </c>
      <c r="C250" s="384" t="s">
        <v>7271</v>
      </c>
      <c r="D250" s="384" t="s">
        <v>7146</v>
      </c>
      <c r="E250" s="63" t="s">
        <v>26</v>
      </c>
      <c r="F250" s="384" t="s">
        <v>7147</v>
      </c>
      <c r="G250" s="384" t="s">
        <v>7147</v>
      </c>
      <c r="H250" s="385">
        <v>189</v>
      </c>
      <c r="I250" s="386">
        <v>44927</v>
      </c>
      <c r="J250" s="386">
        <v>45291</v>
      </c>
      <c r="K250" s="385">
        <f t="shared" si="3"/>
        <v>189</v>
      </c>
    </row>
    <row r="251" spans="1:11" ht="45">
      <c r="A251" s="63" t="s">
        <v>7148</v>
      </c>
      <c r="B251" s="63">
        <v>81002720696</v>
      </c>
      <c r="C251" s="384" t="s">
        <v>7271</v>
      </c>
      <c r="D251" s="384" t="s">
        <v>7149</v>
      </c>
      <c r="E251" s="63" t="s">
        <v>26</v>
      </c>
      <c r="F251" s="384" t="s">
        <v>6703</v>
      </c>
      <c r="G251" s="384" t="s">
        <v>6703</v>
      </c>
      <c r="H251" s="385">
        <v>265.2</v>
      </c>
      <c r="I251" s="386">
        <v>44927</v>
      </c>
      <c r="J251" s="386">
        <v>45291</v>
      </c>
      <c r="K251" s="385">
        <f t="shared" si="3"/>
        <v>265.2</v>
      </c>
    </row>
    <row r="252" spans="1:11" ht="60">
      <c r="A252" s="63" t="s">
        <v>7150</v>
      </c>
      <c r="B252" s="63">
        <v>81002720696</v>
      </c>
      <c r="C252" s="384" t="s">
        <v>7271</v>
      </c>
      <c r="D252" s="384" t="s">
        <v>7151</v>
      </c>
      <c r="E252" s="63" t="s">
        <v>26</v>
      </c>
      <c r="F252" s="384" t="s">
        <v>892</v>
      </c>
      <c r="G252" s="384" t="s">
        <v>892</v>
      </c>
      <c r="H252" s="385">
        <v>1818.05</v>
      </c>
      <c r="I252" s="386">
        <v>44927</v>
      </c>
      <c r="J252" s="386">
        <v>45291</v>
      </c>
      <c r="K252" s="385">
        <f t="shared" si="3"/>
        <v>1818.05</v>
      </c>
    </row>
    <row r="253" spans="1:11" ht="30">
      <c r="A253" s="63" t="s">
        <v>7152</v>
      </c>
      <c r="B253" s="63">
        <v>81002720696</v>
      </c>
      <c r="C253" s="384" t="s">
        <v>7271</v>
      </c>
      <c r="D253" s="384" t="s">
        <v>7153</v>
      </c>
      <c r="E253" s="63" t="s">
        <v>26</v>
      </c>
      <c r="F253" s="384" t="s">
        <v>7154</v>
      </c>
      <c r="G253" s="384" t="s">
        <v>7154</v>
      </c>
      <c r="H253" s="385">
        <v>718.11</v>
      </c>
      <c r="I253" s="386">
        <v>44927</v>
      </c>
      <c r="J253" s="386">
        <v>45291</v>
      </c>
      <c r="K253" s="385">
        <f t="shared" si="3"/>
        <v>718.11</v>
      </c>
    </row>
    <row r="254" spans="1:11" ht="45">
      <c r="A254" s="63" t="s">
        <v>7155</v>
      </c>
      <c r="B254" s="63">
        <v>81002720696</v>
      </c>
      <c r="C254" s="384" t="s">
        <v>7271</v>
      </c>
      <c r="D254" s="384" t="s">
        <v>7156</v>
      </c>
      <c r="E254" s="63" t="s">
        <v>26</v>
      </c>
      <c r="F254" s="384" t="s">
        <v>7157</v>
      </c>
      <c r="G254" s="384" t="s">
        <v>7157</v>
      </c>
      <c r="H254" s="385">
        <v>2202.8000000000002</v>
      </c>
      <c r="I254" s="386">
        <v>44927</v>
      </c>
      <c r="J254" s="386">
        <v>45291</v>
      </c>
      <c r="K254" s="385">
        <f t="shared" si="3"/>
        <v>2202.8000000000002</v>
      </c>
    </row>
    <row r="255" spans="1:11" ht="45">
      <c r="A255" s="63" t="s">
        <v>7158</v>
      </c>
      <c r="B255" s="63">
        <v>81002720696</v>
      </c>
      <c r="C255" s="384" t="s">
        <v>7271</v>
      </c>
      <c r="D255" s="384" t="s">
        <v>7159</v>
      </c>
      <c r="E255" s="63" t="s">
        <v>26</v>
      </c>
      <c r="F255" s="384" t="s">
        <v>7157</v>
      </c>
      <c r="G255" s="384" t="s">
        <v>7157</v>
      </c>
      <c r="H255" s="385">
        <v>119.44</v>
      </c>
      <c r="I255" s="386">
        <v>44927</v>
      </c>
      <c r="J255" s="386">
        <v>45291</v>
      </c>
      <c r="K255" s="385">
        <f t="shared" si="3"/>
        <v>119.44</v>
      </c>
    </row>
    <row r="256" spans="1:11" ht="30">
      <c r="A256" s="63" t="s">
        <v>7160</v>
      </c>
      <c r="B256" s="63">
        <v>81002720696</v>
      </c>
      <c r="C256" s="384" t="s">
        <v>7271</v>
      </c>
      <c r="D256" s="384" t="s">
        <v>6921</v>
      </c>
      <c r="E256" s="63" t="s">
        <v>26</v>
      </c>
      <c r="F256" s="384" t="s">
        <v>7084</v>
      </c>
      <c r="G256" s="384" t="s">
        <v>7084</v>
      </c>
      <c r="H256" s="385">
        <v>662.1</v>
      </c>
      <c r="I256" s="386">
        <v>44927</v>
      </c>
      <c r="J256" s="386">
        <v>45291</v>
      </c>
      <c r="K256" s="385">
        <f t="shared" si="3"/>
        <v>662.1</v>
      </c>
    </row>
    <row r="257" spans="1:11" ht="45">
      <c r="A257" s="63" t="s">
        <v>7161</v>
      </c>
      <c r="B257" s="63">
        <v>81002720696</v>
      </c>
      <c r="C257" s="384" t="s">
        <v>7271</v>
      </c>
      <c r="D257" s="384" t="s">
        <v>7162</v>
      </c>
      <c r="E257" s="63" t="s">
        <v>26</v>
      </c>
      <c r="F257" s="384" t="s">
        <v>1420</v>
      </c>
      <c r="G257" s="384" t="s">
        <v>7163</v>
      </c>
      <c r="H257" s="385">
        <v>350</v>
      </c>
      <c r="I257" s="386">
        <v>44927</v>
      </c>
      <c r="J257" s="386">
        <v>45291</v>
      </c>
      <c r="K257" s="385">
        <f t="shared" si="3"/>
        <v>350</v>
      </c>
    </row>
    <row r="258" spans="1:11" ht="30">
      <c r="A258" s="63" t="s">
        <v>7164</v>
      </c>
      <c r="B258" s="63">
        <v>81002720696</v>
      </c>
      <c r="C258" s="384" t="s">
        <v>7271</v>
      </c>
      <c r="D258" s="384" t="s">
        <v>7165</v>
      </c>
      <c r="E258" s="63" t="s">
        <v>26</v>
      </c>
      <c r="F258" s="384" t="s">
        <v>7166</v>
      </c>
      <c r="G258" s="384" t="s">
        <v>7166</v>
      </c>
      <c r="H258" s="385">
        <v>915.67</v>
      </c>
      <c r="I258" s="386">
        <v>44927</v>
      </c>
      <c r="J258" s="386">
        <v>45291</v>
      </c>
      <c r="K258" s="385">
        <f t="shared" si="3"/>
        <v>915.67</v>
      </c>
    </row>
    <row r="259" spans="1:11" ht="30">
      <c r="A259" s="63" t="s">
        <v>7167</v>
      </c>
      <c r="B259" s="63">
        <v>81002720696</v>
      </c>
      <c r="C259" s="384" t="s">
        <v>7271</v>
      </c>
      <c r="D259" s="384" t="s">
        <v>7168</v>
      </c>
      <c r="E259" s="63" t="s">
        <v>26</v>
      </c>
      <c r="F259" s="384" t="s">
        <v>7081</v>
      </c>
      <c r="G259" s="384" t="s">
        <v>7081</v>
      </c>
      <c r="H259" s="385">
        <v>91</v>
      </c>
      <c r="I259" s="386">
        <v>44927</v>
      </c>
      <c r="J259" s="386">
        <v>45291</v>
      </c>
      <c r="K259" s="385">
        <f t="shared" si="3"/>
        <v>91</v>
      </c>
    </row>
    <row r="260" spans="1:11" ht="45">
      <c r="A260" s="63" t="s">
        <v>7169</v>
      </c>
      <c r="B260" s="63">
        <v>81002720696</v>
      </c>
      <c r="C260" s="384" t="s">
        <v>7271</v>
      </c>
      <c r="D260" s="384" t="s">
        <v>7170</v>
      </c>
      <c r="E260" s="63" t="s">
        <v>26</v>
      </c>
      <c r="F260" s="384" t="s">
        <v>7171</v>
      </c>
      <c r="G260" s="384" t="s">
        <v>7171</v>
      </c>
      <c r="H260" s="385">
        <v>280</v>
      </c>
      <c r="I260" s="386">
        <v>44927</v>
      </c>
      <c r="J260" s="386">
        <v>45291</v>
      </c>
      <c r="K260" s="385">
        <f t="shared" ref="K260:K296" si="4">H260</f>
        <v>280</v>
      </c>
    </row>
    <row r="261" spans="1:11" ht="45">
      <c r="A261" s="63" t="s">
        <v>7172</v>
      </c>
      <c r="B261" s="63">
        <v>81002720696</v>
      </c>
      <c r="C261" s="384" t="s">
        <v>7271</v>
      </c>
      <c r="D261" s="384" t="s">
        <v>7173</v>
      </c>
      <c r="E261" s="63" t="s">
        <v>26</v>
      </c>
      <c r="F261" s="384" t="s">
        <v>7171</v>
      </c>
      <c r="G261" s="384" t="s">
        <v>7171</v>
      </c>
      <c r="H261" s="385">
        <v>185.9</v>
      </c>
      <c r="I261" s="386">
        <v>44927</v>
      </c>
      <c r="J261" s="386">
        <v>45291</v>
      </c>
      <c r="K261" s="385">
        <f t="shared" si="4"/>
        <v>185.9</v>
      </c>
    </row>
    <row r="262" spans="1:11" ht="45">
      <c r="A262" s="63" t="s">
        <v>7174</v>
      </c>
      <c r="B262" s="63">
        <v>81002720696</v>
      </c>
      <c r="C262" s="384" t="s">
        <v>7271</v>
      </c>
      <c r="D262" s="384" t="s">
        <v>7175</v>
      </c>
      <c r="E262" s="63" t="s">
        <v>26</v>
      </c>
      <c r="F262" s="384" t="s">
        <v>7171</v>
      </c>
      <c r="G262" s="384" t="s">
        <v>7171</v>
      </c>
      <c r="H262" s="385">
        <v>17.22</v>
      </c>
      <c r="I262" s="386">
        <v>44927</v>
      </c>
      <c r="J262" s="386">
        <v>45291</v>
      </c>
      <c r="K262" s="385">
        <f t="shared" si="4"/>
        <v>17.22</v>
      </c>
    </row>
    <row r="263" spans="1:11" ht="45">
      <c r="A263" s="63" t="s">
        <v>7176</v>
      </c>
      <c r="B263" s="63">
        <v>81002720696</v>
      </c>
      <c r="C263" s="384" t="s">
        <v>7271</v>
      </c>
      <c r="D263" s="384" t="s">
        <v>7177</v>
      </c>
      <c r="E263" s="63" t="s">
        <v>26</v>
      </c>
      <c r="F263" s="384" t="s">
        <v>7031</v>
      </c>
      <c r="G263" s="384" t="s">
        <v>7031</v>
      </c>
      <c r="H263" s="385">
        <v>790</v>
      </c>
      <c r="I263" s="386">
        <v>44927</v>
      </c>
      <c r="J263" s="386">
        <v>45291</v>
      </c>
      <c r="K263" s="385">
        <f t="shared" si="4"/>
        <v>790</v>
      </c>
    </row>
    <row r="264" spans="1:11" ht="45">
      <c r="A264" s="63" t="s">
        <v>7178</v>
      </c>
      <c r="B264" s="63">
        <v>81002720696</v>
      </c>
      <c r="C264" s="384" t="s">
        <v>7271</v>
      </c>
      <c r="D264" s="384" t="s">
        <v>7179</v>
      </c>
      <c r="E264" s="63" t="s">
        <v>26</v>
      </c>
      <c r="F264" s="384" t="s">
        <v>7180</v>
      </c>
      <c r="G264" s="384" t="s">
        <v>7180</v>
      </c>
      <c r="H264" s="385">
        <v>200.09</v>
      </c>
      <c r="I264" s="386">
        <v>44927</v>
      </c>
      <c r="J264" s="386">
        <v>45291</v>
      </c>
      <c r="K264" s="385">
        <f t="shared" si="4"/>
        <v>200.09</v>
      </c>
    </row>
    <row r="265" spans="1:11" ht="45">
      <c r="A265" s="63" t="s">
        <v>7181</v>
      </c>
      <c r="B265" s="63">
        <v>81002720696</v>
      </c>
      <c r="C265" s="384" t="s">
        <v>7271</v>
      </c>
      <c r="D265" s="384" t="s">
        <v>7182</v>
      </c>
      <c r="E265" s="63" t="s">
        <v>26</v>
      </c>
      <c r="F265" s="384" t="s">
        <v>7180</v>
      </c>
      <c r="G265" s="384" t="s">
        <v>7180</v>
      </c>
      <c r="H265" s="385">
        <v>50.48</v>
      </c>
      <c r="I265" s="386">
        <v>44927</v>
      </c>
      <c r="J265" s="386">
        <v>45291</v>
      </c>
      <c r="K265" s="385">
        <f t="shared" si="4"/>
        <v>50.48</v>
      </c>
    </row>
    <row r="266" spans="1:11" ht="30">
      <c r="A266" s="63" t="s">
        <v>7183</v>
      </c>
      <c r="B266" s="63">
        <v>81002720696</v>
      </c>
      <c r="C266" s="384" t="s">
        <v>7271</v>
      </c>
      <c r="D266" s="384" t="s">
        <v>6978</v>
      </c>
      <c r="E266" s="63" t="s">
        <v>26</v>
      </c>
      <c r="F266" s="384" t="s">
        <v>7184</v>
      </c>
      <c r="G266" s="384" t="s">
        <v>7184</v>
      </c>
      <c r="H266" s="385">
        <v>57.6</v>
      </c>
      <c r="I266" s="386">
        <v>44927</v>
      </c>
      <c r="J266" s="386">
        <v>45291</v>
      </c>
      <c r="K266" s="385">
        <f t="shared" si="4"/>
        <v>57.6</v>
      </c>
    </row>
    <row r="267" spans="1:11" ht="45">
      <c r="A267" s="63" t="s">
        <v>7185</v>
      </c>
      <c r="B267" s="63">
        <v>81002720696</v>
      </c>
      <c r="C267" s="384" t="s">
        <v>7271</v>
      </c>
      <c r="D267" s="384" t="s">
        <v>7186</v>
      </c>
      <c r="E267" s="63" t="s">
        <v>26</v>
      </c>
      <c r="F267" s="384" t="s">
        <v>1819</v>
      </c>
      <c r="G267" s="384" t="s">
        <v>1819</v>
      </c>
      <c r="H267" s="385">
        <v>57.29</v>
      </c>
      <c r="I267" s="386">
        <v>44927</v>
      </c>
      <c r="J267" s="386">
        <v>45291</v>
      </c>
      <c r="K267" s="385">
        <f t="shared" si="4"/>
        <v>57.29</v>
      </c>
    </row>
    <row r="268" spans="1:11" ht="30">
      <c r="A268" s="63" t="s">
        <v>7187</v>
      </c>
      <c r="B268" s="63">
        <v>81002720696</v>
      </c>
      <c r="C268" s="384" t="s">
        <v>7271</v>
      </c>
      <c r="D268" s="384" t="s">
        <v>7188</v>
      </c>
      <c r="E268" s="63" t="s">
        <v>26</v>
      </c>
      <c r="F268" s="384" t="s">
        <v>1819</v>
      </c>
      <c r="G268" s="384" t="s">
        <v>1819</v>
      </c>
      <c r="H268" s="385">
        <v>220</v>
      </c>
      <c r="I268" s="386">
        <v>44927</v>
      </c>
      <c r="J268" s="386">
        <v>45291</v>
      </c>
      <c r="K268" s="385">
        <f t="shared" si="4"/>
        <v>220</v>
      </c>
    </row>
    <row r="269" spans="1:11" ht="45">
      <c r="A269" s="63" t="s">
        <v>7189</v>
      </c>
      <c r="B269" s="63">
        <v>81002720696</v>
      </c>
      <c r="C269" s="384" t="s">
        <v>7271</v>
      </c>
      <c r="D269" s="384" t="s">
        <v>7190</v>
      </c>
      <c r="E269" s="63" t="s">
        <v>26</v>
      </c>
      <c r="F269" s="384" t="s">
        <v>1819</v>
      </c>
      <c r="G269" s="384" t="s">
        <v>1819</v>
      </c>
      <c r="H269" s="385">
        <v>37.1</v>
      </c>
      <c r="I269" s="386">
        <v>44927</v>
      </c>
      <c r="J269" s="386">
        <v>45291</v>
      </c>
      <c r="K269" s="385">
        <f t="shared" si="4"/>
        <v>37.1</v>
      </c>
    </row>
    <row r="270" spans="1:11" ht="30">
      <c r="A270" s="63" t="s">
        <v>7191</v>
      </c>
      <c r="B270" s="63">
        <v>81002720696</v>
      </c>
      <c r="C270" s="384" t="s">
        <v>7271</v>
      </c>
      <c r="D270" s="384" t="s">
        <v>7192</v>
      </c>
      <c r="E270" s="63" t="s">
        <v>26</v>
      </c>
      <c r="F270" s="384" t="s">
        <v>7193</v>
      </c>
      <c r="G270" s="384" t="s">
        <v>7193</v>
      </c>
      <c r="H270" s="385">
        <v>24</v>
      </c>
      <c r="I270" s="386">
        <v>44927</v>
      </c>
      <c r="J270" s="386">
        <v>45291</v>
      </c>
      <c r="K270" s="385">
        <f t="shared" si="4"/>
        <v>24</v>
      </c>
    </row>
    <row r="271" spans="1:11" ht="30">
      <c r="A271" s="63" t="s">
        <v>7194</v>
      </c>
      <c r="B271" s="63">
        <v>81002720696</v>
      </c>
      <c r="C271" s="384" t="s">
        <v>7271</v>
      </c>
      <c r="D271" s="384" t="s">
        <v>7195</v>
      </c>
      <c r="E271" s="63" t="s">
        <v>26</v>
      </c>
      <c r="F271" s="384" t="s">
        <v>7081</v>
      </c>
      <c r="G271" s="384" t="s">
        <v>7081</v>
      </c>
      <c r="H271" s="385">
        <v>253.99</v>
      </c>
      <c r="I271" s="386">
        <v>44927</v>
      </c>
      <c r="J271" s="386">
        <v>45291</v>
      </c>
      <c r="K271" s="385">
        <f t="shared" si="4"/>
        <v>253.99</v>
      </c>
    </row>
    <row r="272" spans="1:11" ht="45">
      <c r="A272" s="63" t="s">
        <v>7196</v>
      </c>
      <c r="B272" s="63">
        <v>81002720696</v>
      </c>
      <c r="C272" s="384" t="s">
        <v>7271</v>
      </c>
      <c r="D272" s="384" t="s">
        <v>7197</v>
      </c>
      <c r="E272" s="63" t="s">
        <v>26</v>
      </c>
      <c r="F272" s="384" t="s">
        <v>7081</v>
      </c>
      <c r="G272" s="384" t="s">
        <v>7081</v>
      </c>
      <c r="H272" s="385">
        <v>33.28</v>
      </c>
      <c r="I272" s="386">
        <v>44927</v>
      </c>
      <c r="J272" s="386">
        <v>45291</v>
      </c>
      <c r="K272" s="385">
        <f t="shared" si="4"/>
        <v>33.28</v>
      </c>
    </row>
    <row r="273" spans="1:11" ht="30">
      <c r="A273" s="63" t="s">
        <v>7198</v>
      </c>
      <c r="B273" s="63">
        <v>81002720696</v>
      </c>
      <c r="C273" s="384" t="s">
        <v>7271</v>
      </c>
      <c r="D273" s="384" t="s">
        <v>7199</v>
      </c>
      <c r="E273" s="63" t="s">
        <v>1171</v>
      </c>
      <c r="F273" s="384" t="s">
        <v>7200</v>
      </c>
      <c r="G273" s="384" t="s">
        <v>7201</v>
      </c>
      <c r="H273" s="385">
        <v>18500</v>
      </c>
      <c r="I273" s="386">
        <v>44927</v>
      </c>
      <c r="J273" s="386">
        <v>45291</v>
      </c>
      <c r="K273" s="385">
        <f t="shared" si="4"/>
        <v>18500</v>
      </c>
    </row>
    <row r="274" spans="1:11" ht="45">
      <c r="A274" s="63" t="s">
        <v>7202</v>
      </c>
      <c r="B274" s="63">
        <v>81002720696</v>
      </c>
      <c r="C274" s="384" t="s">
        <v>7271</v>
      </c>
      <c r="D274" s="384" t="s">
        <v>7203</v>
      </c>
      <c r="E274" s="63" t="s">
        <v>26</v>
      </c>
      <c r="F274" s="384" t="s">
        <v>6633</v>
      </c>
      <c r="G274" s="384" t="s">
        <v>6633</v>
      </c>
      <c r="H274" s="385">
        <v>1500</v>
      </c>
      <c r="I274" s="386">
        <v>44927</v>
      </c>
      <c r="J274" s="386">
        <v>45291</v>
      </c>
      <c r="K274" s="385">
        <f t="shared" si="4"/>
        <v>1500</v>
      </c>
    </row>
    <row r="275" spans="1:11" ht="45">
      <c r="A275" s="63" t="s">
        <v>7204</v>
      </c>
      <c r="B275" s="63">
        <v>81002720696</v>
      </c>
      <c r="C275" s="384" t="s">
        <v>7271</v>
      </c>
      <c r="D275" s="384" t="s">
        <v>7205</v>
      </c>
      <c r="E275" s="63" t="s">
        <v>26</v>
      </c>
      <c r="F275" s="384" t="s">
        <v>1420</v>
      </c>
      <c r="G275" s="384" t="s">
        <v>1420</v>
      </c>
      <c r="H275" s="385">
        <v>4506</v>
      </c>
      <c r="I275" s="386">
        <v>44927</v>
      </c>
      <c r="J275" s="386">
        <v>45291</v>
      </c>
      <c r="K275" s="385">
        <f t="shared" si="4"/>
        <v>4506</v>
      </c>
    </row>
    <row r="276" spans="1:11" ht="45">
      <c r="A276" s="63" t="s">
        <v>7206</v>
      </c>
      <c r="B276" s="63">
        <v>81002720696</v>
      </c>
      <c r="C276" s="384" t="s">
        <v>7271</v>
      </c>
      <c r="D276" s="384" t="s">
        <v>7207</v>
      </c>
      <c r="E276" s="63" t="s">
        <v>26</v>
      </c>
      <c r="F276" s="384" t="s">
        <v>1420</v>
      </c>
      <c r="G276" s="384" t="s">
        <v>1420</v>
      </c>
      <c r="H276" s="385">
        <v>3900</v>
      </c>
      <c r="I276" s="386">
        <v>44927</v>
      </c>
      <c r="J276" s="386">
        <v>45291</v>
      </c>
      <c r="K276" s="385">
        <f t="shared" si="4"/>
        <v>3900</v>
      </c>
    </row>
    <row r="277" spans="1:11" ht="45">
      <c r="A277" s="63" t="s">
        <v>7208</v>
      </c>
      <c r="B277" s="63">
        <v>81002720696</v>
      </c>
      <c r="C277" s="384" t="s">
        <v>7271</v>
      </c>
      <c r="D277" s="384" t="s">
        <v>7209</v>
      </c>
      <c r="E277" s="63" t="s">
        <v>26</v>
      </c>
      <c r="F277" s="384" t="s">
        <v>1420</v>
      </c>
      <c r="G277" s="384" t="s">
        <v>1420</v>
      </c>
      <c r="H277" s="385">
        <v>600</v>
      </c>
      <c r="I277" s="386">
        <v>44927</v>
      </c>
      <c r="J277" s="386">
        <v>45291</v>
      </c>
      <c r="K277" s="385">
        <f t="shared" si="4"/>
        <v>600</v>
      </c>
    </row>
    <row r="278" spans="1:11" ht="60">
      <c r="A278" s="63" t="s">
        <v>7210</v>
      </c>
      <c r="B278" s="63">
        <v>81002720696</v>
      </c>
      <c r="C278" s="384" t="s">
        <v>7271</v>
      </c>
      <c r="D278" s="384" t="s">
        <v>7211</v>
      </c>
      <c r="E278" s="63" t="s">
        <v>26</v>
      </c>
      <c r="F278" s="384" t="s">
        <v>7031</v>
      </c>
      <c r="G278" s="384" t="s">
        <v>7031</v>
      </c>
      <c r="H278" s="385">
        <v>2440</v>
      </c>
      <c r="I278" s="386">
        <v>44927</v>
      </c>
      <c r="J278" s="386">
        <v>45291</v>
      </c>
      <c r="K278" s="385">
        <f t="shared" si="4"/>
        <v>2440</v>
      </c>
    </row>
    <row r="279" spans="1:11" ht="30">
      <c r="A279" s="63" t="s">
        <v>7212</v>
      </c>
      <c r="B279" s="63">
        <v>81002720696</v>
      </c>
      <c r="C279" s="384" t="s">
        <v>7271</v>
      </c>
      <c r="D279" s="384" t="s">
        <v>7213</v>
      </c>
      <c r="E279" s="63" t="s">
        <v>26</v>
      </c>
      <c r="F279" s="384" t="s">
        <v>7110</v>
      </c>
      <c r="G279" s="384" t="s">
        <v>7110</v>
      </c>
      <c r="H279" s="385">
        <v>200</v>
      </c>
      <c r="I279" s="386">
        <v>44927</v>
      </c>
      <c r="J279" s="386">
        <v>45291</v>
      </c>
      <c r="K279" s="385">
        <f t="shared" si="4"/>
        <v>200</v>
      </c>
    </row>
    <row r="280" spans="1:11" ht="45">
      <c r="A280" s="63" t="s">
        <v>7214</v>
      </c>
      <c r="B280" s="63">
        <v>81002720696</v>
      </c>
      <c r="C280" s="384" t="s">
        <v>7271</v>
      </c>
      <c r="D280" s="384" t="s">
        <v>7215</v>
      </c>
      <c r="E280" s="63" t="s">
        <v>26</v>
      </c>
      <c r="F280" s="384" t="s">
        <v>7084</v>
      </c>
      <c r="G280" s="384" t="s">
        <v>7084</v>
      </c>
      <c r="H280" s="385">
        <v>1068.95</v>
      </c>
      <c r="I280" s="386">
        <v>44927</v>
      </c>
      <c r="J280" s="386">
        <v>45291</v>
      </c>
      <c r="K280" s="385">
        <f t="shared" si="4"/>
        <v>1068.95</v>
      </c>
    </row>
    <row r="281" spans="1:11" ht="45">
      <c r="A281" s="63" t="s">
        <v>7216</v>
      </c>
      <c r="B281" s="63">
        <v>81002720696</v>
      </c>
      <c r="C281" s="384" t="s">
        <v>7271</v>
      </c>
      <c r="D281" s="384" t="s">
        <v>7217</v>
      </c>
      <c r="E281" s="63" t="s">
        <v>26</v>
      </c>
      <c r="F281" s="384" t="s">
        <v>7084</v>
      </c>
      <c r="G281" s="384" t="s">
        <v>7084</v>
      </c>
      <c r="H281" s="385">
        <v>1012.07</v>
      </c>
      <c r="I281" s="386">
        <v>44927</v>
      </c>
      <c r="J281" s="386">
        <v>45291</v>
      </c>
      <c r="K281" s="385">
        <f t="shared" si="4"/>
        <v>1012.07</v>
      </c>
    </row>
    <row r="282" spans="1:11" ht="45">
      <c r="A282" s="63" t="s">
        <v>7218</v>
      </c>
      <c r="B282" s="63">
        <v>81002720696</v>
      </c>
      <c r="C282" s="384" t="s">
        <v>7271</v>
      </c>
      <c r="D282" s="384" t="s">
        <v>7219</v>
      </c>
      <c r="E282" s="63" t="s">
        <v>26</v>
      </c>
      <c r="F282" s="384" t="s">
        <v>7084</v>
      </c>
      <c r="G282" s="384" t="s">
        <v>7084</v>
      </c>
      <c r="H282" s="385">
        <v>493.65</v>
      </c>
      <c r="I282" s="386">
        <v>44927</v>
      </c>
      <c r="J282" s="386">
        <v>45291</v>
      </c>
      <c r="K282" s="385">
        <f t="shared" si="4"/>
        <v>493.65</v>
      </c>
    </row>
    <row r="283" spans="1:11" ht="45">
      <c r="A283" s="63" t="s">
        <v>7220</v>
      </c>
      <c r="B283" s="63">
        <v>81002720696</v>
      </c>
      <c r="C283" s="384" t="s">
        <v>7271</v>
      </c>
      <c r="D283" s="384" t="s">
        <v>7221</v>
      </c>
      <c r="E283" s="63" t="s">
        <v>26</v>
      </c>
      <c r="F283" s="384" t="s">
        <v>7222</v>
      </c>
      <c r="G283" s="384" t="s">
        <v>7222</v>
      </c>
      <c r="H283" s="385">
        <v>2298.96</v>
      </c>
      <c r="I283" s="386">
        <v>44927</v>
      </c>
      <c r="J283" s="386">
        <v>45291</v>
      </c>
      <c r="K283" s="385">
        <f t="shared" si="4"/>
        <v>2298.96</v>
      </c>
    </row>
    <row r="284" spans="1:11" ht="30">
      <c r="A284" s="63" t="s">
        <v>7223</v>
      </c>
      <c r="B284" s="63">
        <v>81002720696</v>
      </c>
      <c r="C284" s="384" t="s">
        <v>7271</v>
      </c>
      <c r="D284" s="384" t="s">
        <v>7224</v>
      </c>
      <c r="E284" s="63" t="s">
        <v>26</v>
      </c>
      <c r="F284" s="384" t="s">
        <v>7081</v>
      </c>
      <c r="G284" s="384" t="s">
        <v>7081</v>
      </c>
      <c r="H284" s="385">
        <v>82.37</v>
      </c>
      <c r="I284" s="386">
        <v>44927</v>
      </c>
      <c r="J284" s="386">
        <v>45291</v>
      </c>
      <c r="K284" s="385">
        <f t="shared" si="4"/>
        <v>82.37</v>
      </c>
    </row>
    <row r="285" spans="1:11" ht="30">
      <c r="A285" s="63" t="s">
        <v>7225</v>
      </c>
      <c r="B285" s="63">
        <v>81002720696</v>
      </c>
      <c r="C285" s="384" t="s">
        <v>7271</v>
      </c>
      <c r="D285" s="384" t="s">
        <v>7226</v>
      </c>
      <c r="E285" s="63" t="s">
        <v>26</v>
      </c>
      <c r="F285" s="384" t="s">
        <v>7081</v>
      </c>
      <c r="G285" s="384" t="s">
        <v>7081</v>
      </c>
      <c r="H285" s="385">
        <v>198.05</v>
      </c>
      <c r="I285" s="386">
        <v>44927</v>
      </c>
      <c r="J285" s="386">
        <v>45291</v>
      </c>
      <c r="K285" s="385">
        <f t="shared" si="4"/>
        <v>198.05</v>
      </c>
    </row>
    <row r="286" spans="1:11" ht="45">
      <c r="A286" s="63" t="s">
        <v>7227</v>
      </c>
      <c r="B286" s="63">
        <v>81002720696</v>
      </c>
      <c r="C286" s="384" t="s">
        <v>7271</v>
      </c>
      <c r="D286" s="384" t="s">
        <v>7228</v>
      </c>
      <c r="E286" s="63" t="s">
        <v>26</v>
      </c>
      <c r="F286" s="384" t="s">
        <v>7081</v>
      </c>
      <c r="G286" s="384" t="s">
        <v>7081</v>
      </c>
      <c r="H286" s="385">
        <v>181.11</v>
      </c>
      <c r="I286" s="386">
        <v>44927</v>
      </c>
      <c r="J286" s="386">
        <v>45291</v>
      </c>
      <c r="K286" s="385">
        <f t="shared" si="4"/>
        <v>181.11</v>
      </c>
    </row>
    <row r="287" spans="1:11" ht="45">
      <c r="A287" s="63" t="s">
        <v>7061</v>
      </c>
      <c r="B287" s="63">
        <v>81002720696</v>
      </c>
      <c r="C287" s="384" t="s">
        <v>7271</v>
      </c>
      <c r="D287" s="384" t="s">
        <v>7229</v>
      </c>
      <c r="E287" s="63" t="s">
        <v>26</v>
      </c>
      <c r="F287" s="384" t="s">
        <v>7222</v>
      </c>
      <c r="G287" s="384" t="s">
        <v>7222</v>
      </c>
      <c r="H287" s="385">
        <v>355.6</v>
      </c>
      <c r="I287" s="386">
        <v>44927</v>
      </c>
      <c r="J287" s="386">
        <v>45291</v>
      </c>
      <c r="K287" s="385">
        <f t="shared" si="4"/>
        <v>355.6</v>
      </c>
    </row>
    <row r="288" spans="1:11" ht="30">
      <c r="A288" s="63" t="s">
        <v>7230</v>
      </c>
      <c r="B288" s="63">
        <v>81002720696</v>
      </c>
      <c r="C288" s="384" t="s">
        <v>7271</v>
      </c>
      <c r="D288" s="384" t="s">
        <v>6876</v>
      </c>
      <c r="E288" s="63" t="s">
        <v>26</v>
      </c>
      <c r="F288" s="384" t="s">
        <v>7081</v>
      </c>
      <c r="G288" s="384" t="s">
        <v>7081</v>
      </c>
      <c r="H288" s="385">
        <v>185.53</v>
      </c>
      <c r="I288" s="386">
        <v>44927</v>
      </c>
      <c r="J288" s="386">
        <v>45291</v>
      </c>
      <c r="K288" s="385">
        <f t="shared" si="4"/>
        <v>185.53</v>
      </c>
    </row>
    <row r="289" spans="1:11" ht="30">
      <c r="A289" s="63" t="s">
        <v>7231</v>
      </c>
      <c r="B289" s="63">
        <v>81002720696</v>
      </c>
      <c r="C289" s="384" t="s">
        <v>7271</v>
      </c>
      <c r="D289" s="384" t="s">
        <v>7232</v>
      </c>
      <c r="E289" s="63" t="s">
        <v>26</v>
      </c>
      <c r="F289" s="384" t="s">
        <v>7081</v>
      </c>
      <c r="G289" s="384" t="s">
        <v>7081</v>
      </c>
      <c r="H289" s="385">
        <v>133.6</v>
      </c>
      <c r="I289" s="386">
        <v>44927</v>
      </c>
      <c r="J289" s="386">
        <v>45291</v>
      </c>
      <c r="K289" s="385">
        <f t="shared" si="4"/>
        <v>133.6</v>
      </c>
    </row>
    <row r="290" spans="1:11" ht="30">
      <c r="A290" s="63" t="s">
        <v>7233</v>
      </c>
      <c r="B290" s="63">
        <v>81002720696</v>
      </c>
      <c r="C290" s="384" t="s">
        <v>7271</v>
      </c>
      <c r="D290" s="384" t="s">
        <v>7234</v>
      </c>
      <c r="E290" s="63" t="s">
        <v>26</v>
      </c>
      <c r="F290" s="384" t="s">
        <v>7081</v>
      </c>
      <c r="G290" s="384" t="s">
        <v>7081</v>
      </c>
      <c r="H290" s="385">
        <v>216.14</v>
      </c>
      <c r="I290" s="386">
        <v>44927</v>
      </c>
      <c r="J290" s="386">
        <v>45291</v>
      </c>
      <c r="K290" s="385">
        <f t="shared" si="4"/>
        <v>216.14</v>
      </c>
    </row>
    <row r="291" spans="1:11" ht="45">
      <c r="A291" s="63" t="s">
        <v>7235</v>
      </c>
      <c r="B291" s="63">
        <v>81002720696</v>
      </c>
      <c r="C291" s="384" t="s">
        <v>7271</v>
      </c>
      <c r="D291" s="384" t="s">
        <v>7236</v>
      </c>
      <c r="E291" s="63" t="s">
        <v>26</v>
      </c>
      <c r="F291" s="384" t="s">
        <v>7171</v>
      </c>
      <c r="G291" s="384" t="s">
        <v>7171</v>
      </c>
      <c r="H291" s="385">
        <v>71.62</v>
      </c>
      <c r="I291" s="386">
        <v>44927</v>
      </c>
      <c r="J291" s="386">
        <v>45291</v>
      </c>
      <c r="K291" s="385">
        <f t="shared" si="4"/>
        <v>71.62</v>
      </c>
    </row>
    <row r="292" spans="1:11" ht="30">
      <c r="A292" s="63" t="s">
        <v>7237</v>
      </c>
      <c r="B292" s="63">
        <v>81002720696</v>
      </c>
      <c r="C292" s="384" t="s">
        <v>7271</v>
      </c>
      <c r="D292" s="384" t="s">
        <v>7238</v>
      </c>
      <c r="E292" s="63" t="s">
        <v>26</v>
      </c>
      <c r="F292" s="384" t="s">
        <v>1420</v>
      </c>
      <c r="G292" s="384" t="s">
        <v>1420</v>
      </c>
      <c r="H292" s="385">
        <v>17798.5</v>
      </c>
      <c r="I292" s="386">
        <v>44927</v>
      </c>
      <c r="J292" s="386">
        <v>45291</v>
      </c>
      <c r="K292" s="385">
        <f t="shared" si="4"/>
        <v>17798.5</v>
      </c>
    </row>
    <row r="293" spans="1:11" ht="45">
      <c r="A293" s="63" t="s">
        <v>7239</v>
      </c>
      <c r="B293" s="63">
        <v>81002720696</v>
      </c>
      <c r="C293" s="384" t="s">
        <v>7271</v>
      </c>
      <c r="D293" s="384" t="s">
        <v>7240</v>
      </c>
      <c r="E293" s="63" t="s">
        <v>26</v>
      </c>
      <c r="F293" s="384" t="s">
        <v>1263</v>
      </c>
      <c r="G293" s="384" t="s">
        <v>1263</v>
      </c>
      <c r="H293" s="385">
        <v>1828</v>
      </c>
      <c r="I293" s="386">
        <v>44927</v>
      </c>
      <c r="J293" s="386">
        <v>45291</v>
      </c>
      <c r="K293" s="385">
        <f t="shared" si="4"/>
        <v>1828</v>
      </c>
    </row>
    <row r="294" spans="1:11" ht="30">
      <c r="A294" s="63" t="s">
        <v>7241</v>
      </c>
      <c r="B294" s="63">
        <v>81002720696</v>
      </c>
      <c r="C294" s="384" t="s">
        <v>7271</v>
      </c>
      <c r="D294" s="384" t="s">
        <v>7242</v>
      </c>
      <c r="E294" s="63" t="s">
        <v>26</v>
      </c>
      <c r="F294" s="384" t="s">
        <v>7180</v>
      </c>
      <c r="G294" s="384" t="s">
        <v>7180</v>
      </c>
      <c r="H294" s="385">
        <v>66</v>
      </c>
      <c r="I294" s="386">
        <v>44927</v>
      </c>
      <c r="J294" s="386">
        <v>45291</v>
      </c>
      <c r="K294" s="385">
        <f t="shared" si="4"/>
        <v>66</v>
      </c>
    </row>
    <row r="295" spans="1:11" ht="30">
      <c r="A295" s="63" t="s">
        <v>7243</v>
      </c>
      <c r="B295" s="63">
        <v>81002720696</v>
      </c>
      <c r="C295" s="384" t="s">
        <v>7271</v>
      </c>
      <c r="D295" s="384" t="s">
        <v>7244</v>
      </c>
      <c r="E295" s="63" t="s">
        <v>26</v>
      </c>
      <c r="F295" s="384" t="s">
        <v>7180</v>
      </c>
      <c r="G295" s="384" t="s">
        <v>7180</v>
      </c>
      <c r="H295" s="385">
        <v>76.319999999999993</v>
      </c>
      <c r="I295" s="386">
        <v>44927</v>
      </c>
      <c r="J295" s="386">
        <v>45291</v>
      </c>
      <c r="K295" s="385">
        <f t="shared" si="4"/>
        <v>76.319999999999993</v>
      </c>
    </row>
    <row r="296" spans="1:11" ht="45">
      <c r="A296" s="63" t="s">
        <v>7245</v>
      </c>
      <c r="B296" s="63">
        <v>81002720696</v>
      </c>
      <c r="C296" s="384" t="s">
        <v>7271</v>
      </c>
      <c r="D296" s="384" t="s">
        <v>7246</v>
      </c>
      <c r="E296" s="63" t="s">
        <v>26</v>
      </c>
      <c r="F296" s="384" t="s">
        <v>7180</v>
      </c>
      <c r="G296" s="384" t="s">
        <v>7180</v>
      </c>
      <c r="H296" s="385">
        <v>44.02</v>
      </c>
      <c r="I296" s="386">
        <v>44927</v>
      </c>
      <c r="J296" s="386">
        <v>45291</v>
      </c>
      <c r="K296" s="385">
        <f t="shared" si="4"/>
        <v>44.02</v>
      </c>
    </row>
    <row r="297" spans="1:11" ht="60">
      <c r="A297" s="63" t="s">
        <v>7247</v>
      </c>
      <c r="B297" s="63">
        <v>81002720696</v>
      </c>
      <c r="C297" s="384" t="s">
        <v>7271</v>
      </c>
      <c r="D297" s="384" t="s">
        <v>7248</v>
      </c>
      <c r="E297" s="63" t="s">
        <v>26</v>
      </c>
      <c r="F297" s="384" t="s">
        <v>7249</v>
      </c>
      <c r="G297" s="384" t="s">
        <v>7249</v>
      </c>
      <c r="H297" s="385">
        <v>43.05</v>
      </c>
      <c r="I297" s="386">
        <v>44927</v>
      </c>
      <c r="J297" s="386">
        <v>45291</v>
      </c>
      <c r="K297" s="385">
        <f>H297</f>
        <v>43.05</v>
      </c>
    </row>
    <row r="298" spans="1:11">
      <c r="A298" s="63" t="s">
        <v>7250</v>
      </c>
      <c r="B298" s="63">
        <v>81002720696</v>
      </c>
      <c r="C298" s="384" t="s">
        <v>7271</v>
      </c>
      <c r="D298" s="384" t="s">
        <v>6609</v>
      </c>
      <c r="E298" s="63" t="s">
        <v>26</v>
      </c>
      <c r="F298" s="384" t="s">
        <v>6610</v>
      </c>
      <c r="G298" s="384" t="s">
        <v>6610</v>
      </c>
      <c r="H298" s="385">
        <v>11855.7</v>
      </c>
      <c r="I298" s="386">
        <v>44927</v>
      </c>
      <c r="J298" s="386">
        <v>45291</v>
      </c>
      <c r="K298" s="385">
        <f t="shared" ref="K298:K299" si="5">H298</f>
        <v>11855.7</v>
      </c>
    </row>
    <row r="299" spans="1:11" ht="60">
      <c r="A299" s="63" t="s">
        <v>7251</v>
      </c>
      <c r="B299" s="63">
        <v>81002720696</v>
      </c>
      <c r="C299" s="384" t="s">
        <v>7271</v>
      </c>
      <c r="D299" s="384" t="s">
        <v>7252</v>
      </c>
      <c r="E299" s="388" t="s">
        <v>31</v>
      </c>
      <c r="F299" s="384" t="s">
        <v>3615</v>
      </c>
      <c r="G299" s="384" t="s">
        <v>3615</v>
      </c>
      <c r="H299" s="385">
        <v>1380.24</v>
      </c>
      <c r="I299" s="386">
        <v>44927</v>
      </c>
      <c r="J299" s="386">
        <v>45291</v>
      </c>
      <c r="K299" s="385">
        <f t="shared" si="5"/>
        <v>1380.24</v>
      </c>
    </row>
    <row r="300" spans="1:11" ht="30">
      <c r="A300" s="63" t="s">
        <v>7253</v>
      </c>
      <c r="B300" s="63">
        <v>81002720696</v>
      </c>
      <c r="C300" s="384" t="s">
        <v>7271</v>
      </c>
      <c r="D300" s="384" t="s">
        <v>7254</v>
      </c>
      <c r="E300" s="63" t="s">
        <v>26</v>
      </c>
      <c r="F300" s="384" t="s">
        <v>6836</v>
      </c>
      <c r="G300" s="384" t="s">
        <v>6836</v>
      </c>
      <c r="H300" s="385">
        <v>472</v>
      </c>
      <c r="I300" s="386">
        <v>44927</v>
      </c>
      <c r="J300" s="386">
        <v>45291</v>
      </c>
      <c r="K300" s="385">
        <v>472</v>
      </c>
    </row>
    <row r="301" spans="1:11" ht="45">
      <c r="A301" s="63" t="s">
        <v>7255</v>
      </c>
      <c r="B301" s="63">
        <v>81002720696</v>
      </c>
      <c r="C301" s="384" t="s">
        <v>7271</v>
      </c>
      <c r="D301" s="384" t="s">
        <v>7256</v>
      </c>
      <c r="E301" s="63" t="s">
        <v>26</v>
      </c>
      <c r="F301" s="384" t="s">
        <v>6787</v>
      </c>
      <c r="G301" s="384" t="s">
        <v>6787</v>
      </c>
      <c r="H301" s="385">
        <v>441.74</v>
      </c>
      <c r="I301" s="386">
        <v>44927</v>
      </c>
      <c r="J301" s="386">
        <v>45291</v>
      </c>
      <c r="K301" s="385">
        <v>441.74</v>
      </c>
    </row>
    <row r="302" spans="1:11" ht="30">
      <c r="A302" s="63" t="s">
        <v>7257</v>
      </c>
      <c r="B302" s="63">
        <v>81002720696</v>
      </c>
      <c r="C302" s="384" t="s">
        <v>7271</v>
      </c>
      <c r="D302" s="63" t="s">
        <v>7258</v>
      </c>
      <c r="E302" s="63" t="s">
        <v>26</v>
      </c>
      <c r="F302" s="384" t="s">
        <v>6775</v>
      </c>
      <c r="G302" s="384" t="s">
        <v>6775</v>
      </c>
      <c r="H302" s="385">
        <v>714</v>
      </c>
      <c r="I302" s="386">
        <v>44927</v>
      </c>
      <c r="J302" s="386">
        <v>45291</v>
      </c>
      <c r="K302" s="385">
        <v>714</v>
      </c>
    </row>
    <row r="303" spans="1:11" ht="30">
      <c r="A303" s="96" t="s">
        <v>7259</v>
      </c>
      <c r="B303" s="63">
        <v>81002720696</v>
      </c>
      <c r="C303" s="384" t="s">
        <v>7271</v>
      </c>
      <c r="D303" s="133" t="s">
        <v>7260</v>
      </c>
      <c r="E303" s="63" t="s">
        <v>26</v>
      </c>
      <c r="F303" s="384" t="s">
        <v>7031</v>
      </c>
      <c r="G303" s="384" t="s">
        <v>7031</v>
      </c>
      <c r="H303" s="385">
        <v>0</v>
      </c>
      <c r="I303" s="386">
        <v>44927</v>
      </c>
      <c r="J303" s="386">
        <v>45291</v>
      </c>
      <c r="K303" s="385">
        <v>0</v>
      </c>
    </row>
    <row r="304" spans="1:11" ht="30">
      <c r="A304" s="96" t="s">
        <v>7261</v>
      </c>
      <c r="B304" s="63">
        <v>81002720696</v>
      </c>
      <c r="C304" s="384" t="s">
        <v>7271</v>
      </c>
      <c r="D304" s="133" t="s">
        <v>7017</v>
      </c>
      <c r="E304" s="63" t="s">
        <v>26</v>
      </c>
      <c r="F304" s="384" t="s">
        <v>6983</v>
      </c>
      <c r="G304" s="384" t="s">
        <v>6983</v>
      </c>
      <c r="H304" s="385">
        <v>93.97</v>
      </c>
      <c r="I304" s="386">
        <v>44927</v>
      </c>
      <c r="J304" s="386">
        <v>45291</v>
      </c>
      <c r="K304" s="385">
        <v>93.97</v>
      </c>
    </row>
    <row r="305" spans="1:11" ht="30">
      <c r="A305" s="96" t="s">
        <v>7262</v>
      </c>
      <c r="B305" s="63">
        <v>81002720696</v>
      </c>
      <c r="C305" s="384" t="s">
        <v>7271</v>
      </c>
      <c r="D305" s="133" t="s">
        <v>6543</v>
      </c>
      <c r="E305" s="63" t="s">
        <v>26</v>
      </c>
      <c r="F305" s="384" t="s">
        <v>6833</v>
      </c>
      <c r="G305" s="384" t="s">
        <v>6833</v>
      </c>
      <c r="H305" s="385">
        <v>375.78</v>
      </c>
      <c r="I305" s="386">
        <v>44927</v>
      </c>
      <c r="J305" s="386">
        <v>45291</v>
      </c>
      <c r="K305" s="385">
        <v>375.78</v>
      </c>
    </row>
    <row r="306" spans="1:11" ht="45">
      <c r="A306" s="133" t="s">
        <v>7263</v>
      </c>
      <c r="B306" s="63">
        <v>81002720696</v>
      </c>
      <c r="C306" s="384" t="s">
        <v>7271</v>
      </c>
      <c r="D306" s="133" t="s">
        <v>7264</v>
      </c>
      <c r="E306" s="63" t="s">
        <v>26</v>
      </c>
      <c r="F306" s="384" t="s">
        <v>1742</v>
      </c>
      <c r="G306" s="384" t="s">
        <v>1742</v>
      </c>
      <c r="H306" s="385">
        <v>3259.55</v>
      </c>
      <c r="I306" s="386">
        <v>44927</v>
      </c>
      <c r="J306" s="386">
        <v>45291</v>
      </c>
      <c r="K306" s="385">
        <v>3259.55</v>
      </c>
    </row>
    <row r="307" spans="1:11" ht="79.5" customHeight="1">
      <c r="A307" s="384" t="s">
        <v>7265</v>
      </c>
      <c r="B307" s="63">
        <v>81002720696</v>
      </c>
      <c r="C307" s="384" t="s">
        <v>7271</v>
      </c>
      <c r="D307" s="384" t="s">
        <v>7266</v>
      </c>
      <c r="E307" s="63" t="s">
        <v>1171</v>
      </c>
      <c r="F307" s="384" t="s">
        <v>7267</v>
      </c>
      <c r="G307" s="63" t="s">
        <v>7268</v>
      </c>
      <c r="H307" s="385">
        <v>15600</v>
      </c>
      <c r="I307" s="386">
        <v>44927</v>
      </c>
      <c r="J307" s="386">
        <v>45291</v>
      </c>
      <c r="K307" s="385">
        <v>15600</v>
      </c>
    </row>
    <row r="308" spans="1:11" ht="30">
      <c r="A308" s="287" t="s">
        <v>7269</v>
      </c>
      <c r="B308" s="286">
        <v>81002720696</v>
      </c>
      <c r="C308" s="384" t="s">
        <v>7271</v>
      </c>
      <c r="D308" s="287" t="s">
        <v>7270</v>
      </c>
      <c r="E308" s="286" t="s">
        <v>26</v>
      </c>
      <c r="F308" s="287" t="s">
        <v>6833</v>
      </c>
      <c r="G308" s="287" t="s">
        <v>6833</v>
      </c>
      <c r="H308" s="389">
        <v>491.52</v>
      </c>
      <c r="I308" s="390">
        <v>44927</v>
      </c>
      <c r="J308" s="390">
        <v>45291</v>
      </c>
      <c r="K308" s="389">
        <v>491.52</v>
      </c>
    </row>
    <row r="309" spans="1:11" s="246" customFormat="1">
      <c r="B309" s="394"/>
    </row>
    <row r="310" spans="1:11" s="391" customFormat="1">
      <c r="B310" s="392"/>
    </row>
    <row r="311" spans="1:11" s="391" customFormat="1">
      <c r="B311" s="392"/>
    </row>
    <row r="312" spans="1:11" s="391" customFormat="1">
      <c r="B312" s="393"/>
    </row>
  </sheetData>
  <mergeCells count="2">
    <mergeCell ref="A1:K1"/>
    <mergeCell ref="A2:K2"/>
  </mergeCells>
  <dataValidations count="1">
    <dataValidation type="list" allowBlank="1" showErrorMessage="1" error="valore non consentito - selezionare valore da menu a tendina" sqref="E70:E71 E77:E79 E46 E40 E60 E58 E299 E68 E35 E13" xr:uid="{C24BF1BE-8549-46B4-A41A-843ED12DFF5B}">
      <formula1>$G$10078:$G$10113</formula1>
      <formula2>0</formula2>
    </dataValidation>
  </dataValidations>
  <pageMargins left="0.7" right="0.7" top="0.75" bottom="0.75" header="0.3" footer="0.3"/>
  <pageSetup paperSize="9" orientation="portrait" r:id="rId1"/>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F0187-B1DB-4377-BC04-6B8D26F3A968}">
  <dimension ref="A1:M205"/>
  <sheetViews>
    <sheetView workbookViewId="0">
      <selection activeCell="C26" sqref="C26"/>
    </sheetView>
  </sheetViews>
  <sheetFormatPr defaultRowHeight="15"/>
  <cols>
    <col min="1" max="1" width="24.5703125" style="167" customWidth="1"/>
    <col min="2" max="2" width="20.42578125" style="130" customWidth="1"/>
    <col min="3" max="3" width="31.28515625" style="130" customWidth="1"/>
    <col min="4" max="4" width="62" customWidth="1"/>
    <col min="5" max="5" width="36.28515625" style="130" customWidth="1"/>
    <col min="6" max="6" width="24.140625" style="130" bestFit="1" customWidth="1"/>
    <col min="7" max="7" width="59.140625" style="437" customWidth="1"/>
    <col min="8" max="8" width="28.7109375" customWidth="1"/>
    <col min="9" max="9" width="16.42578125" style="130" customWidth="1"/>
    <col min="10" max="10" width="16.42578125" bestFit="1" customWidth="1"/>
    <col min="11" max="11" width="27" customWidth="1"/>
  </cols>
  <sheetData>
    <row r="1" spans="1:13">
      <c r="D1" s="667" t="s">
        <v>7875</v>
      </c>
      <c r="E1" s="667"/>
      <c r="F1" s="667"/>
      <c r="G1" s="667"/>
      <c r="H1" s="667"/>
      <c r="I1" s="667"/>
      <c r="J1" s="667"/>
      <c r="K1" s="667"/>
    </row>
    <row r="2" spans="1:13" ht="60" customHeight="1">
      <c r="A2" s="668" t="s">
        <v>7876</v>
      </c>
      <c r="B2" s="668"/>
      <c r="C2" s="668"/>
      <c r="D2" s="668"/>
      <c r="E2" s="668"/>
      <c r="F2" s="668"/>
      <c r="G2" s="668"/>
      <c r="H2" s="668"/>
      <c r="I2" s="668"/>
      <c r="J2" s="668"/>
      <c r="K2" s="668"/>
    </row>
    <row r="3" spans="1:13" ht="67.5">
      <c r="A3" s="3" t="s">
        <v>0</v>
      </c>
      <c r="B3" s="3" t="s">
        <v>6242</v>
      </c>
      <c r="C3" s="3" t="s">
        <v>6243</v>
      </c>
      <c r="D3" s="3" t="s">
        <v>3399</v>
      </c>
      <c r="E3" s="3" t="s">
        <v>3400</v>
      </c>
      <c r="F3" s="3" t="s">
        <v>5</v>
      </c>
      <c r="G3" s="3" t="s">
        <v>3401</v>
      </c>
      <c r="H3" s="3" t="s">
        <v>3402</v>
      </c>
      <c r="I3" s="3" t="s">
        <v>3403</v>
      </c>
      <c r="J3" s="3" t="s">
        <v>9</v>
      </c>
      <c r="K3" s="3" t="s">
        <v>10</v>
      </c>
      <c r="L3" s="170"/>
      <c r="M3" s="171"/>
    </row>
    <row r="4" spans="1:13">
      <c r="A4" s="530" t="s">
        <v>3404</v>
      </c>
      <c r="B4" s="31">
        <v>80005750601</v>
      </c>
      <c r="C4" s="31" t="s">
        <v>7877</v>
      </c>
      <c r="D4" s="1" t="s">
        <v>3405</v>
      </c>
      <c r="E4" s="1" t="s">
        <v>2859</v>
      </c>
      <c r="F4" s="1"/>
      <c r="G4" s="1" t="s">
        <v>3406</v>
      </c>
      <c r="H4" s="165">
        <v>100</v>
      </c>
      <c r="I4" s="166">
        <v>44936</v>
      </c>
      <c r="J4" s="166">
        <v>44936</v>
      </c>
      <c r="K4" s="165">
        <v>100</v>
      </c>
    </row>
    <row r="5" spans="1:13">
      <c r="A5" s="530" t="s">
        <v>3407</v>
      </c>
      <c r="B5" s="31">
        <v>80005750601</v>
      </c>
      <c r="C5" s="31" t="s">
        <v>7877</v>
      </c>
      <c r="D5" s="1" t="s">
        <v>3408</v>
      </c>
      <c r="E5" s="1" t="s">
        <v>2859</v>
      </c>
      <c r="F5" s="1"/>
      <c r="G5" s="1" t="s">
        <v>3409</v>
      </c>
      <c r="H5" s="165">
        <v>390.06</v>
      </c>
      <c r="I5" s="166">
        <v>44939</v>
      </c>
      <c r="J5" s="166">
        <v>44939</v>
      </c>
      <c r="K5" s="165">
        <v>390.06</v>
      </c>
    </row>
    <row r="6" spans="1:13">
      <c r="A6" s="530" t="s">
        <v>3410</v>
      </c>
      <c r="B6" s="31">
        <v>80005750601</v>
      </c>
      <c r="C6" s="31" t="s">
        <v>7877</v>
      </c>
      <c r="D6" s="1" t="s">
        <v>3411</v>
      </c>
      <c r="E6" s="1" t="s">
        <v>2859</v>
      </c>
      <c r="F6" s="1"/>
      <c r="G6" s="1" t="s">
        <v>3412</v>
      </c>
      <c r="H6" s="165">
        <v>1395</v>
      </c>
      <c r="I6" s="166">
        <v>44939</v>
      </c>
      <c r="J6" s="166">
        <v>44939</v>
      </c>
      <c r="K6" s="165">
        <v>1395</v>
      </c>
    </row>
    <row r="7" spans="1:13">
      <c r="A7" s="530" t="s">
        <v>3413</v>
      </c>
      <c r="B7" s="31">
        <v>80005750601</v>
      </c>
      <c r="C7" s="31" t="s">
        <v>7877</v>
      </c>
      <c r="D7" s="1" t="s">
        <v>3414</v>
      </c>
      <c r="E7" s="1" t="s">
        <v>2859</v>
      </c>
      <c r="F7" s="1"/>
      <c r="G7" s="1" t="s">
        <v>3412</v>
      </c>
      <c r="H7" s="165">
        <v>2339</v>
      </c>
      <c r="I7" s="166">
        <v>44943</v>
      </c>
      <c r="J7" s="166">
        <v>44943</v>
      </c>
      <c r="K7" s="165">
        <v>2339</v>
      </c>
    </row>
    <row r="8" spans="1:13">
      <c r="A8" s="530" t="s">
        <v>3415</v>
      </c>
      <c r="B8" s="31">
        <v>80005750601</v>
      </c>
      <c r="C8" s="31" t="s">
        <v>7877</v>
      </c>
      <c r="D8" s="1" t="s">
        <v>3416</v>
      </c>
      <c r="E8" s="1" t="s">
        <v>2859</v>
      </c>
      <c r="F8" s="1"/>
      <c r="G8" s="1" t="s">
        <v>3417</v>
      </c>
      <c r="H8" s="165">
        <v>300</v>
      </c>
      <c r="I8" s="166">
        <v>44950</v>
      </c>
      <c r="J8" s="166">
        <v>44950</v>
      </c>
      <c r="K8" s="165">
        <v>300</v>
      </c>
    </row>
    <row r="9" spans="1:13">
      <c r="A9" s="530" t="s">
        <v>3418</v>
      </c>
      <c r="B9" s="31">
        <v>80005750601</v>
      </c>
      <c r="C9" s="31" t="s">
        <v>7877</v>
      </c>
      <c r="D9" s="1" t="s">
        <v>3419</v>
      </c>
      <c r="E9" s="1" t="s">
        <v>2859</v>
      </c>
      <c r="F9" s="1"/>
      <c r="G9" s="1" t="s">
        <v>3409</v>
      </c>
      <c r="H9" s="165">
        <v>367.49</v>
      </c>
      <c r="I9" s="166">
        <v>44951</v>
      </c>
      <c r="J9" s="166">
        <v>44951</v>
      </c>
      <c r="K9" s="165">
        <v>367.49</v>
      </c>
    </row>
    <row r="10" spans="1:13">
      <c r="A10" s="530" t="s">
        <v>3420</v>
      </c>
      <c r="B10" s="31">
        <v>80005750601</v>
      </c>
      <c r="C10" s="31" t="s">
        <v>7877</v>
      </c>
      <c r="D10" s="1" t="s">
        <v>3421</v>
      </c>
      <c r="E10" s="1" t="s">
        <v>2859</v>
      </c>
      <c r="F10" s="1"/>
      <c r="G10" s="1" t="s">
        <v>3422</v>
      </c>
      <c r="H10" s="165">
        <v>625</v>
      </c>
      <c r="I10" s="166">
        <v>44958</v>
      </c>
      <c r="J10" s="166">
        <v>44958</v>
      </c>
      <c r="K10" s="165">
        <v>625</v>
      </c>
    </row>
    <row r="11" spans="1:13">
      <c r="A11" s="499" t="s">
        <v>3423</v>
      </c>
      <c r="B11" s="31">
        <v>80005750601</v>
      </c>
      <c r="C11" s="31" t="s">
        <v>7877</v>
      </c>
      <c r="D11" s="1" t="s">
        <v>3424</v>
      </c>
      <c r="E11" s="1" t="s">
        <v>2859</v>
      </c>
      <c r="F11" s="1"/>
      <c r="G11" s="1" t="s">
        <v>3425</v>
      </c>
      <c r="H11" s="165">
        <v>105</v>
      </c>
      <c r="I11" s="168">
        <v>44960</v>
      </c>
      <c r="J11" s="168">
        <v>44960</v>
      </c>
      <c r="K11" s="165">
        <v>105</v>
      </c>
    </row>
    <row r="12" spans="1:13">
      <c r="A12" s="530" t="s">
        <v>3426</v>
      </c>
      <c r="B12" s="31">
        <v>80005750601</v>
      </c>
      <c r="C12" s="31" t="s">
        <v>7877</v>
      </c>
      <c r="D12" s="1" t="s">
        <v>3427</v>
      </c>
      <c r="E12" s="1" t="s">
        <v>3428</v>
      </c>
      <c r="F12" s="1"/>
      <c r="G12" s="1" t="s">
        <v>3429</v>
      </c>
      <c r="H12" s="165">
        <v>1315.16</v>
      </c>
      <c r="I12" s="166">
        <v>44960</v>
      </c>
      <c r="J12" s="166">
        <v>44960</v>
      </c>
      <c r="K12" s="165">
        <v>1315.16</v>
      </c>
    </row>
    <row r="13" spans="1:13">
      <c r="A13" s="499" t="s">
        <v>3430</v>
      </c>
      <c r="B13" s="31">
        <v>80005750601</v>
      </c>
      <c r="C13" s="31" t="s">
        <v>7877</v>
      </c>
      <c r="D13" s="1" t="s">
        <v>3431</v>
      </c>
      <c r="E13" s="1" t="s">
        <v>2859</v>
      </c>
      <c r="F13" s="1"/>
      <c r="G13" s="1" t="s">
        <v>3432</v>
      </c>
      <c r="H13" s="165">
        <v>1850</v>
      </c>
      <c r="I13" s="168">
        <v>44960</v>
      </c>
      <c r="J13" s="168">
        <v>44960</v>
      </c>
      <c r="K13" s="165">
        <v>1850</v>
      </c>
    </row>
    <row r="14" spans="1:13">
      <c r="A14" s="499" t="s">
        <v>3433</v>
      </c>
      <c r="B14" s="31">
        <v>80005750601</v>
      </c>
      <c r="C14" s="31" t="s">
        <v>7877</v>
      </c>
      <c r="D14" s="1" t="s">
        <v>3434</v>
      </c>
      <c r="E14" s="1" t="s">
        <v>2859</v>
      </c>
      <c r="F14" s="1"/>
      <c r="G14" s="1" t="s">
        <v>968</v>
      </c>
      <c r="H14" s="165">
        <v>7413.84</v>
      </c>
      <c r="I14" s="168">
        <v>44966</v>
      </c>
      <c r="J14" s="168">
        <v>44966</v>
      </c>
      <c r="K14" s="165">
        <v>7413.84</v>
      </c>
    </row>
    <row r="15" spans="1:13">
      <c r="A15" s="499" t="s">
        <v>3435</v>
      </c>
      <c r="B15" s="31">
        <v>80005750601</v>
      </c>
      <c r="C15" s="31" t="s">
        <v>7877</v>
      </c>
      <c r="D15" s="1" t="s">
        <v>3436</v>
      </c>
      <c r="E15" s="1" t="s">
        <v>2859</v>
      </c>
      <c r="F15" s="1"/>
      <c r="G15" s="1" t="s">
        <v>3409</v>
      </c>
      <c r="H15" s="165">
        <v>4257.3900000000003</v>
      </c>
      <c r="I15" s="168">
        <v>44967</v>
      </c>
      <c r="J15" s="168">
        <v>44967</v>
      </c>
      <c r="K15" s="165">
        <v>4257.3900000000003</v>
      </c>
    </row>
    <row r="16" spans="1:13">
      <c r="A16" s="499" t="s">
        <v>3437</v>
      </c>
      <c r="B16" s="31">
        <v>80005750601</v>
      </c>
      <c r="C16" s="31" t="s">
        <v>7877</v>
      </c>
      <c r="D16" s="1" t="s">
        <v>3438</v>
      </c>
      <c r="E16" s="1" t="s">
        <v>2859</v>
      </c>
      <c r="F16" s="1"/>
      <c r="G16" s="1" t="s">
        <v>3439</v>
      </c>
      <c r="H16" s="165">
        <v>1523</v>
      </c>
      <c r="I16" s="168">
        <v>44967</v>
      </c>
      <c r="J16" s="168">
        <v>44967</v>
      </c>
      <c r="K16" s="165">
        <v>1523</v>
      </c>
    </row>
    <row r="17" spans="1:11">
      <c r="A17" s="499" t="s">
        <v>3440</v>
      </c>
      <c r="B17" s="31">
        <v>80005750601</v>
      </c>
      <c r="C17" s="31" t="s">
        <v>7877</v>
      </c>
      <c r="D17" s="1" t="s">
        <v>3441</v>
      </c>
      <c r="E17" s="1" t="s">
        <v>2859</v>
      </c>
      <c r="F17" s="1"/>
      <c r="G17" s="1" t="s">
        <v>3442</v>
      </c>
      <c r="H17" s="165">
        <v>1818</v>
      </c>
      <c r="I17" s="166">
        <v>44967</v>
      </c>
      <c r="J17" s="166">
        <v>44967</v>
      </c>
      <c r="K17" s="165">
        <v>1818</v>
      </c>
    </row>
    <row r="18" spans="1:11">
      <c r="A18" s="530" t="s">
        <v>3443</v>
      </c>
      <c r="B18" s="31">
        <v>80005750601</v>
      </c>
      <c r="C18" s="31" t="s">
        <v>7877</v>
      </c>
      <c r="D18" s="1" t="s">
        <v>3444</v>
      </c>
      <c r="E18" s="1" t="s">
        <v>2859</v>
      </c>
      <c r="F18" s="1"/>
      <c r="G18" s="1" t="s">
        <v>3445</v>
      </c>
      <c r="H18" s="165">
        <v>174.52</v>
      </c>
      <c r="I18" s="168">
        <v>44970</v>
      </c>
      <c r="J18" s="168">
        <v>44970</v>
      </c>
      <c r="K18" s="165">
        <v>174.52</v>
      </c>
    </row>
    <row r="19" spans="1:11">
      <c r="A19" s="530" t="s">
        <v>3446</v>
      </c>
      <c r="B19" s="31">
        <v>80005750601</v>
      </c>
      <c r="C19" s="31" t="s">
        <v>7877</v>
      </c>
      <c r="D19" s="1" t="s">
        <v>3447</v>
      </c>
      <c r="E19" s="1" t="s">
        <v>2859</v>
      </c>
      <c r="F19" s="1"/>
      <c r="G19" s="1" t="s">
        <v>3448</v>
      </c>
      <c r="H19" s="165">
        <v>39900</v>
      </c>
      <c r="I19" s="168">
        <v>44972</v>
      </c>
      <c r="J19" s="168">
        <v>44972</v>
      </c>
      <c r="K19" s="165">
        <v>39900</v>
      </c>
    </row>
    <row r="20" spans="1:11">
      <c r="A20" s="499" t="s">
        <v>3449</v>
      </c>
      <c r="B20" s="31">
        <v>80005750601</v>
      </c>
      <c r="C20" s="31" t="s">
        <v>7877</v>
      </c>
      <c r="D20" s="1" t="s">
        <v>3450</v>
      </c>
      <c r="E20" s="1" t="s">
        <v>2859</v>
      </c>
      <c r="F20" s="1"/>
      <c r="G20" s="1" t="s">
        <v>3451</v>
      </c>
      <c r="H20" s="165">
        <v>2430</v>
      </c>
      <c r="I20" s="168">
        <v>44974</v>
      </c>
      <c r="J20" s="168">
        <v>44974</v>
      </c>
      <c r="K20" s="165">
        <v>2430</v>
      </c>
    </row>
    <row r="21" spans="1:11">
      <c r="A21" s="499" t="s">
        <v>3452</v>
      </c>
      <c r="B21" s="31">
        <v>80005750601</v>
      </c>
      <c r="C21" s="31" t="s">
        <v>7877</v>
      </c>
      <c r="D21" s="1" t="s">
        <v>3453</v>
      </c>
      <c r="E21" s="1" t="s">
        <v>2859</v>
      </c>
      <c r="F21" s="1"/>
      <c r="G21" s="1" t="s">
        <v>1132</v>
      </c>
      <c r="H21" s="165">
        <v>284</v>
      </c>
      <c r="I21" s="168">
        <v>44978</v>
      </c>
      <c r="J21" s="168">
        <v>44978</v>
      </c>
      <c r="K21" s="165">
        <v>284</v>
      </c>
    </row>
    <row r="22" spans="1:11" ht="14.25" customHeight="1">
      <c r="A22" s="499" t="s">
        <v>3454</v>
      </c>
      <c r="B22" s="31">
        <v>80005750601</v>
      </c>
      <c r="C22" s="31" t="s">
        <v>7877</v>
      </c>
      <c r="D22" s="1" t="s">
        <v>3455</v>
      </c>
      <c r="E22" s="1" t="s">
        <v>3456</v>
      </c>
      <c r="F22" s="34" t="s">
        <v>3457</v>
      </c>
      <c r="G22" s="1" t="s">
        <v>3412</v>
      </c>
      <c r="H22" s="165">
        <v>1825.46</v>
      </c>
      <c r="I22" s="168">
        <v>44979</v>
      </c>
      <c r="J22" s="168">
        <v>44979</v>
      </c>
      <c r="K22" s="165">
        <v>1825.46</v>
      </c>
    </row>
    <row r="23" spans="1:11">
      <c r="A23" s="499" t="s">
        <v>3458</v>
      </c>
      <c r="B23" s="31">
        <v>80005750601</v>
      </c>
      <c r="C23" s="31" t="s">
        <v>7877</v>
      </c>
      <c r="D23" s="1" t="s">
        <v>3459</v>
      </c>
      <c r="E23" s="1" t="s">
        <v>2859</v>
      </c>
      <c r="F23" s="1"/>
      <c r="G23" s="1" t="s">
        <v>3460</v>
      </c>
      <c r="H23" s="165">
        <v>16338.33</v>
      </c>
      <c r="I23" s="168">
        <v>44979</v>
      </c>
      <c r="J23" s="168">
        <v>44979</v>
      </c>
      <c r="K23" s="165">
        <v>16338.33</v>
      </c>
    </row>
    <row r="24" spans="1:11">
      <c r="A24" s="499" t="s">
        <v>3461</v>
      </c>
      <c r="B24" s="31">
        <v>80005750601</v>
      </c>
      <c r="C24" s="31" t="s">
        <v>7877</v>
      </c>
      <c r="D24" s="1" t="s">
        <v>3462</v>
      </c>
      <c r="E24" s="1" t="s">
        <v>2859</v>
      </c>
      <c r="F24" s="1"/>
      <c r="G24" s="1" t="s">
        <v>3463</v>
      </c>
      <c r="H24" s="165">
        <v>3600</v>
      </c>
      <c r="I24" s="166">
        <v>44981</v>
      </c>
      <c r="J24" s="166">
        <v>44981</v>
      </c>
      <c r="K24" s="165">
        <v>3600</v>
      </c>
    </row>
    <row r="25" spans="1:11">
      <c r="A25" s="499" t="s">
        <v>3464</v>
      </c>
      <c r="B25" s="31">
        <v>80005750601</v>
      </c>
      <c r="C25" s="31" t="s">
        <v>7877</v>
      </c>
      <c r="D25" s="1" t="s">
        <v>3465</v>
      </c>
      <c r="E25" s="1" t="s">
        <v>2859</v>
      </c>
      <c r="F25" s="1"/>
      <c r="G25" s="1" t="s">
        <v>3466</v>
      </c>
      <c r="H25" s="165">
        <v>2478.75</v>
      </c>
      <c r="I25" s="168">
        <v>44987</v>
      </c>
      <c r="J25" s="168">
        <v>44987</v>
      </c>
      <c r="K25" s="165">
        <v>2478.75</v>
      </c>
    </row>
    <row r="26" spans="1:11">
      <c r="A26" s="499" t="s">
        <v>3467</v>
      </c>
      <c r="B26" s="31">
        <v>80005750601</v>
      </c>
      <c r="C26" s="31" t="s">
        <v>7877</v>
      </c>
      <c r="D26" s="1" t="s">
        <v>3468</v>
      </c>
      <c r="E26" s="1" t="s">
        <v>2859</v>
      </c>
      <c r="F26" s="1"/>
      <c r="G26" s="1" t="s">
        <v>3432</v>
      </c>
      <c r="H26" s="165">
        <v>650</v>
      </c>
      <c r="I26" s="168">
        <v>44991</v>
      </c>
      <c r="J26" s="168">
        <v>44991</v>
      </c>
      <c r="K26" s="165">
        <v>650</v>
      </c>
    </row>
    <row r="27" spans="1:11">
      <c r="A27" s="499" t="s">
        <v>3469</v>
      </c>
      <c r="B27" s="31">
        <v>80005750601</v>
      </c>
      <c r="C27" s="31" t="s">
        <v>7877</v>
      </c>
      <c r="D27" s="1" t="s">
        <v>3470</v>
      </c>
      <c r="E27" s="1" t="s">
        <v>2859</v>
      </c>
      <c r="F27" s="1"/>
      <c r="G27" s="1" t="s">
        <v>3432</v>
      </c>
      <c r="H27" s="165">
        <v>2130</v>
      </c>
      <c r="I27" s="168">
        <v>44991</v>
      </c>
      <c r="J27" s="168">
        <v>44991</v>
      </c>
      <c r="K27" s="165">
        <v>2130</v>
      </c>
    </row>
    <row r="28" spans="1:11">
      <c r="A28" s="499" t="s">
        <v>3471</v>
      </c>
      <c r="B28" s="31">
        <v>80005750601</v>
      </c>
      <c r="C28" s="31" t="s">
        <v>7877</v>
      </c>
      <c r="D28" s="1" t="s">
        <v>3472</v>
      </c>
      <c r="E28" s="1" t="s">
        <v>2859</v>
      </c>
      <c r="F28" s="1"/>
      <c r="G28" s="1" t="s">
        <v>3432</v>
      </c>
      <c r="H28" s="165">
        <v>2010</v>
      </c>
      <c r="I28" s="168">
        <v>44991</v>
      </c>
      <c r="J28" s="168">
        <v>44991</v>
      </c>
      <c r="K28" s="165">
        <v>2010</v>
      </c>
    </row>
    <row r="29" spans="1:11">
      <c r="A29" s="499" t="s">
        <v>3473</v>
      </c>
      <c r="B29" s="31">
        <v>80005750601</v>
      </c>
      <c r="C29" s="31" t="s">
        <v>7877</v>
      </c>
      <c r="D29" s="1" t="s">
        <v>3474</v>
      </c>
      <c r="E29" s="1" t="s">
        <v>2859</v>
      </c>
      <c r="F29" s="1"/>
      <c r="G29" s="1" t="s">
        <v>3448</v>
      </c>
      <c r="H29" s="165">
        <v>917.5</v>
      </c>
      <c r="I29" s="168">
        <v>44992</v>
      </c>
      <c r="J29" s="168">
        <v>44992</v>
      </c>
      <c r="K29" s="165">
        <v>917.5</v>
      </c>
    </row>
    <row r="30" spans="1:11">
      <c r="A30" s="499" t="s">
        <v>3475</v>
      </c>
      <c r="B30" s="31">
        <v>80005750601</v>
      </c>
      <c r="C30" s="31" t="s">
        <v>7877</v>
      </c>
      <c r="D30" s="1" t="s">
        <v>3476</v>
      </c>
      <c r="E30" s="1" t="s">
        <v>2859</v>
      </c>
      <c r="F30" s="1"/>
      <c r="G30" s="1" t="s">
        <v>3477</v>
      </c>
      <c r="H30" s="165">
        <v>4150</v>
      </c>
      <c r="I30" s="168">
        <v>44992</v>
      </c>
      <c r="J30" s="168">
        <v>44992</v>
      </c>
      <c r="K30" s="165">
        <v>4150</v>
      </c>
    </row>
    <row r="31" spans="1:11">
      <c r="A31" s="499" t="s">
        <v>3478</v>
      </c>
      <c r="B31" s="31">
        <v>80005750601</v>
      </c>
      <c r="C31" s="31" t="s">
        <v>7877</v>
      </c>
      <c r="D31" s="1" t="s">
        <v>3479</v>
      </c>
      <c r="E31" s="1" t="s">
        <v>2859</v>
      </c>
      <c r="F31" s="1"/>
      <c r="G31" s="1" t="s">
        <v>3406</v>
      </c>
      <c r="H31" s="165">
        <v>100</v>
      </c>
      <c r="I31" s="168">
        <v>44993</v>
      </c>
      <c r="J31" s="168">
        <v>44993</v>
      </c>
      <c r="K31" s="165">
        <v>100</v>
      </c>
    </row>
    <row r="32" spans="1:11">
      <c r="A32" s="499" t="s">
        <v>3480</v>
      </c>
      <c r="B32" s="31">
        <v>80005750601</v>
      </c>
      <c r="C32" s="31" t="s">
        <v>7877</v>
      </c>
      <c r="D32" s="1" t="s">
        <v>3481</v>
      </c>
      <c r="E32" s="1" t="s">
        <v>2859</v>
      </c>
      <c r="F32" s="1"/>
      <c r="G32" s="1" t="s">
        <v>3482</v>
      </c>
      <c r="H32" s="165">
        <v>1920</v>
      </c>
      <c r="I32" s="168">
        <v>44993</v>
      </c>
      <c r="J32" s="168">
        <v>44993</v>
      </c>
      <c r="K32" s="165">
        <v>1920</v>
      </c>
    </row>
    <row r="33" spans="1:11">
      <c r="A33" s="499" t="s">
        <v>3483</v>
      </c>
      <c r="B33" s="31">
        <v>80005750601</v>
      </c>
      <c r="C33" s="31" t="s">
        <v>7877</v>
      </c>
      <c r="D33" s="1" t="s">
        <v>3484</v>
      </c>
      <c r="E33" s="1" t="s">
        <v>2859</v>
      </c>
      <c r="F33" s="1"/>
      <c r="G33" s="1" t="s">
        <v>3485</v>
      </c>
      <c r="H33" s="165">
        <v>2500</v>
      </c>
      <c r="I33" s="168">
        <v>44995</v>
      </c>
      <c r="J33" s="168">
        <v>44995</v>
      </c>
      <c r="K33" s="165">
        <v>2500</v>
      </c>
    </row>
    <row r="34" spans="1:11">
      <c r="A34" s="499" t="s">
        <v>3486</v>
      </c>
      <c r="B34" s="31">
        <v>80005750601</v>
      </c>
      <c r="C34" s="31" t="s">
        <v>7877</v>
      </c>
      <c r="D34" s="1" t="s">
        <v>3487</v>
      </c>
      <c r="E34" s="1" t="s">
        <v>2859</v>
      </c>
      <c r="F34" s="1"/>
      <c r="G34" s="1" t="s">
        <v>3488</v>
      </c>
      <c r="H34" s="165">
        <v>2500</v>
      </c>
      <c r="I34" s="168">
        <v>44995</v>
      </c>
      <c r="J34" s="168">
        <v>44995</v>
      </c>
      <c r="K34" s="165">
        <v>2500</v>
      </c>
    </row>
    <row r="35" spans="1:11">
      <c r="A35" s="499" t="s">
        <v>3489</v>
      </c>
      <c r="B35" s="31">
        <v>80005750601</v>
      </c>
      <c r="C35" s="31" t="s">
        <v>7877</v>
      </c>
      <c r="D35" s="1" t="s">
        <v>3490</v>
      </c>
      <c r="E35" s="1" t="s">
        <v>2859</v>
      </c>
      <c r="F35" s="1"/>
      <c r="G35" s="1" t="s">
        <v>3491</v>
      </c>
      <c r="H35" s="165">
        <v>2000</v>
      </c>
      <c r="I35" s="168">
        <v>44995</v>
      </c>
      <c r="J35" s="168" t="s">
        <v>3492</v>
      </c>
      <c r="K35" s="165">
        <v>2000</v>
      </c>
    </row>
    <row r="36" spans="1:11">
      <c r="A36" s="499" t="s">
        <v>3493</v>
      </c>
      <c r="B36" s="31">
        <v>80005750601</v>
      </c>
      <c r="C36" s="31" t="s">
        <v>7877</v>
      </c>
      <c r="D36" s="1" t="s">
        <v>3494</v>
      </c>
      <c r="E36" s="1" t="s">
        <v>2859</v>
      </c>
      <c r="F36" s="1"/>
      <c r="G36" s="1" t="s">
        <v>3406</v>
      </c>
      <c r="H36" s="165">
        <v>100</v>
      </c>
      <c r="I36" s="168">
        <v>44998</v>
      </c>
      <c r="J36" s="168">
        <v>44998</v>
      </c>
      <c r="K36" s="165">
        <v>100</v>
      </c>
    </row>
    <row r="37" spans="1:11">
      <c r="A37" s="499" t="s">
        <v>3495</v>
      </c>
      <c r="B37" s="31">
        <v>80005750601</v>
      </c>
      <c r="C37" s="31" t="s">
        <v>7877</v>
      </c>
      <c r="D37" s="1" t="s">
        <v>3496</v>
      </c>
      <c r="E37" s="1" t="s">
        <v>2859</v>
      </c>
      <c r="F37" s="1"/>
      <c r="G37" s="1" t="s">
        <v>3497</v>
      </c>
      <c r="H37" s="165">
        <v>365</v>
      </c>
      <c r="I37" s="82">
        <v>44999</v>
      </c>
      <c r="J37" s="82">
        <v>44999</v>
      </c>
      <c r="K37" s="165">
        <v>365</v>
      </c>
    </row>
    <row r="38" spans="1:11">
      <c r="A38" s="499" t="s">
        <v>3498</v>
      </c>
      <c r="B38" s="31">
        <v>80005750601</v>
      </c>
      <c r="C38" s="31" t="s">
        <v>7877</v>
      </c>
      <c r="D38" s="1" t="s">
        <v>3499</v>
      </c>
      <c r="E38" s="1" t="s">
        <v>2859</v>
      </c>
      <c r="F38" s="1"/>
      <c r="G38" s="1" t="s">
        <v>3500</v>
      </c>
      <c r="H38" s="165">
        <v>2838</v>
      </c>
      <c r="I38" s="82">
        <v>45001</v>
      </c>
      <c r="J38" s="82">
        <v>45001</v>
      </c>
      <c r="K38" s="165">
        <v>2838</v>
      </c>
    </row>
    <row r="39" spans="1:11">
      <c r="A39" s="499" t="s">
        <v>3501</v>
      </c>
      <c r="B39" s="31">
        <v>80005750601</v>
      </c>
      <c r="C39" s="31" t="s">
        <v>7877</v>
      </c>
      <c r="D39" s="1" t="s">
        <v>3502</v>
      </c>
      <c r="E39" s="1" t="s">
        <v>2859</v>
      </c>
      <c r="F39" s="1"/>
      <c r="G39" s="1" t="s">
        <v>3503</v>
      </c>
      <c r="H39" s="165">
        <v>2304</v>
      </c>
      <c r="I39" s="82">
        <v>45001</v>
      </c>
      <c r="J39" s="82">
        <v>45001</v>
      </c>
      <c r="K39" s="165">
        <v>2304</v>
      </c>
    </row>
    <row r="40" spans="1:11">
      <c r="A40" s="499" t="s">
        <v>3504</v>
      </c>
      <c r="B40" s="31">
        <v>80005750601</v>
      </c>
      <c r="C40" s="31" t="s">
        <v>7877</v>
      </c>
      <c r="D40" s="1" t="s">
        <v>3505</v>
      </c>
      <c r="E40" s="1" t="s">
        <v>2859</v>
      </c>
      <c r="F40" s="1"/>
      <c r="G40" s="1" t="s">
        <v>3422</v>
      </c>
      <c r="H40" s="165">
        <v>1200</v>
      </c>
      <c r="I40" s="82">
        <v>45001</v>
      </c>
      <c r="J40" s="82">
        <v>45001</v>
      </c>
      <c r="K40" s="165">
        <v>1200</v>
      </c>
    </row>
    <row r="41" spans="1:11">
      <c r="A41" s="499" t="s">
        <v>3506</v>
      </c>
      <c r="B41" s="31">
        <v>80005750601</v>
      </c>
      <c r="C41" s="31" t="s">
        <v>7877</v>
      </c>
      <c r="D41" s="1" t="s">
        <v>3507</v>
      </c>
      <c r="E41" s="1" t="s">
        <v>2859</v>
      </c>
      <c r="F41" s="1"/>
      <c r="G41" s="1" t="s">
        <v>3508</v>
      </c>
      <c r="H41" s="165">
        <v>19700</v>
      </c>
      <c r="I41" s="82">
        <v>45002</v>
      </c>
      <c r="J41" s="82">
        <v>45002</v>
      </c>
      <c r="K41" s="165">
        <v>19700</v>
      </c>
    </row>
    <row r="42" spans="1:11">
      <c r="A42" s="499" t="s">
        <v>3509</v>
      </c>
      <c r="B42" s="31">
        <v>80005750601</v>
      </c>
      <c r="C42" s="31" t="s">
        <v>7877</v>
      </c>
      <c r="D42" s="1" t="s">
        <v>3510</v>
      </c>
      <c r="E42" s="1" t="s">
        <v>2859</v>
      </c>
      <c r="F42" s="1"/>
      <c r="G42" s="1" t="s">
        <v>3508</v>
      </c>
      <c r="H42" s="165">
        <v>9850</v>
      </c>
      <c r="I42" s="82">
        <v>45002</v>
      </c>
      <c r="J42" s="82">
        <v>45002</v>
      </c>
      <c r="K42" s="165">
        <v>9850</v>
      </c>
    </row>
    <row r="43" spans="1:11" ht="60">
      <c r="A43" s="499" t="s">
        <v>3511</v>
      </c>
      <c r="B43" s="31">
        <v>80005750601</v>
      </c>
      <c r="C43" s="31" t="s">
        <v>7877</v>
      </c>
      <c r="D43" s="1" t="s">
        <v>3512</v>
      </c>
      <c r="E43" s="1" t="s">
        <v>3513</v>
      </c>
      <c r="F43" s="34" t="s">
        <v>3514</v>
      </c>
      <c r="G43" s="1"/>
      <c r="H43" s="165"/>
      <c r="I43" s="82">
        <v>45006</v>
      </c>
      <c r="J43" s="82"/>
      <c r="K43" s="165"/>
    </row>
    <row r="44" spans="1:11">
      <c r="A44" s="499" t="s">
        <v>3515</v>
      </c>
      <c r="B44" s="31">
        <v>80005750601</v>
      </c>
      <c r="C44" s="31" t="s">
        <v>7877</v>
      </c>
      <c r="D44" s="1" t="s">
        <v>3516</v>
      </c>
      <c r="E44" s="1" t="s">
        <v>3517</v>
      </c>
      <c r="F44" s="1"/>
      <c r="G44" s="1" t="s">
        <v>472</v>
      </c>
      <c r="H44" s="165">
        <v>13983</v>
      </c>
      <c r="I44" s="82">
        <v>45008</v>
      </c>
      <c r="J44" s="82">
        <v>45008</v>
      </c>
      <c r="K44" s="165">
        <v>13983</v>
      </c>
    </row>
    <row r="45" spans="1:11">
      <c r="A45" s="499" t="s">
        <v>3518</v>
      </c>
      <c r="B45" s="31">
        <v>80005750601</v>
      </c>
      <c r="C45" s="31" t="s">
        <v>7877</v>
      </c>
      <c r="D45" s="1" t="s">
        <v>3519</v>
      </c>
      <c r="E45" s="1" t="s">
        <v>2859</v>
      </c>
      <c r="F45" s="1"/>
      <c r="G45" s="1" t="s">
        <v>3520</v>
      </c>
      <c r="H45" s="165">
        <v>1530</v>
      </c>
      <c r="I45" s="82">
        <v>45009</v>
      </c>
      <c r="J45" s="82">
        <v>45009</v>
      </c>
      <c r="K45" s="165">
        <v>1530</v>
      </c>
    </row>
    <row r="46" spans="1:11">
      <c r="A46" s="499" t="s">
        <v>3521</v>
      </c>
      <c r="B46" s="31">
        <v>80005750601</v>
      </c>
      <c r="C46" s="31" t="s">
        <v>7877</v>
      </c>
      <c r="D46" s="1" t="s">
        <v>3522</v>
      </c>
      <c r="E46" s="1" t="s">
        <v>2859</v>
      </c>
      <c r="F46" s="1"/>
      <c r="G46" s="1" t="s">
        <v>968</v>
      </c>
      <c r="H46" s="165">
        <v>625</v>
      </c>
      <c r="I46" s="82">
        <v>45014</v>
      </c>
      <c r="J46" s="82">
        <v>45014</v>
      </c>
      <c r="K46" s="165">
        <v>625</v>
      </c>
    </row>
    <row r="47" spans="1:11">
      <c r="A47" s="499" t="s">
        <v>3523</v>
      </c>
      <c r="B47" s="31">
        <v>80005750601</v>
      </c>
      <c r="C47" s="31" t="s">
        <v>7877</v>
      </c>
      <c r="D47" s="1" t="s">
        <v>3524</v>
      </c>
      <c r="E47" s="1" t="s">
        <v>2859</v>
      </c>
      <c r="F47" s="1"/>
      <c r="G47" s="1" t="s">
        <v>3525</v>
      </c>
      <c r="H47" s="165">
        <v>40</v>
      </c>
      <c r="I47" s="82">
        <v>45016</v>
      </c>
      <c r="J47" s="82">
        <v>45016</v>
      </c>
      <c r="K47" s="165">
        <v>40</v>
      </c>
    </row>
    <row r="48" spans="1:11">
      <c r="A48" s="499" t="s">
        <v>3526</v>
      </c>
      <c r="B48" s="31">
        <v>80005750601</v>
      </c>
      <c r="C48" s="31" t="s">
        <v>7877</v>
      </c>
      <c r="D48" s="1" t="s">
        <v>3527</v>
      </c>
      <c r="E48" s="1" t="s">
        <v>2859</v>
      </c>
      <c r="F48" s="1"/>
      <c r="G48" s="1" t="s">
        <v>3528</v>
      </c>
      <c r="H48" s="165">
        <v>400</v>
      </c>
      <c r="I48" s="82">
        <v>45016</v>
      </c>
      <c r="J48" s="82">
        <v>45016</v>
      </c>
      <c r="K48" s="165">
        <v>400</v>
      </c>
    </row>
    <row r="49" spans="1:11">
      <c r="A49" s="499" t="s">
        <v>3529</v>
      </c>
      <c r="B49" s="31">
        <v>80005750601</v>
      </c>
      <c r="C49" s="31" t="s">
        <v>7877</v>
      </c>
      <c r="D49" s="1" t="s">
        <v>3530</v>
      </c>
      <c r="E49" s="1" t="s">
        <v>2859</v>
      </c>
      <c r="F49" s="1"/>
      <c r="G49" s="1" t="s">
        <v>3425</v>
      </c>
      <c r="H49" s="165">
        <v>6648.8</v>
      </c>
      <c r="I49" s="82">
        <v>45016</v>
      </c>
      <c r="J49" s="82">
        <v>45016</v>
      </c>
      <c r="K49" s="165">
        <v>6648.8</v>
      </c>
    </row>
    <row r="50" spans="1:11">
      <c r="A50" s="499" t="s">
        <v>3531</v>
      </c>
      <c r="B50" s="31">
        <v>80005750601</v>
      </c>
      <c r="C50" s="31" t="s">
        <v>7877</v>
      </c>
      <c r="D50" s="1" t="s">
        <v>3532</v>
      </c>
      <c r="E50" s="1" t="s">
        <v>2859</v>
      </c>
      <c r="F50" s="1"/>
      <c r="G50" s="1" t="s">
        <v>3533</v>
      </c>
      <c r="H50" s="165">
        <v>277.5</v>
      </c>
      <c r="I50" s="82">
        <v>45019</v>
      </c>
      <c r="J50" s="82">
        <v>45019</v>
      </c>
      <c r="K50" s="165">
        <v>277.5</v>
      </c>
    </row>
    <row r="51" spans="1:11">
      <c r="A51" s="499" t="s">
        <v>3534</v>
      </c>
      <c r="B51" s="31">
        <v>80005750601</v>
      </c>
      <c r="C51" s="31" t="s">
        <v>7877</v>
      </c>
      <c r="D51" s="1" t="s">
        <v>3535</v>
      </c>
      <c r="E51" s="1" t="s">
        <v>2859</v>
      </c>
      <c r="F51" s="1"/>
      <c r="G51" s="1" t="s">
        <v>3536</v>
      </c>
      <c r="H51" s="165">
        <v>446.5</v>
      </c>
      <c r="I51" s="82">
        <v>45019</v>
      </c>
      <c r="J51" s="82">
        <v>45019</v>
      </c>
      <c r="K51" s="165">
        <v>446.5</v>
      </c>
    </row>
    <row r="52" spans="1:11">
      <c r="A52" s="499" t="s">
        <v>3537</v>
      </c>
      <c r="B52" s="31">
        <v>80005750601</v>
      </c>
      <c r="C52" s="31" t="s">
        <v>7877</v>
      </c>
      <c r="D52" s="1" t="s">
        <v>1144</v>
      </c>
      <c r="E52" s="1" t="s">
        <v>2859</v>
      </c>
      <c r="F52" s="1"/>
      <c r="G52" s="1" t="s">
        <v>3445</v>
      </c>
      <c r="H52" s="165">
        <v>3790.6</v>
      </c>
      <c r="I52" s="82">
        <v>45022</v>
      </c>
      <c r="J52" s="82">
        <v>45022</v>
      </c>
      <c r="K52" s="165">
        <v>3790.6</v>
      </c>
    </row>
    <row r="53" spans="1:11">
      <c r="A53" s="499" t="s">
        <v>3538</v>
      </c>
      <c r="B53" s="31">
        <v>80005750601</v>
      </c>
      <c r="C53" s="31" t="s">
        <v>7877</v>
      </c>
      <c r="D53" s="1" t="s">
        <v>3539</v>
      </c>
      <c r="E53" s="1" t="s">
        <v>2859</v>
      </c>
      <c r="F53" s="1"/>
      <c r="G53" s="1" t="s">
        <v>3540</v>
      </c>
      <c r="H53" s="165">
        <v>1287.4000000000001</v>
      </c>
      <c r="I53" s="82">
        <v>45027</v>
      </c>
      <c r="J53" s="82">
        <v>45027</v>
      </c>
      <c r="K53" s="165">
        <v>1287.4000000000001</v>
      </c>
    </row>
    <row r="54" spans="1:11">
      <c r="A54" s="499" t="s">
        <v>3541</v>
      </c>
      <c r="B54" s="31">
        <v>80005750601</v>
      </c>
      <c r="C54" s="31" t="s">
        <v>7877</v>
      </c>
      <c r="D54" s="1" t="s">
        <v>3542</v>
      </c>
      <c r="E54" s="1" t="s">
        <v>2859</v>
      </c>
      <c r="F54" s="1"/>
      <c r="G54" s="1" t="s">
        <v>3543</v>
      </c>
      <c r="H54" s="165">
        <v>900</v>
      </c>
      <c r="I54" s="82">
        <v>45028</v>
      </c>
      <c r="J54" s="82">
        <v>45028</v>
      </c>
      <c r="K54" s="165">
        <v>900</v>
      </c>
    </row>
    <row r="55" spans="1:11">
      <c r="A55" s="499" t="s">
        <v>3544</v>
      </c>
      <c r="B55" s="31">
        <v>80005750601</v>
      </c>
      <c r="C55" s="31" t="s">
        <v>7877</v>
      </c>
      <c r="D55" s="1" t="s">
        <v>3545</v>
      </c>
      <c r="E55" s="1" t="s">
        <v>2859</v>
      </c>
      <c r="F55" s="1"/>
      <c r="G55" s="1" t="s">
        <v>3412</v>
      </c>
      <c r="H55" s="165">
        <v>123.57</v>
      </c>
      <c r="I55" s="82">
        <v>45035</v>
      </c>
      <c r="J55" s="82">
        <v>45035</v>
      </c>
      <c r="K55" s="165">
        <v>123.57</v>
      </c>
    </row>
    <row r="56" spans="1:11">
      <c r="A56" s="499" t="s">
        <v>3546</v>
      </c>
      <c r="B56" s="31">
        <v>80005750601</v>
      </c>
      <c r="C56" s="31" t="s">
        <v>7877</v>
      </c>
      <c r="D56" s="1" t="s">
        <v>3547</v>
      </c>
      <c r="E56" s="1" t="s">
        <v>2859</v>
      </c>
      <c r="F56" s="1"/>
      <c r="G56" s="1" t="s">
        <v>3412</v>
      </c>
      <c r="H56" s="165">
        <v>1648.35</v>
      </c>
      <c r="I56" s="82">
        <v>45035</v>
      </c>
      <c r="J56" s="82">
        <v>45035</v>
      </c>
      <c r="K56" s="165">
        <v>1648.35</v>
      </c>
    </row>
    <row r="57" spans="1:11">
      <c r="A57" s="499" t="s">
        <v>3548</v>
      </c>
      <c r="B57" s="31">
        <v>80005750601</v>
      </c>
      <c r="C57" s="31" t="s">
        <v>7877</v>
      </c>
      <c r="D57" s="1" t="s">
        <v>3549</v>
      </c>
      <c r="E57" s="1" t="s">
        <v>2859</v>
      </c>
      <c r="F57" s="1"/>
      <c r="G57" s="1" t="s">
        <v>3409</v>
      </c>
      <c r="H57" s="165">
        <v>269.36</v>
      </c>
      <c r="I57" s="82">
        <v>45037</v>
      </c>
      <c r="J57" s="82">
        <v>45037</v>
      </c>
      <c r="K57" s="165">
        <v>269.36</v>
      </c>
    </row>
    <row r="58" spans="1:11">
      <c r="A58" s="499" t="s">
        <v>3550</v>
      </c>
      <c r="B58" s="31">
        <v>80005750601</v>
      </c>
      <c r="C58" s="31" t="s">
        <v>7877</v>
      </c>
      <c r="D58" s="1" t="s">
        <v>3551</v>
      </c>
      <c r="E58" s="1" t="s">
        <v>2859</v>
      </c>
      <c r="F58" s="1"/>
      <c r="G58" s="1" t="s">
        <v>3552</v>
      </c>
      <c r="H58" s="165">
        <v>936</v>
      </c>
      <c r="I58" s="82">
        <v>45037</v>
      </c>
      <c r="J58" s="82">
        <v>45037</v>
      </c>
      <c r="K58" s="165">
        <v>936</v>
      </c>
    </row>
    <row r="59" spans="1:11">
      <c r="A59" s="499" t="s">
        <v>3553</v>
      </c>
      <c r="B59" s="31">
        <v>80005750601</v>
      </c>
      <c r="C59" s="31" t="s">
        <v>7877</v>
      </c>
      <c r="D59" s="1" t="s">
        <v>3554</v>
      </c>
      <c r="E59" s="1" t="s">
        <v>2859</v>
      </c>
      <c r="F59" s="1"/>
      <c r="G59" s="1" t="s">
        <v>3543</v>
      </c>
      <c r="H59" s="165">
        <v>3200</v>
      </c>
      <c r="I59" s="82">
        <v>45049</v>
      </c>
      <c r="J59" s="82">
        <v>45049</v>
      </c>
      <c r="K59" s="165">
        <v>3200</v>
      </c>
    </row>
    <row r="60" spans="1:11">
      <c r="A60" s="499" t="s">
        <v>3555</v>
      </c>
      <c r="B60" s="31">
        <v>80005750601</v>
      </c>
      <c r="C60" s="31" t="s">
        <v>7877</v>
      </c>
      <c r="D60" s="1" t="s">
        <v>3556</v>
      </c>
      <c r="E60" s="1" t="s">
        <v>2859</v>
      </c>
      <c r="F60" s="1"/>
      <c r="G60" s="1" t="s">
        <v>3557</v>
      </c>
      <c r="H60" s="165">
        <v>400</v>
      </c>
      <c r="I60" s="82">
        <v>45050</v>
      </c>
      <c r="J60" s="82">
        <v>45050</v>
      </c>
      <c r="K60" s="165">
        <v>400</v>
      </c>
    </row>
    <row r="61" spans="1:11">
      <c r="A61" s="499" t="s">
        <v>3558</v>
      </c>
      <c r="B61" s="31">
        <v>80005750601</v>
      </c>
      <c r="C61" s="31" t="s">
        <v>7877</v>
      </c>
      <c r="D61" s="1" t="s">
        <v>1144</v>
      </c>
      <c r="E61" s="1" t="s">
        <v>2859</v>
      </c>
      <c r="F61" s="1"/>
      <c r="G61" s="1" t="s">
        <v>3445</v>
      </c>
      <c r="H61" s="165">
        <v>1835.84</v>
      </c>
      <c r="I61" s="82">
        <v>45050</v>
      </c>
      <c r="J61" s="82">
        <v>45050</v>
      </c>
      <c r="K61" s="165">
        <v>1835.84</v>
      </c>
    </row>
    <row r="62" spans="1:11">
      <c r="A62" s="499" t="s">
        <v>3559</v>
      </c>
      <c r="B62" s="31">
        <v>80005750601</v>
      </c>
      <c r="C62" s="31" t="s">
        <v>7877</v>
      </c>
      <c r="D62" s="1" t="s">
        <v>3560</v>
      </c>
      <c r="E62" s="1" t="s">
        <v>2859</v>
      </c>
      <c r="F62" s="1"/>
      <c r="G62" s="1" t="s">
        <v>3561</v>
      </c>
      <c r="H62" s="165">
        <v>40</v>
      </c>
      <c r="I62" s="82">
        <v>45051</v>
      </c>
      <c r="J62" s="82">
        <v>45051</v>
      </c>
      <c r="K62" s="165">
        <v>40</v>
      </c>
    </row>
    <row r="63" spans="1:11">
      <c r="A63" s="499" t="s">
        <v>3562</v>
      </c>
      <c r="B63" s="31">
        <v>80005750601</v>
      </c>
      <c r="C63" s="31" t="s">
        <v>7877</v>
      </c>
      <c r="D63" s="1" t="s">
        <v>3563</v>
      </c>
      <c r="E63" s="1" t="s">
        <v>2859</v>
      </c>
      <c r="F63" s="1"/>
      <c r="G63" s="1" t="s">
        <v>3564</v>
      </c>
      <c r="H63" s="165">
        <v>4635.67</v>
      </c>
      <c r="I63" s="82">
        <v>45054</v>
      </c>
      <c r="J63" s="82">
        <v>45054</v>
      </c>
      <c r="K63" s="165">
        <v>4635.67</v>
      </c>
    </row>
    <row r="64" spans="1:11">
      <c r="A64" s="499" t="s">
        <v>3565</v>
      </c>
      <c r="B64" s="31">
        <v>80005750601</v>
      </c>
      <c r="C64" s="31" t="s">
        <v>7877</v>
      </c>
      <c r="D64" s="1" t="s">
        <v>3566</v>
      </c>
      <c r="E64" s="1" t="s">
        <v>2859</v>
      </c>
      <c r="F64" s="1"/>
      <c r="G64" s="1" t="s">
        <v>3567</v>
      </c>
      <c r="H64" s="165">
        <v>1000</v>
      </c>
      <c r="I64" s="82">
        <v>45054</v>
      </c>
      <c r="J64" s="82">
        <v>45054</v>
      </c>
      <c r="K64" s="165">
        <v>1000</v>
      </c>
    </row>
    <row r="65" spans="1:11">
      <c r="A65" s="499" t="s">
        <v>3568</v>
      </c>
      <c r="B65" s="31">
        <v>80005750601</v>
      </c>
      <c r="C65" s="31" t="s">
        <v>7877</v>
      </c>
      <c r="D65" s="1" t="s">
        <v>3569</v>
      </c>
      <c r="E65" s="1" t="s">
        <v>3570</v>
      </c>
      <c r="F65" s="1"/>
      <c r="G65" s="1" t="s">
        <v>3571</v>
      </c>
      <c r="H65" s="165">
        <v>24472.94</v>
      </c>
      <c r="I65" s="82">
        <v>45055</v>
      </c>
      <c r="J65" s="82">
        <v>45215</v>
      </c>
      <c r="K65" s="165">
        <v>24472.94</v>
      </c>
    </row>
    <row r="66" spans="1:11">
      <c r="A66" s="499" t="s">
        <v>3572</v>
      </c>
      <c r="B66" s="31">
        <v>80005750601</v>
      </c>
      <c r="C66" s="31" t="s">
        <v>7877</v>
      </c>
      <c r="D66" s="1" t="s">
        <v>3573</v>
      </c>
      <c r="E66" s="1" t="s">
        <v>2859</v>
      </c>
      <c r="F66" s="1"/>
      <c r="G66" s="1" t="s">
        <v>3564</v>
      </c>
      <c r="H66" s="165">
        <v>4715.62</v>
      </c>
      <c r="I66" s="82">
        <v>45057</v>
      </c>
      <c r="J66" s="82">
        <v>45057</v>
      </c>
      <c r="K66" s="165">
        <v>4715.62</v>
      </c>
    </row>
    <row r="67" spans="1:11">
      <c r="A67" s="499" t="s">
        <v>3574</v>
      </c>
      <c r="B67" s="31">
        <v>80005750601</v>
      </c>
      <c r="C67" s="31" t="s">
        <v>7877</v>
      </c>
      <c r="D67" s="1" t="s">
        <v>3575</v>
      </c>
      <c r="E67" s="1" t="s">
        <v>2859</v>
      </c>
      <c r="F67" s="1"/>
      <c r="G67" s="1" t="s">
        <v>3576</v>
      </c>
      <c r="H67" s="165">
        <v>140</v>
      </c>
      <c r="I67" s="82">
        <v>45072</v>
      </c>
      <c r="J67" s="82">
        <v>45072</v>
      </c>
      <c r="K67" s="165">
        <v>140</v>
      </c>
    </row>
    <row r="68" spans="1:11">
      <c r="A68" s="499" t="s">
        <v>3577</v>
      </c>
      <c r="B68" s="31">
        <v>80005750601</v>
      </c>
      <c r="C68" s="31" t="s">
        <v>7877</v>
      </c>
      <c r="D68" s="1" t="s">
        <v>3578</v>
      </c>
      <c r="E68" s="1" t="s">
        <v>3579</v>
      </c>
      <c r="F68" s="1"/>
      <c r="G68" s="1" t="s">
        <v>3580</v>
      </c>
      <c r="H68" s="165">
        <v>3595.08</v>
      </c>
      <c r="I68" s="82">
        <v>45076</v>
      </c>
      <c r="J68" s="82">
        <v>45076</v>
      </c>
      <c r="K68" s="165">
        <v>3595.08</v>
      </c>
    </row>
    <row r="69" spans="1:11">
      <c r="A69" s="499" t="s">
        <v>3581</v>
      </c>
      <c r="B69" s="31">
        <v>80005750601</v>
      </c>
      <c r="C69" s="31" t="s">
        <v>7877</v>
      </c>
      <c r="D69" s="1" t="s">
        <v>3582</v>
      </c>
      <c r="E69" s="1" t="s">
        <v>2859</v>
      </c>
      <c r="F69" s="1"/>
      <c r="G69" s="1" t="s">
        <v>3412</v>
      </c>
      <c r="H69" s="165">
        <v>282.45999999999998</v>
      </c>
      <c r="I69" s="82">
        <v>45077</v>
      </c>
      <c r="J69" s="82">
        <v>45077</v>
      </c>
      <c r="K69" s="165">
        <v>282.45999999999998</v>
      </c>
    </row>
    <row r="70" spans="1:11">
      <c r="A70" s="499" t="s">
        <v>3583</v>
      </c>
      <c r="B70" s="31">
        <v>80005750601</v>
      </c>
      <c r="C70" s="31" t="s">
        <v>7877</v>
      </c>
      <c r="D70" s="1" t="s">
        <v>3584</v>
      </c>
      <c r="E70" s="1" t="s">
        <v>2859</v>
      </c>
      <c r="F70" s="1"/>
      <c r="G70" s="1" t="s">
        <v>3585</v>
      </c>
      <c r="H70" s="165">
        <v>127</v>
      </c>
      <c r="I70" s="82">
        <v>45078</v>
      </c>
      <c r="J70" s="82">
        <v>45078</v>
      </c>
      <c r="K70" s="165">
        <v>127</v>
      </c>
    </row>
    <row r="71" spans="1:11">
      <c r="A71" s="499" t="s">
        <v>3586</v>
      </c>
      <c r="B71" s="31">
        <v>80005750601</v>
      </c>
      <c r="C71" s="31" t="s">
        <v>7877</v>
      </c>
      <c r="D71" s="1" t="s">
        <v>3587</v>
      </c>
      <c r="E71" s="1" t="s">
        <v>2859</v>
      </c>
      <c r="F71" s="1"/>
      <c r="G71" s="1" t="s">
        <v>3588</v>
      </c>
      <c r="H71" s="165">
        <v>121.76</v>
      </c>
      <c r="I71" s="82">
        <v>45082</v>
      </c>
      <c r="J71" s="82">
        <v>45082</v>
      </c>
      <c r="K71" s="165">
        <v>121.76</v>
      </c>
    </row>
    <row r="72" spans="1:11">
      <c r="A72" s="499" t="s">
        <v>3589</v>
      </c>
      <c r="B72" s="31">
        <v>80005750601</v>
      </c>
      <c r="C72" s="31" t="s">
        <v>7877</v>
      </c>
      <c r="D72" s="1" t="s">
        <v>3590</v>
      </c>
      <c r="E72" s="1" t="s">
        <v>2859</v>
      </c>
      <c r="F72" s="1"/>
      <c r="G72" s="1" t="s">
        <v>3591</v>
      </c>
      <c r="H72" s="165">
        <v>780</v>
      </c>
      <c r="I72" s="82">
        <v>45083</v>
      </c>
      <c r="J72" s="82">
        <v>45083</v>
      </c>
      <c r="K72" s="165">
        <v>780</v>
      </c>
    </row>
    <row r="73" spans="1:11">
      <c r="A73" s="499" t="s">
        <v>3592</v>
      </c>
      <c r="B73" s="31">
        <v>80005750601</v>
      </c>
      <c r="C73" s="31" t="s">
        <v>7877</v>
      </c>
      <c r="D73" s="1" t="s">
        <v>3593</v>
      </c>
      <c r="E73" s="1" t="s">
        <v>2859</v>
      </c>
      <c r="F73" s="1"/>
      <c r="G73" s="1" t="s">
        <v>3445</v>
      </c>
      <c r="H73" s="169">
        <v>1372.46</v>
      </c>
      <c r="I73" s="82">
        <v>45083</v>
      </c>
      <c r="J73" s="82">
        <v>45083</v>
      </c>
      <c r="K73" s="169">
        <v>1372.46</v>
      </c>
    </row>
    <row r="74" spans="1:11">
      <c r="A74" s="499" t="s">
        <v>3594</v>
      </c>
      <c r="B74" s="31">
        <v>80005750601</v>
      </c>
      <c r="C74" s="31" t="s">
        <v>7877</v>
      </c>
      <c r="D74" s="1" t="s">
        <v>3595</v>
      </c>
      <c r="E74" s="1" t="s">
        <v>2859</v>
      </c>
      <c r="F74" s="1"/>
      <c r="G74" s="1" t="s">
        <v>3596</v>
      </c>
      <c r="H74" s="165">
        <v>501.24</v>
      </c>
      <c r="I74" s="82">
        <v>45083</v>
      </c>
      <c r="J74" s="82">
        <v>45083</v>
      </c>
      <c r="K74" s="165">
        <v>501.24</v>
      </c>
    </row>
    <row r="75" spans="1:11">
      <c r="A75" s="499" t="s">
        <v>3597</v>
      </c>
      <c r="B75" s="31">
        <v>80005750601</v>
      </c>
      <c r="C75" s="31" t="s">
        <v>7877</v>
      </c>
      <c r="D75" s="1" t="s">
        <v>3598</v>
      </c>
      <c r="E75" s="1" t="s">
        <v>2859</v>
      </c>
      <c r="F75" s="1"/>
      <c r="G75" s="1" t="s">
        <v>3448</v>
      </c>
      <c r="H75" s="165">
        <v>1977.28</v>
      </c>
      <c r="I75" s="82">
        <v>45086</v>
      </c>
      <c r="J75" s="82">
        <v>45086</v>
      </c>
      <c r="K75" s="165">
        <v>1977.28</v>
      </c>
    </row>
    <row r="76" spans="1:11">
      <c r="A76" s="499" t="s">
        <v>3599</v>
      </c>
      <c r="B76" s="31">
        <v>80005750601</v>
      </c>
      <c r="C76" s="31" t="s">
        <v>7877</v>
      </c>
      <c r="D76" s="1" t="s">
        <v>3600</v>
      </c>
      <c r="E76" s="1" t="s">
        <v>2859</v>
      </c>
      <c r="F76" s="1"/>
      <c r="G76" s="1" t="s">
        <v>1132</v>
      </c>
      <c r="H76" s="165">
        <v>1105</v>
      </c>
      <c r="I76" s="82">
        <v>45086</v>
      </c>
      <c r="J76" s="82">
        <v>45086</v>
      </c>
      <c r="K76" s="165">
        <v>1105</v>
      </c>
    </row>
    <row r="77" spans="1:11">
      <c r="A77" s="499" t="s">
        <v>3601</v>
      </c>
      <c r="B77" s="31">
        <v>80005750601</v>
      </c>
      <c r="C77" s="31" t="s">
        <v>7877</v>
      </c>
      <c r="D77" s="1" t="s">
        <v>3602</v>
      </c>
      <c r="E77" s="1" t="s">
        <v>2859</v>
      </c>
      <c r="F77" s="1"/>
      <c r="G77" s="1" t="s">
        <v>3508</v>
      </c>
      <c r="H77" s="165">
        <v>1600</v>
      </c>
      <c r="I77" s="82">
        <v>45090</v>
      </c>
      <c r="J77" s="82">
        <v>45090</v>
      </c>
      <c r="K77" s="165">
        <v>1600</v>
      </c>
    </row>
    <row r="78" spans="1:11">
      <c r="A78" s="499" t="s">
        <v>3603</v>
      </c>
      <c r="B78" s="31">
        <v>80005750601</v>
      </c>
      <c r="C78" s="31" t="s">
        <v>7877</v>
      </c>
      <c r="D78" s="1" t="s">
        <v>3604</v>
      </c>
      <c r="E78" s="1" t="s">
        <v>2859</v>
      </c>
      <c r="F78" s="1"/>
      <c r="G78" s="1" t="s">
        <v>3605</v>
      </c>
      <c r="H78" s="165">
        <v>50</v>
      </c>
      <c r="I78" s="82">
        <v>45093</v>
      </c>
      <c r="J78" s="82">
        <v>45093</v>
      </c>
      <c r="K78" s="165">
        <v>50</v>
      </c>
    </row>
    <row r="79" spans="1:11">
      <c r="A79" s="499" t="s">
        <v>3606</v>
      </c>
      <c r="B79" s="31">
        <v>80005750601</v>
      </c>
      <c r="C79" s="31" t="s">
        <v>7877</v>
      </c>
      <c r="D79" s="1" t="s">
        <v>3607</v>
      </c>
      <c r="E79" s="1" t="s">
        <v>2859</v>
      </c>
      <c r="F79" s="1"/>
      <c r="G79" s="1" t="s">
        <v>3608</v>
      </c>
      <c r="H79" s="165">
        <v>720</v>
      </c>
      <c r="I79" s="82">
        <v>45097</v>
      </c>
      <c r="J79" s="82">
        <v>45097</v>
      </c>
      <c r="K79" s="165">
        <v>720</v>
      </c>
    </row>
    <row r="80" spans="1:11">
      <c r="A80" s="499" t="s">
        <v>3609</v>
      </c>
      <c r="B80" s="31">
        <v>80005750601</v>
      </c>
      <c r="C80" s="31" t="s">
        <v>7877</v>
      </c>
      <c r="D80" s="1" t="s">
        <v>3610</v>
      </c>
      <c r="E80" s="1" t="s">
        <v>2859</v>
      </c>
      <c r="F80" s="1"/>
      <c r="G80" s="1" t="s">
        <v>3611</v>
      </c>
      <c r="H80" s="165">
        <v>2090.16</v>
      </c>
      <c r="I80" s="82">
        <v>45097</v>
      </c>
      <c r="J80" s="82">
        <v>45291</v>
      </c>
      <c r="K80" s="165">
        <v>2090.16</v>
      </c>
    </row>
    <row r="81" spans="1:11">
      <c r="A81" s="499" t="s">
        <v>3612</v>
      </c>
      <c r="B81" s="31">
        <v>80005750601</v>
      </c>
      <c r="C81" s="31" t="s">
        <v>7877</v>
      </c>
      <c r="D81" s="1" t="s">
        <v>2554</v>
      </c>
      <c r="E81" s="1" t="s">
        <v>2859</v>
      </c>
      <c r="F81" s="1"/>
      <c r="G81" s="1" t="s">
        <v>3460</v>
      </c>
      <c r="H81" s="165">
        <v>5628.8</v>
      </c>
      <c r="I81" s="82">
        <v>45104</v>
      </c>
      <c r="J81" s="82">
        <v>45104</v>
      </c>
      <c r="K81" s="165">
        <v>5628.8</v>
      </c>
    </row>
    <row r="82" spans="1:11">
      <c r="A82" s="499" t="s">
        <v>3613</v>
      </c>
      <c r="B82" s="31">
        <v>80005750601</v>
      </c>
      <c r="C82" s="31" t="s">
        <v>7877</v>
      </c>
      <c r="D82" s="1" t="s">
        <v>3614</v>
      </c>
      <c r="E82" s="1" t="s">
        <v>3517</v>
      </c>
      <c r="F82" s="1"/>
      <c r="G82" s="1" t="s">
        <v>3615</v>
      </c>
      <c r="H82" s="165">
        <v>13348</v>
      </c>
      <c r="I82" s="82">
        <v>45104</v>
      </c>
      <c r="J82" s="82">
        <v>45104</v>
      </c>
      <c r="K82" s="165">
        <v>13348</v>
      </c>
    </row>
    <row r="83" spans="1:11">
      <c r="A83" s="499" t="s">
        <v>3616</v>
      </c>
      <c r="B83" s="31">
        <v>80005750601</v>
      </c>
      <c r="C83" s="31" t="s">
        <v>7877</v>
      </c>
      <c r="D83" s="1" t="s">
        <v>3617</v>
      </c>
      <c r="E83" s="1" t="s">
        <v>2859</v>
      </c>
      <c r="F83" s="1"/>
      <c r="G83" s="1" t="s">
        <v>3576</v>
      </c>
      <c r="H83" s="165">
        <v>140</v>
      </c>
      <c r="I83" s="82">
        <v>45105</v>
      </c>
      <c r="J83" s="82">
        <v>45119</v>
      </c>
      <c r="K83" s="165">
        <v>140</v>
      </c>
    </row>
    <row r="84" spans="1:11">
      <c r="A84" s="499" t="s">
        <v>3618</v>
      </c>
      <c r="B84" s="31">
        <v>80005750601</v>
      </c>
      <c r="C84" s="31" t="s">
        <v>7877</v>
      </c>
      <c r="D84" s="1" t="s">
        <v>3619</v>
      </c>
      <c r="E84" s="1" t="s">
        <v>2859</v>
      </c>
      <c r="F84" s="1"/>
      <c r="G84" s="1" t="s">
        <v>3508</v>
      </c>
      <c r="H84" s="165">
        <v>1800</v>
      </c>
      <c r="I84" s="82">
        <v>45105</v>
      </c>
      <c r="J84" s="82">
        <v>45106</v>
      </c>
      <c r="K84" s="165">
        <v>1800</v>
      </c>
    </row>
    <row r="85" spans="1:11">
      <c r="A85" s="499" t="s">
        <v>3620</v>
      </c>
      <c r="B85" s="31">
        <v>80005750601</v>
      </c>
      <c r="C85" s="31" t="s">
        <v>7877</v>
      </c>
      <c r="D85" s="1" t="s">
        <v>3621</v>
      </c>
      <c r="E85" s="1" t="s">
        <v>2859</v>
      </c>
      <c r="F85" s="1"/>
      <c r="G85" s="1" t="s">
        <v>3448</v>
      </c>
      <c r="H85" s="165">
        <v>440</v>
      </c>
      <c r="I85" s="82">
        <v>45111</v>
      </c>
      <c r="J85" s="82">
        <v>45111</v>
      </c>
      <c r="K85" s="165">
        <v>440</v>
      </c>
    </row>
    <row r="86" spans="1:11">
      <c r="A86" s="499" t="s">
        <v>3622</v>
      </c>
      <c r="B86" s="31">
        <v>80005750601</v>
      </c>
      <c r="C86" s="31" t="s">
        <v>7877</v>
      </c>
      <c r="D86" s="1" t="s">
        <v>3623</v>
      </c>
      <c r="E86" s="1" t="s">
        <v>2859</v>
      </c>
      <c r="F86" s="1"/>
      <c r="G86" s="1" t="s">
        <v>3624</v>
      </c>
      <c r="H86" s="165">
        <v>2762</v>
      </c>
      <c r="I86" s="82">
        <v>45111</v>
      </c>
      <c r="J86" s="82">
        <v>45111</v>
      </c>
      <c r="K86" s="165">
        <v>2762</v>
      </c>
    </row>
    <row r="87" spans="1:11">
      <c r="A87" s="499" t="s">
        <v>3625</v>
      </c>
      <c r="B87" s="31">
        <v>80005750601</v>
      </c>
      <c r="C87" s="31" t="s">
        <v>7877</v>
      </c>
      <c r="D87" s="1" t="s">
        <v>3626</v>
      </c>
      <c r="E87" s="1" t="s">
        <v>2859</v>
      </c>
      <c r="F87" s="1"/>
      <c r="G87" s="1" t="s">
        <v>3627</v>
      </c>
      <c r="H87" s="165">
        <v>3000</v>
      </c>
      <c r="I87" s="82">
        <v>45111</v>
      </c>
      <c r="J87" s="82">
        <v>45291</v>
      </c>
      <c r="K87" s="165">
        <v>3000</v>
      </c>
    </row>
    <row r="88" spans="1:11">
      <c r="A88" s="499" t="s">
        <v>3628</v>
      </c>
      <c r="B88" s="31">
        <v>80005750601</v>
      </c>
      <c r="C88" s="31" t="s">
        <v>7877</v>
      </c>
      <c r="D88" s="1" t="s">
        <v>3629</v>
      </c>
      <c r="E88" s="1" t="s">
        <v>2859</v>
      </c>
      <c r="F88" s="1"/>
      <c r="G88" s="1" t="s">
        <v>3445</v>
      </c>
      <c r="H88" s="165">
        <v>4821.75</v>
      </c>
      <c r="I88" s="82">
        <v>45111</v>
      </c>
      <c r="J88" s="82">
        <v>45111</v>
      </c>
      <c r="K88" s="165">
        <v>4821.75</v>
      </c>
    </row>
    <row r="89" spans="1:11">
      <c r="A89" s="499" t="s">
        <v>3630</v>
      </c>
      <c r="B89" s="31">
        <v>80005750601</v>
      </c>
      <c r="C89" s="31" t="s">
        <v>7877</v>
      </c>
      <c r="D89" s="1" t="s">
        <v>3631</v>
      </c>
      <c r="E89" s="1" t="s">
        <v>2859</v>
      </c>
      <c r="F89" s="1"/>
      <c r="G89" s="1" t="s">
        <v>3412</v>
      </c>
      <c r="H89" s="165">
        <v>2729.16</v>
      </c>
      <c r="I89" s="82">
        <v>45113</v>
      </c>
      <c r="J89" s="82">
        <v>45113</v>
      </c>
      <c r="K89" s="165">
        <v>2729.16</v>
      </c>
    </row>
    <row r="90" spans="1:11">
      <c r="A90" s="499" t="s">
        <v>3632</v>
      </c>
      <c r="B90" s="31">
        <v>80005750601</v>
      </c>
      <c r="C90" s="31" t="s">
        <v>7877</v>
      </c>
      <c r="D90" s="1" t="s">
        <v>3633</v>
      </c>
      <c r="E90" s="1" t="s">
        <v>2859</v>
      </c>
      <c r="F90" s="1"/>
      <c r="G90" s="1" t="s">
        <v>3634</v>
      </c>
      <c r="H90" s="165">
        <v>100</v>
      </c>
      <c r="I90" s="82">
        <v>45121</v>
      </c>
      <c r="J90" s="82">
        <v>45121</v>
      </c>
      <c r="K90" s="165">
        <v>100</v>
      </c>
    </row>
    <row r="91" spans="1:11">
      <c r="A91" s="499" t="s">
        <v>3635</v>
      </c>
      <c r="B91" s="31">
        <v>80005750601</v>
      </c>
      <c r="C91" s="31" t="s">
        <v>7877</v>
      </c>
      <c r="D91" s="1" t="s">
        <v>3636</v>
      </c>
      <c r="E91" s="1" t="s">
        <v>2859</v>
      </c>
      <c r="F91" s="1"/>
      <c r="G91" s="1" t="s">
        <v>3485</v>
      </c>
      <c r="H91" s="165">
        <v>1200</v>
      </c>
      <c r="I91" s="82">
        <v>45125</v>
      </c>
      <c r="J91" s="82">
        <v>45291</v>
      </c>
      <c r="K91" s="165">
        <v>1200</v>
      </c>
    </row>
    <row r="92" spans="1:11">
      <c r="A92" s="499" t="s">
        <v>3637</v>
      </c>
      <c r="B92" s="31">
        <v>80005750601</v>
      </c>
      <c r="C92" s="31" t="s">
        <v>7877</v>
      </c>
      <c r="D92" s="1" t="s">
        <v>3638</v>
      </c>
      <c r="E92" s="1" t="s">
        <v>2859</v>
      </c>
      <c r="F92" s="1"/>
      <c r="G92" s="1" t="s">
        <v>3543</v>
      </c>
      <c r="H92" s="165">
        <v>1534</v>
      </c>
      <c r="I92" s="82">
        <v>45126</v>
      </c>
      <c r="J92" s="82">
        <v>45126</v>
      </c>
      <c r="K92" s="165">
        <v>1534</v>
      </c>
    </row>
    <row r="93" spans="1:11">
      <c r="A93" s="499" t="s">
        <v>3639</v>
      </c>
      <c r="B93" s="31">
        <v>80005750601</v>
      </c>
      <c r="C93" s="31" t="s">
        <v>7877</v>
      </c>
      <c r="D93" s="1" t="s">
        <v>3640</v>
      </c>
      <c r="E93" s="1" t="s">
        <v>2859</v>
      </c>
      <c r="F93" s="1"/>
      <c r="G93" s="1" t="s">
        <v>3641</v>
      </c>
      <c r="H93" s="165">
        <v>44.1</v>
      </c>
      <c r="I93" s="82">
        <v>45128</v>
      </c>
      <c r="J93" s="82">
        <v>45128</v>
      </c>
      <c r="K93" s="165">
        <v>44.1</v>
      </c>
    </row>
    <row r="94" spans="1:11">
      <c r="A94" s="499" t="s">
        <v>3642</v>
      </c>
      <c r="B94" s="31">
        <v>80005750601</v>
      </c>
      <c r="C94" s="31" t="s">
        <v>7877</v>
      </c>
      <c r="D94" s="1" t="s">
        <v>3643</v>
      </c>
      <c r="E94" s="1" t="s">
        <v>3644</v>
      </c>
      <c r="F94" s="1"/>
      <c r="G94" s="1" t="s">
        <v>3645</v>
      </c>
      <c r="H94" s="165">
        <v>772</v>
      </c>
      <c r="I94" s="82">
        <v>45128</v>
      </c>
      <c r="J94" s="82" t="s">
        <v>3646</v>
      </c>
      <c r="K94" s="165" t="s">
        <v>3646</v>
      </c>
    </row>
    <row r="95" spans="1:11">
      <c r="A95" s="499" t="s">
        <v>3647</v>
      </c>
      <c r="B95" s="31">
        <v>80005750601</v>
      </c>
      <c r="C95" s="31" t="s">
        <v>7877</v>
      </c>
      <c r="D95" s="1" t="s">
        <v>3648</v>
      </c>
      <c r="E95" s="1" t="s">
        <v>2859</v>
      </c>
      <c r="F95" s="1"/>
      <c r="G95" s="1" t="s">
        <v>3491</v>
      </c>
      <c r="H95" s="165">
        <v>1100</v>
      </c>
      <c r="I95" s="82">
        <v>45128</v>
      </c>
      <c r="J95" s="82">
        <v>45291</v>
      </c>
      <c r="K95" s="165">
        <v>1100</v>
      </c>
    </row>
    <row r="96" spans="1:11">
      <c r="A96" s="499" t="s">
        <v>3649</v>
      </c>
      <c r="B96" s="31">
        <v>80005750601</v>
      </c>
      <c r="C96" s="31" t="s">
        <v>7877</v>
      </c>
      <c r="D96" s="1" t="s">
        <v>3650</v>
      </c>
      <c r="E96" s="1" t="s">
        <v>2859</v>
      </c>
      <c r="F96" s="1"/>
      <c r="G96" s="1" t="s">
        <v>3409</v>
      </c>
      <c r="H96" s="165">
        <v>95.52</v>
      </c>
      <c r="I96" s="82">
        <v>45131</v>
      </c>
      <c r="J96" s="82">
        <v>45131</v>
      </c>
      <c r="K96" s="165">
        <v>95.52</v>
      </c>
    </row>
    <row r="97" spans="1:11">
      <c r="A97" s="499" t="s">
        <v>3651</v>
      </c>
      <c r="B97" s="31">
        <v>80005750601</v>
      </c>
      <c r="C97" s="31" t="s">
        <v>7877</v>
      </c>
      <c r="D97" s="1" t="s">
        <v>3652</v>
      </c>
      <c r="E97" s="1" t="s">
        <v>2859</v>
      </c>
      <c r="F97" s="1"/>
      <c r="G97" s="1" t="s">
        <v>3653</v>
      </c>
      <c r="H97" s="165">
        <v>1000</v>
      </c>
      <c r="I97" s="82">
        <v>45131</v>
      </c>
      <c r="J97" s="82">
        <v>45291</v>
      </c>
      <c r="K97" s="165">
        <v>1000</v>
      </c>
    </row>
    <row r="98" spans="1:11">
      <c r="A98" s="499" t="s">
        <v>3654</v>
      </c>
      <c r="B98" s="31">
        <v>80005750601</v>
      </c>
      <c r="C98" s="31" t="s">
        <v>7877</v>
      </c>
      <c r="D98" s="1" t="s">
        <v>3655</v>
      </c>
      <c r="E98" s="1" t="s">
        <v>2859</v>
      </c>
      <c r="F98" s="1"/>
      <c r="G98" s="1" t="s">
        <v>3656</v>
      </c>
      <c r="H98" s="165">
        <v>928.8</v>
      </c>
      <c r="I98" s="82">
        <v>45131</v>
      </c>
      <c r="J98" s="82">
        <v>45291</v>
      </c>
      <c r="K98" s="165">
        <v>928.8</v>
      </c>
    </row>
    <row r="99" spans="1:11">
      <c r="A99" s="499" t="s">
        <v>3657</v>
      </c>
      <c r="B99" s="31">
        <v>80005750601</v>
      </c>
      <c r="C99" s="31" t="s">
        <v>7877</v>
      </c>
      <c r="D99" s="1" t="s">
        <v>3658</v>
      </c>
      <c r="E99" s="1" t="s">
        <v>2859</v>
      </c>
      <c r="F99" s="1"/>
      <c r="G99" s="1" t="s">
        <v>3466</v>
      </c>
      <c r="H99" s="165">
        <v>674.88</v>
      </c>
      <c r="I99" s="82">
        <v>45135</v>
      </c>
      <c r="J99" s="82">
        <v>45135</v>
      </c>
      <c r="K99" s="165">
        <v>674.88</v>
      </c>
    </row>
    <row r="100" spans="1:11">
      <c r="A100" s="499" t="s">
        <v>3659</v>
      </c>
      <c r="B100" s="31">
        <v>80005750601</v>
      </c>
      <c r="C100" s="31" t="s">
        <v>7877</v>
      </c>
      <c r="D100" s="1" t="s">
        <v>3660</v>
      </c>
      <c r="E100" s="1" t="s">
        <v>2859</v>
      </c>
      <c r="F100" s="1"/>
      <c r="G100" s="1" t="s">
        <v>3661</v>
      </c>
      <c r="H100" s="165">
        <v>760</v>
      </c>
      <c r="I100" s="82">
        <v>45135</v>
      </c>
      <c r="J100" s="82">
        <v>45135</v>
      </c>
      <c r="K100" s="165">
        <v>760</v>
      </c>
    </row>
    <row r="101" spans="1:11">
      <c r="A101" s="499" t="s">
        <v>3662</v>
      </c>
      <c r="B101" s="31">
        <v>80005750601</v>
      </c>
      <c r="C101" s="31" t="s">
        <v>7877</v>
      </c>
      <c r="D101" s="1" t="s">
        <v>3663</v>
      </c>
      <c r="E101" s="1" t="s">
        <v>2859</v>
      </c>
      <c r="F101" s="1"/>
      <c r="G101" s="1" t="s">
        <v>3664</v>
      </c>
      <c r="H101" s="165">
        <v>1816.24</v>
      </c>
      <c r="I101" s="82">
        <v>45135</v>
      </c>
      <c r="J101" s="82">
        <v>45135</v>
      </c>
      <c r="K101" s="165">
        <v>1816.24</v>
      </c>
    </row>
    <row r="102" spans="1:11">
      <c r="A102" s="499" t="s">
        <v>3665</v>
      </c>
      <c r="B102" s="31">
        <v>80005750601</v>
      </c>
      <c r="C102" s="31" t="s">
        <v>7877</v>
      </c>
      <c r="D102" s="1" t="s">
        <v>3666</v>
      </c>
      <c r="E102" s="1" t="s">
        <v>2859</v>
      </c>
      <c r="F102" s="1"/>
      <c r="G102" s="1" t="s">
        <v>3667</v>
      </c>
      <c r="H102" s="165">
        <v>2146</v>
      </c>
      <c r="I102" s="82">
        <v>45138</v>
      </c>
      <c r="J102" s="82">
        <v>45138</v>
      </c>
      <c r="K102" s="165">
        <v>2146</v>
      </c>
    </row>
    <row r="103" spans="1:11">
      <c r="A103" s="499" t="s">
        <v>3668</v>
      </c>
      <c r="B103" s="31">
        <v>80005750601</v>
      </c>
      <c r="C103" s="31" t="s">
        <v>7877</v>
      </c>
      <c r="D103" s="1" t="s">
        <v>3669</v>
      </c>
      <c r="E103" s="1" t="s">
        <v>2859</v>
      </c>
      <c r="F103" s="1"/>
      <c r="G103" s="1" t="s">
        <v>3670</v>
      </c>
      <c r="H103" s="165">
        <v>70</v>
      </c>
      <c r="I103" s="82">
        <v>45139</v>
      </c>
      <c r="J103" s="82">
        <v>45139</v>
      </c>
      <c r="K103" s="165">
        <v>70</v>
      </c>
    </row>
    <row r="104" spans="1:11">
      <c r="A104" s="499" t="s">
        <v>3671</v>
      </c>
      <c r="B104" s="31">
        <v>80005750601</v>
      </c>
      <c r="C104" s="31" t="s">
        <v>7877</v>
      </c>
      <c r="D104" s="1" t="s">
        <v>3672</v>
      </c>
      <c r="E104" s="1" t="s">
        <v>2859</v>
      </c>
      <c r="F104" s="1"/>
      <c r="G104" s="1" t="s">
        <v>3673</v>
      </c>
      <c r="H104" s="165">
        <v>277.5</v>
      </c>
      <c r="I104" s="82">
        <v>45139</v>
      </c>
      <c r="J104" s="82">
        <v>45139</v>
      </c>
      <c r="K104" s="165">
        <v>277.5</v>
      </c>
    </row>
    <row r="105" spans="1:11">
      <c r="A105" s="499" t="s">
        <v>3674</v>
      </c>
      <c r="B105" s="31">
        <v>80005750601</v>
      </c>
      <c r="C105" s="31" t="s">
        <v>7877</v>
      </c>
      <c r="D105" s="1" t="s">
        <v>3675</v>
      </c>
      <c r="E105" s="1" t="s">
        <v>2859</v>
      </c>
      <c r="F105" s="1"/>
      <c r="G105" s="1" t="s">
        <v>1132</v>
      </c>
      <c r="H105" s="165">
        <v>763</v>
      </c>
      <c r="I105" s="82">
        <v>45139</v>
      </c>
      <c r="J105" s="82">
        <v>45139</v>
      </c>
      <c r="K105" s="165">
        <v>763</v>
      </c>
    </row>
    <row r="106" spans="1:11">
      <c r="A106" s="499" t="s">
        <v>3676</v>
      </c>
      <c r="B106" s="31">
        <v>80005750601</v>
      </c>
      <c r="C106" s="31" t="s">
        <v>7877</v>
      </c>
      <c r="D106" s="1" t="s">
        <v>3677</v>
      </c>
      <c r="E106" s="1" t="s">
        <v>2859</v>
      </c>
      <c r="F106" s="1"/>
      <c r="G106" s="1" t="s">
        <v>3445</v>
      </c>
      <c r="H106" s="165">
        <v>2422.46</v>
      </c>
      <c r="I106" s="82">
        <v>45139</v>
      </c>
      <c r="J106" s="82">
        <v>45139</v>
      </c>
      <c r="K106" s="165">
        <v>2422.46</v>
      </c>
    </row>
    <row r="107" spans="1:11">
      <c r="A107" s="499" t="s">
        <v>3678</v>
      </c>
      <c r="B107" s="31">
        <v>80005750601</v>
      </c>
      <c r="C107" s="31" t="s">
        <v>7877</v>
      </c>
      <c r="D107" s="1" t="s">
        <v>3679</v>
      </c>
      <c r="E107" s="1" t="s">
        <v>2859</v>
      </c>
      <c r="F107" s="1"/>
      <c r="G107" s="1" t="s">
        <v>3680</v>
      </c>
      <c r="H107" s="165">
        <v>105</v>
      </c>
      <c r="I107" s="82">
        <v>45147</v>
      </c>
      <c r="J107" s="82">
        <v>45147</v>
      </c>
      <c r="K107" s="165">
        <v>105</v>
      </c>
    </row>
    <row r="108" spans="1:11">
      <c r="A108" s="499" t="s">
        <v>3681</v>
      </c>
      <c r="B108" s="31">
        <v>80005750601</v>
      </c>
      <c r="C108" s="31" t="s">
        <v>7877</v>
      </c>
      <c r="D108" s="1" t="s">
        <v>3682</v>
      </c>
      <c r="E108" s="1" t="s">
        <v>2859</v>
      </c>
      <c r="F108" s="1"/>
      <c r="G108" s="1" t="s">
        <v>3608</v>
      </c>
      <c r="H108" s="165">
        <v>8667.06</v>
      </c>
      <c r="I108" s="82">
        <v>45159</v>
      </c>
      <c r="J108" s="82">
        <v>45159</v>
      </c>
      <c r="K108" s="165">
        <v>8667.06</v>
      </c>
    </row>
    <row r="109" spans="1:11">
      <c r="A109" s="499" t="s">
        <v>3683</v>
      </c>
      <c r="B109" s="31">
        <v>80005750601</v>
      </c>
      <c r="C109" s="31" t="s">
        <v>7877</v>
      </c>
      <c r="D109" s="1" t="s">
        <v>3684</v>
      </c>
      <c r="E109" s="1" t="s">
        <v>2859</v>
      </c>
      <c r="F109" s="1"/>
      <c r="G109" s="1" t="s">
        <v>3557</v>
      </c>
      <c r="H109" s="165">
        <v>480</v>
      </c>
      <c r="I109" s="82">
        <v>45159</v>
      </c>
      <c r="J109" s="82">
        <v>45159</v>
      </c>
      <c r="K109" s="165">
        <v>480</v>
      </c>
    </row>
    <row r="110" spans="1:11">
      <c r="A110" s="499" t="s">
        <v>3685</v>
      </c>
      <c r="B110" s="31">
        <v>80005750601</v>
      </c>
      <c r="C110" s="31" t="s">
        <v>7877</v>
      </c>
      <c r="D110" s="1" t="s">
        <v>3686</v>
      </c>
      <c r="E110" s="1" t="s">
        <v>2859</v>
      </c>
      <c r="F110" s="1"/>
      <c r="G110" s="1" t="s">
        <v>3442</v>
      </c>
      <c r="H110" s="165"/>
      <c r="I110" s="82">
        <v>45161</v>
      </c>
      <c r="J110" s="82">
        <v>45161</v>
      </c>
      <c r="K110" s="165"/>
    </row>
    <row r="111" spans="1:11">
      <c r="A111" s="499" t="s">
        <v>3687</v>
      </c>
      <c r="B111" s="31">
        <v>80005750601</v>
      </c>
      <c r="C111" s="31" t="s">
        <v>7877</v>
      </c>
      <c r="D111" s="1" t="s">
        <v>3688</v>
      </c>
      <c r="E111" s="1" t="s">
        <v>2859</v>
      </c>
      <c r="F111" s="1"/>
      <c r="G111" s="1" t="s">
        <v>3445</v>
      </c>
      <c r="H111" s="165">
        <v>307.82</v>
      </c>
      <c r="I111" s="82">
        <v>45168</v>
      </c>
      <c r="J111" s="82">
        <v>45168</v>
      </c>
      <c r="K111" s="165">
        <v>307.82</v>
      </c>
    </row>
    <row r="112" spans="1:11">
      <c r="A112" s="499" t="s">
        <v>3689</v>
      </c>
      <c r="B112" s="31">
        <v>80005750601</v>
      </c>
      <c r="C112" s="31" t="s">
        <v>7877</v>
      </c>
      <c r="D112" s="1" t="s">
        <v>3690</v>
      </c>
      <c r="E112" s="1" t="s">
        <v>2859</v>
      </c>
      <c r="F112" s="1"/>
      <c r="G112" s="1" t="s">
        <v>3608</v>
      </c>
      <c r="H112" s="165">
        <v>900</v>
      </c>
      <c r="I112" s="82">
        <v>45183</v>
      </c>
      <c r="J112" s="82">
        <v>45183</v>
      </c>
      <c r="K112" s="165">
        <v>900</v>
      </c>
    </row>
    <row r="113" spans="1:11">
      <c r="A113" s="499" t="s">
        <v>3691</v>
      </c>
      <c r="B113" s="31">
        <v>80005750601</v>
      </c>
      <c r="C113" s="31" t="s">
        <v>7877</v>
      </c>
      <c r="D113" s="1" t="s">
        <v>3631</v>
      </c>
      <c r="E113" s="1" t="s">
        <v>2859</v>
      </c>
      <c r="F113" s="1"/>
      <c r="G113" s="1" t="s">
        <v>3412</v>
      </c>
      <c r="H113" s="165">
        <v>527.64</v>
      </c>
      <c r="I113" s="82">
        <v>45189</v>
      </c>
      <c r="J113" s="82">
        <v>45189</v>
      </c>
      <c r="K113" s="165">
        <v>527.64</v>
      </c>
    </row>
    <row r="114" spans="1:11">
      <c r="A114" s="499" t="s">
        <v>3692</v>
      </c>
      <c r="B114" s="31">
        <v>80005750601</v>
      </c>
      <c r="C114" s="31" t="s">
        <v>7877</v>
      </c>
      <c r="D114" s="1" t="s">
        <v>3693</v>
      </c>
      <c r="E114" s="1" t="s">
        <v>2859</v>
      </c>
      <c r="F114" s="1"/>
      <c r="G114" s="1" t="s">
        <v>3460</v>
      </c>
      <c r="H114" s="165">
        <v>5072.46</v>
      </c>
      <c r="I114" s="82">
        <v>45195</v>
      </c>
      <c r="J114" s="82">
        <v>45195</v>
      </c>
      <c r="K114" s="165">
        <v>5072.46</v>
      </c>
    </row>
    <row r="115" spans="1:11">
      <c r="A115" s="499" t="s">
        <v>3694</v>
      </c>
      <c r="B115" s="31">
        <v>80005750601</v>
      </c>
      <c r="C115" s="31" t="s">
        <v>7877</v>
      </c>
      <c r="D115" s="1" t="s">
        <v>3695</v>
      </c>
      <c r="E115" s="1" t="s">
        <v>2859</v>
      </c>
      <c r="F115" s="1"/>
      <c r="G115" s="1" t="s">
        <v>3540</v>
      </c>
      <c r="H115" s="165">
        <v>1326</v>
      </c>
      <c r="I115" s="82">
        <v>45195</v>
      </c>
      <c r="J115" s="82">
        <v>45195</v>
      </c>
      <c r="K115" s="165">
        <v>1326</v>
      </c>
    </row>
    <row r="116" spans="1:11">
      <c r="A116" s="499" t="s">
        <v>3696</v>
      </c>
      <c r="B116" s="31">
        <v>80005750601</v>
      </c>
      <c r="C116" s="31" t="s">
        <v>7877</v>
      </c>
      <c r="D116" s="1" t="s">
        <v>1144</v>
      </c>
      <c r="E116" s="1" t="s">
        <v>2859</v>
      </c>
      <c r="F116" s="1"/>
      <c r="G116" s="1" t="s">
        <v>3445</v>
      </c>
      <c r="H116" s="165">
        <v>1033.3699999999999</v>
      </c>
      <c r="I116" s="82">
        <v>45202</v>
      </c>
      <c r="J116" s="82">
        <v>45202</v>
      </c>
      <c r="K116" s="165">
        <v>1033.3699999999999</v>
      </c>
    </row>
    <row r="117" spans="1:11">
      <c r="A117" s="499" t="s">
        <v>3697</v>
      </c>
      <c r="B117" s="31">
        <v>80005750601</v>
      </c>
      <c r="C117" s="31" t="s">
        <v>7877</v>
      </c>
      <c r="D117" s="1" t="s">
        <v>3698</v>
      </c>
      <c r="E117" s="1" t="s">
        <v>2859</v>
      </c>
      <c r="F117" s="1"/>
      <c r="G117" s="1" t="s">
        <v>3561</v>
      </c>
      <c r="H117" s="165">
        <v>219</v>
      </c>
      <c r="I117" s="82">
        <v>45209</v>
      </c>
      <c r="J117" s="82">
        <v>45209</v>
      </c>
      <c r="K117" s="165">
        <v>219</v>
      </c>
    </row>
    <row r="118" spans="1:11">
      <c r="A118" s="499" t="s">
        <v>3699</v>
      </c>
      <c r="B118" s="31">
        <v>80005750601</v>
      </c>
      <c r="C118" s="31" t="s">
        <v>7877</v>
      </c>
      <c r="D118" s="1" t="s">
        <v>3700</v>
      </c>
      <c r="E118" s="1" t="s">
        <v>2859</v>
      </c>
      <c r="F118" s="1"/>
      <c r="G118" s="1" t="s">
        <v>3561</v>
      </c>
      <c r="H118" s="165">
        <v>48.19</v>
      </c>
      <c r="I118" s="82">
        <v>45210</v>
      </c>
      <c r="J118" s="82">
        <v>45210</v>
      </c>
      <c r="K118" s="165">
        <v>48.19</v>
      </c>
    </row>
    <row r="119" spans="1:11">
      <c r="A119" s="499" t="s">
        <v>3701</v>
      </c>
      <c r="B119" s="31">
        <v>80005750601</v>
      </c>
      <c r="C119" s="31" t="s">
        <v>7877</v>
      </c>
      <c r="D119" s="1" t="s">
        <v>3702</v>
      </c>
      <c r="E119" s="1" t="s">
        <v>2859</v>
      </c>
      <c r="F119" s="1"/>
      <c r="G119" s="1" t="s">
        <v>3561</v>
      </c>
      <c r="H119" s="165">
        <v>40</v>
      </c>
      <c r="I119" s="82">
        <v>45210</v>
      </c>
      <c r="J119" s="82">
        <v>45210</v>
      </c>
      <c r="K119" s="165">
        <v>40</v>
      </c>
    </row>
    <row r="120" spans="1:11">
      <c r="A120" s="499" t="s">
        <v>3703</v>
      </c>
      <c r="B120" s="31">
        <v>80005750601</v>
      </c>
      <c r="C120" s="31" t="s">
        <v>7877</v>
      </c>
      <c r="D120" s="1" t="s">
        <v>3704</v>
      </c>
      <c r="E120" s="1" t="s">
        <v>3705</v>
      </c>
      <c r="F120" s="1"/>
      <c r="G120" s="1" t="s">
        <v>3615</v>
      </c>
      <c r="H120" s="165">
        <v>21584</v>
      </c>
      <c r="I120" s="82">
        <v>45211</v>
      </c>
      <c r="J120" s="82">
        <v>45211</v>
      </c>
      <c r="K120" s="165">
        <v>21584</v>
      </c>
    </row>
    <row r="121" spans="1:11">
      <c r="A121" s="499" t="s">
        <v>3706</v>
      </c>
      <c r="B121" s="31">
        <v>80005750601</v>
      </c>
      <c r="C121" s="31" t="s">
        <v>7877</v>
      </c>
      <c r="D121" s="1" t="s">
        <v>3707</v>
      </c>
      <c r="E121" s="1" t="s">
        <v>2859</v>
      </c>
      <c r="F121" s="1"/>
      <c r="G121" s="1" t="s">
        <v>3508</v>
      </c>
      <c r="H121" s="165">
        <v>3380</v>
      </c>
      <c r="I121" s="82">
        <v>45211</v>
      </c>
      <c r="J121" s="82">
        <v>45215</v>
      </c>
      <c r="K121" s="165">
        <v>3380</v>
      </c>
    </row>
    <row r="122" spans="1:11" s="172" customFormat="1">
      <c r="A122" s="499" t="s">
        <v>3708</v>
      </c>
      <c r="B122" s="31">
        <v>80005750601</v>
      </c>
      <c r="C122" s="31" t="s">
        <v>7877</v>
      </c>
      <c r="D122" s="1" t="s">
        <v>3709</v>
      </c>
      <c r="E122" s="1" t="s">
        <v>3710</v>
      </c>
      <c r="F122" s="1"/>
      <c r="G122" s="1" t="s">
        <v>3608</v>
      </c>
      <c r="H122" s="165">
        <v>16988</v>
      </c>
      <c r="I122" s="90">
        <v>45212</v>
      </c>
      <c r="J122" s="90">
        <v>45294</v>
      </c>
      <c r="K122" s="165">
        <v>16988</v>
      </c>
    </row>
    <row r="123" spans="1:11">
      <c r="A123" s="499" t="s">
        <v>3711</v>
      </c>
      <c r="B123" s="31">
        <v>80005750601</v>
      </c>
      <c r="C123" s="31" t="s">
        <v>7877</v>
      </c>
      <c r="D123" s="1" t="s">
        <v>3712</v>
      </c>
      <c r="E123" s="1" t="s">
        <v>2859</v>
      </c>
      <c r="F123" s="1"/>
      <c r="G123" s="1" t="s">
        <v>3466</v>
      </c>
      <c r="H123" s="165">
        <v>1018.85</v>
      </c>
      <c r="I123" s="82">
        <v>45212</v>
      </c>
      <c r="J123" s="82">
        <v>45212</v>
      </c>
      <c r="K123" s="165">
        <v>1018.85</v>
      </c>
    </row>
    <row r="124" spans="1:11">
      <c r="A124" s="499" t="s">
        <v>3713</v>
      </c>
      <c r="B124" s="31">
        <v>80005750601</v>
      </c>
      <c r="C124" s="31" t="s">
        <v>7877</v>
      </c>
      <c r="D124" s="1" t="s">
        <v>3714</v>
      </c>
      <c r="E124" s="1" t="s">
        <v>2859</v>
      </c>
      <c r="F124" s="1"/>
      <c r="G124" s="1" t="s">
        <v>3664</v>
      </c>
      <c r="H124" s="165">
        <v>5833.74</v>
      </c>
      <c r="I124" s="82">
        <v>45212</v>
      </c>
      <c r="J124" s="82">
        <v>45212</v>
      </c>
      <c r="K124" s="165">
        <v>5833.74</v>
      </c>
    </row>
    <row r="125" spans="1:11">
      <c r="A125" s="499" t="s">
        <v>3715</v>
      </c>
      <c r="B125" s="31">
        <v>80005750601</v>
      </c>
      <c r="C125" s="31" t="s">
        <v>7877</v>
      </c>
      <c r="D125" s="1" t="s">
        <v>3716</v>
      </c>
      <c r="E125" s="1" t="s">
        <v>2859</v>
      </c>
      <c r="F125" s="1"/>
      <c r="G125" s="1" t="s">
        <v>3561</v>
      </c>
      <c r="H125" s="165">
        <v>106.56</v>
      </c>
      <c r="I125" s="82">
        <v>45217</v>
      </c>
      <c r="J125" s="82">
        <v>45217</v>
      </c>
      <c r="K125" s="165">
        <v>106.56</v>
      </c>
    </row>
    <row r="126" spans="1:11">
      <c r="A126" s="499" t="s">
        <v>3717</v>
      </c>
      <c r="B126" s="31">
        <v>80005750601</v>
      </c>
      <c r="C126" s="31" t="s">
        <v>7877</v>
      </c>
      <c r="D126" s="1" t="s">
        <v>3718</v>
      </c>
      <c r="E126" s="1" t="s">
        <v>2859</v>
      </c>
      <c r="F126" s="1"/>
      <c r="G126" s="1" t="s">
        <v>3719</v>
      </c>
      <c r="H126" s="165">
        <v>112.79</v>
      </c>
      <c r="I126" s="82">
        <v>45217</v>
      </c>
      <c r="J126" s="82">
        <v>45217</v>
      </c>
      <c r="K126" s="165">
        <v>112.79</v>
      </c>
    </row>
    <row r="127" spans="1:11">
      <c r="A127" s="499" t="s">
        <v>3720</v>
      </c>
      <c r="B127" s="31">
        <v>80005750601</v>
      </c>
      <c r="C127" s="31" t="s">
        <v>7877</v>
      </c>
      <c r="D127" s="1" t="s">
        <v>3721</v>
      </c>
      <c r="E127" s="1" t="s">
        <v>2859</v>
      </c>
      <c r="F127" s="1"/>
      <c r="G127" s="1" t="s">
        <v>3722</v>
      </c>
      <c r="H127" s="165">
        <v>40</v>
      </c>
      <c r="I127" s="82">
        <v>45222</v>
      </c>
      <c r="J127" s="82">
        <v>45222</v>
      </c>
      <c r="K127" s="165">
        <v>40</v>
      </c>
    </row>
    <row r="128" spans="1:11">
      <c r="A128" s="499" t="s">
        <v>3723</v>
      </c>
      <c r="B128" s="31">
        <v>80005750601</v>
      </c>
      <c r="C128" s="31" t="s">
        <v>7877</v>
      </c>
      <c r="D128" s="1" t="s">
        <v>3724</v>
      </c>
      <c r="E128" s="1" t="s">
        <v>2859</v>
      </c>
      <c r="F128" s="1"/>
      <c r="G128" s="1" t="s">
        <v>3596</v>
      </c>
      <c r="H128" s="165">
        <v>192.97</v>
      </c>
      <c r="I128" s="82">
        <v>45223</v>
      </c>
      <c r="J128" s="82">
        <v>45223</v>
      </c>
      <c r="K128" s="165">
        <v>192.97</v>
      </c>
    </row>
    <row r="129" spans="1:11">
      <c r="A129" s="499" t="s">
        <v>3725</v>
      </c>
      <c r="B129" s="31">
        <v>80005750601</v>
      </c>
      <c r="C129" s="31" t="s">
        <v>7877</v>
      </c>
      <c r="D129" s="1" t="s">
        <v>3726</v>
      </c>
      <c r="E129" s="1" t="s">
        <v>2859</v>
      </c>
      <c r="F129" s="1"/>
      <c r="G129" s="1" t="s">
        <v>3727</v>
      </c>
      <c r="H129" s="165">
        <v>4670.46</v>
      </c>
      <c r="I129" s="82">
        <v>45224</v>
      </c>
      <c r="J129" s="82">
        <v>45280</v>
      </c>
      <c r="K129" s="165">
        <v>4670.46</v>
      </c>
    </row>
    <row r="130" spans="1:11" s="172" customFormat="1">
      <c r="A130" s="499" t="s">
        <v>3728</v>
      </c>
      <c r="B130" s="31">
        <v>80005750601</v>
      </c>
      <c r="C130" s="31" t="s">
        <v>7877</v>
      </c>
      <c r="D130" s="1" t="s">
        <v>3729</v>
      </c>
      <c r="E130" s="1" t="s">
        <v>2859</v>
      </c>
      <c r="F130" s="1"/>
      <c r="G130" s="1" t="s">
        <v>3727</v>
      </c>
      <c r="H130" s="165">
        <v>4122.2299999999996</v>
      </c>
      <c r="I130" s="90">
        <v>45224</v>
      </c>
      <c r="J130" s="90">
        <v>45280</v>
      </c>
      <c r="K130" s="165">
        <v>4122.2299999999996</v>
      </c>
    </row>
    <row r="131" spans="1:11">
      <c r="A131" s="499" t="s">
        <v>3730</v>
      </c>
      <c r="B131" s="31">
        <v>80005750601</v>
      </c>
      <c r="C131" s="31" t="s">
        <v>7877</v>
      </c>
      <c r="D131" s="1" t="s">
        <v>3731</v>
      </c>
      <c r="E131" s="1" t="s">
        <v>2859</v>
      </c>
      <c r="F131" s="1"/>
      <c r="G131" s="1" t="s">
        <v>3732</v>
      </c>
      <c r="H131" s="165">
        <v>583.29999999999995</v>
      </c>
      <c r="I131" s="82">
        <v>45224</v>
      </c>
      <c r="J131" s="82">
        <v>45224</v>
      </c>
      <c r="K131" s="165">
        <v>583.29999999999995</v>
      </c>
    </row>
    <row r="132" spans="1:11">
      <c r="A132" s="499" t="s">
        <v>3733</v>
      </c>
      <c r="B132" s="31">
        <v>80005750601</v>
      </c>
      <c r="C132" s="31" t="s">
        <v>7877</v>
      </c>
      <c r="D132" s="1" t="s">
        <v>3734</v>
      </c>
      <c r="E132" s="1" t="s">
        <v>2859</v>
      </c>
      <c r="F132" s="1"/>
      <c r="G132" s="1" t="s">
        <v>3735</v>
      </c>
      <c r="H132" s="165">
        <v>2400</v>
      </c>
      <c r="I132" s="82">
        <v>45224</v>
      </c>
      <c r="J132" s="82">
        <v>45224</v>
      </c>
      <c r="K132" s="165">
        <v>2400</v>
      </c>
    </row>
    <row r="133" spans="1:11">
      <c r="A133" s="499" t="s">
        <v>3736</v>
      </c>
      <c r="B133" s="31">
        <v>80005750601</v>
      </c>
      <c r="C133" s="31" t="s">
        <v>7877</v>
      </c>
      <c r="D133" s="1" t="s">
        <v>3737</v>
      </c>
      <c r="E133" s="1" t="s">
        <v>2859</v>
      </c>
      <c r="F133" s="1"/>
      <c r="G133" s="1" t="s">
        <v>3412</v>
      </c>
      <c r="H133" s="165">
        <v>1809.12</v>
      </c>
      <c r="I133" s="82">
        <v>45225</v>
      </c>
      <c r="J133" s="82">
        <v>45225</v>
      </c>
      <c r="K133" s="165">
        <v>1809.12</v>
      </c>
    </row>
    <row r="134" spans="1:11">
      <c r="A134" s="499" t="s">
        <v>3738</v>
      </c>
      <c r="B134" s="31">
        <v>80005750601</v>
      </c>
      <c r="C134" s="31" t="s">
        <v>7877</v>
      </c>
      <c r="D134" s="1" t="s">
        <v>3739</v>
      </c>
      <c r="E134" s="1" t="s">
        <v>2859</v>
      </c>
      <c r="F134" s="1"/>
      <c r="G134" s="1" t="s">
        <v>3719</v>
      </c>
      <c r="H134" s="165">
        <v>72.459999999999994</v>
      </c>
      <c r="I134" s="82">
        <v>45229</v>
      </c>
      <c r="J134" s="82">
        <v>45229</v>
      </c>
      <c r="K134" s="165">
        <v>72.459999999999994</v>
      </c>
    </row>
    <row r="135" spans="1:11">
      <c r="A135" s="499" t="s">
        <v>3740</v>
      </c>
      <c r="B135" s="31">
        <v>80005750601</v>
      </c>
      <c r="C135" s="31" t="s">
        <v>7877</v>
      </c>
      <c r="D135" s="1" t="s">
        <v>3741</v>
      </c>
      <c r="E135" s="1" t="s">
        <v>2859</v>
      </c>
      <c r="F135" s="1"/>
      <c r="G135" s="1" t="s">
        <v>3445</v>
      </c>
      <c r="H135" s="165">
        <v>476.25</v>
      </c>
      <c r="I135" s="82">
        <v>45232</v>
      </c>
      <c r="J135" s="82">
        <v>45232</v>
      </c>
      <c r="K135" s="165">
        <v>476.25</v>
      </c>
    </row>
    <row r="136" spans="1:11">
      <c r="A136" s="499" t="s">
        <v>3742</v>
      </c>
      <c r="B136" s="31">
        <v>80005750601</v>
      </c>
      <c r="C136" s="31" t="s">
        <v>7877</v>
      </c>
      <c r="D136" s="1" t="s">
        <v>3743</v>
      </c>
      <c r="E136" s="1" t="s">
        <v>2859</v>
      </c>
      <c r="F136" s="1"/>
      <c r="G136" s="1" t="s">
        <v>3727</v>
      </c>
      <c r="H136" s="165">
        <v>2541.4699999999998</v>
      </c>
      <c r="I136" s="82">
        <v>45233</v>
      </c>
      <c r="J136" s="82">
        <v>45233</v>
      </c>
      <c r="K136" s="165">
        <v>2541.4699999999998</v>
      </c>
    </row>
    <row r="137" spans="1:11">
      <c r="A137" s="499" t="s">
        <v>3744</v>
      </c>
      <c r="B137" s="31">
        <v>80005750601</v>
      </c>
      <c r="C137" s="31" t="s">
        <v>7877</v>
      </c>
      <c r="D137" s="1" t="s">
        <v>3745</v>
      </c>
      <c r="E137" s="1" t="s">
        <v>2859</v>
      </c>
      <c r="F137" s="1"/>
      <c r="G137" s="1" t="s">
        <v>3670</v>
      </c>
      <c r="H137" s="165">
        <v>81.95</v>
      </c>
      <c r="I137" s="82">
        <v>45245</v>
      </c>
      <c r="J137" s="82">
        <v>45245</v>
      </c>
      <c r="K137" s="165">
        <v>81.95</v>
      </c>
    </row>
    <row r="138" spans="1:11">
      <c r="A138" s="499" t="s">
        <v>3746</v>
      </c>
      <c r="B138" s="31">
        <v>80005750601</v>
      </c>
      <c r="C138" s="31" t="s">
        <v>7877</v>
      </c>
      <c r="D138" s="1" t="s">
        <v>3747</v>
      </c>
      <c r="E138" s="1" t="s">
        <v>2859</v>
      </c>
      <c r="F138" s="1"/>
      <c r="G138" s="1" t="s">
        <v>3409</v>
      </c>
      <c r="H138" s="165">
        <v>191.11</v>
      </c>
      <c r="I138" s="82">
        <v>45245</v>
      </c>
      <c r="J138" s="82">
        <v>45245</v>
      </c>
      <c r="K138" s="165">
        <v>191.11</v>
      </c>
    </row>
    <row r="139" spans="1:11">
      <c r="A139" s="499" t="s">
        <v>3748</v>
      </c>
      <c r="B139" s="31">
        <v>80005750601</v>
      </c>
      <c r="C139" s="31" t="s">
        <v>7877</v>
      </c>
      <c r="D139" s="1" t="s">
        <v>3749</v>
      </c>
      <c r="E139" s="1" t="s">
        <v>2859</v>
      </c>
      <c r="F139" s="1"/>
      <c r="G139" s="1" t="s">
        <v>3719</v>
      </c>
      <c r="H139" s="165">
        <v>75.19</v>
      </c>
      <c r="I139" s="82">
        <v>45245</v>
      </c>
      <c r="J139" s="82">
        <v>45245</v>
      </c>
      <c r="K139" s="165">
        <v>75.19</v>
      </c>
    </row>
    <row r="140" spans="1:11">
      <c r="A140" s="499" t="s">
        <v>3750</v>
      </c>
      <c r="B140" s="31">
        <v>80005750601</v>
      </c>
      <c r="C140" s="31" t="s">
        <v>7877</v>
      </c>
      <c r="D140" s="1" t="s">
        <v>3751</v>
      </c>
      <c r="E140" s="1" t="s">
        <v>2859</v>
      </c>
      <c r="F140" s="1"/>
      <c r="G140" s="1" t="s">
        <v>3752</v>
      </c>
      <c r="H140" s="165">
        <v>1440</v>
      </c>
      <c r="I140" s="82">
        <v>45245</v>
      </c>
      <c r="J140" s="82">
        <v>45245</v>
      </c>
      <c r="K140" s="165">
        <v>1440</v>
      </c>
    </row>
    <row r="141" spans="1:11">
      <c r="A141" s="499" t="s">
        <v>3753</v>
      </c>
      <c r="B141" s="31">
        <v>80005750601</v>
      </c>
      <c r="C141" s="31" t="s">
        <v>7877</v>
      </c>
      <c r="D141" s="1" t="s">
        <v>3754</v>
      </c>
      <c r="E141" s="1" t="s">
        <v>2859</v>
      </c>
      <c r="F141" s="1"/>
      <c r="G141" s="1" t="s">
        <v>3755</v>
      </c>
      <c r="H141" s="165">
        <v>7850</v>
      </c>
      <c r="I141" s="82">
        <v>45245</v>
      </c>
      <c r="J141" s="82">
        <v>45245</v>
      </c>
      <c r="K141" s="165">
        <v>7850</v>
      </c>
    </row>
    <row r="142" spans="1:11">
      <c r="A142" s="499" t="s">
        <v>3756</v>
      </c>
      <c r="B142" s="31">
        <v>80005750601</v>
      </c>
      <c r="C142" s="31" t="s">
        <v>7877</v>
      </c>
      <c r="D142" s="1" t="s">
        <v>3757</v>
      </c>
      <c r="E142" s="1" t="s">
        <v>2859</v>
      </c>
      <c r="F142" s="1"/>
      <c r="G142" s="1" t="s">
        <v>1132</v>
      </c>
      <c r="H142" s="165">
        <v>207</v>
      </c>
      <c r="I142" s="82">
        <v>45246</v>
      </c>
      <c r="J142" s="82">
        <v>45246</v>
      </c>
      <c r="K142" s="165">
        <v>207</v>
      </c>
    </row>
    <row r="143" spans="1:11">
      <c r="A143" s="499" t="s">
        <v>3758</v>
      </c>
      <c r="B143" s="31">
        <v>80005750601</v>
      </c>
      <c r="C143" s="31" t="s">
        <v>7877</v>
      </c>
      <c r="D143" s="1" t="s">
        <v>3759</v>
      </c>
      <c r="E143" s="1" t="s">
        <v>3760</v>
      </c>
      <c r="F143" s="1"/>
      <c r="G143" s="1" t="s">
        <v>3540</v>
      </c>
      <c r="H143" s="165">
        <v>3360</v>
      </c>
      <c r="I143" s="82">
        <v>45254</v>
      </c>
      <c r="J143" s="82">
        <v>45254</v>
      </c>
      <c r="K143" s="165">
        <v>3360</v>
      </c>
    </row>
    <row r="144" spans="1:11" ht="21" customHeight="1">
      <c r="A144" s="499" t="s">
        <v>3761</v>
      </c>
      <c r="B144" s="31">
        <v>80005750601</v>
      </c>
      <c r="C144" s="31" t="s">
        <v>7877</v>
      </c>
      <c r="D144" s="1" t="s">
        <v>3762</v>
      </c>
      <c r="E144" s="1" t="s">
        <v>3763</v>
      </c>
      <c r="F144" s="34" t="s">
        <v>3764</v>
      </c>
      <c r="G144" s="1"/>
      <c r="H144" s="165">
        <v>19700</v>
      </c>
      <c r="I144" s="82">
        <v>45254</v>
      </c>
      <c r="J144" s="82">
        <v>45254</v>
      </c>
      <c r="K144" s="165">
        <v>19700</v>
      </c>
    </row>
    <row r="145" spans="1:11">
      <c r="A145" s="499" t="s">
        <v>3765</v>
      </c>
      <c r="B145" s="31">
        <v>80005750601</v>
      </c>
      <c r="C145" s="31" t="s">
        <v>7877</v>
      </c>
      <c r="D145" s="1" t="s">
        <v>3766</v>
      </c>
      <c r="E145" s="1" t="s">
        <v>2859</v>
      </c>
      <c r="F145" s="1"/>
      <c r="G145" s="1" t="s">
        <v>3576</v>
      </c>
      <c r="H145" s="165">
        <v>340</v>
      </c>
      <c r="I145" s="90">
        <v>45258</v>
      </c>
      <c r="J145" s="90">
        <v>45258</v>
      </c>
      <c r="K145" s="165">
        <v>340</v>
      </c>
    </row>
    <row r="146" spans="1:11">
      <c r="A146" s="499" t="s">
        <v>3767</v>
      </c>
      <c r="B146" s="31">
        <v>80005750601</v>
      </c>
      <c r="C146" s="31" t="s">
        <v>7877</v>
      </c>
      <c r="D146" s="1" t="s">
        <v>3768</v>
      </c>
      <c r="E146" s="1" t="s">
        <v>2859</v>
      </c>
      <c r="F146" s="1"/>
      <c r="G146" s="1" t="s">
        <v>3769</v>
      </c>
      <c r="H146" s="165">
        <v>1657.1</v>
      </c>
      <c r="I146" s="90">
        <v>45258</v>
      </c>
      <c r="J146" s="90">
        <v>45258</v>
      </c>
      <c r="K146" s="165">
        <v>1657.1</v>
      </c>
    </row>
    <row r="147" spans="1:11">
      <c r="A147" s="499" t="s">
        <v>3770</v>
      </c>
      <c r="B147" s="31">
        <v>80005750601</v>
      </c>
      <c r="C147" s="31" t="s">
        <v>7877</v>
      </c>
      <c r="D147" s="1" t="s">
        <v>3771</v>
      </c>
      <c r="E147" s="1" t="s">
        <v>2859</v>
      </c>
      <c r="F147" s="1"/>
      <c r="G147" s="1" t="s">
        <v>3719</v>
      </c>
      <c r="H147" s="165">
        <v>51.58</v>
      </c>
      <c r="I147" s="82">
        <v>45259</v>
      </c>
      <c r="J147" s="82">
        <v>45259</v>
      </c>
      <c r="K147" s="165">
        <v>51.58</v>
      </c>
    </row>
    <row r="148" spans="1:11">
      <c r="A148" s="499" t="s">
        <v>3772</v>
      </c>
      <c r="B148" s="31">
        <v>80005750601</v>
      </c>
      <c r="C148" s="31" t="s">
        <v>7877</v>
      </c>
      <c r="D148" s="1" t="s">
        <v>3773</v>
      </c>
      <c r="E148" s="1" t="s">
        <v>2859</v>
      </c>
      <c r="F148" s="1"/>
      <c r="G148" s="1" t="s">
        <v>3409</v>
      </c>
      <c r="H148" s="165">
        <v>2116.2399999999998</v>
      </c>
      <c r="I148" s="82">
        <v>45259</v>
      </c>
      <c r="J148" s="82">
        <v>45259</v>
      </c>
      <c r="K148" s="165">
        <v>2116.2399999999998</v>
      </c>
    </row>
    <row r="149" spans="1:11">
      <c r="A149" s="499" t="s">
        <v>3774</v>
      </c>
      <c r="B149" s="31">
        <v>80005750601</v>
      </c>
      <c r="C149" s="31" t="s">
        <v>7877</v>
      </c>
      <c r="D149" s="1" t="s">
        <v>3775</v>
      </c>
      <c r="E149" s="1" t="s">
        <v>2859</v>
      </c>
      <c r="F149" s="1"/>
      <c r="G149" s="1" t="s">
        <v>3656</v>
      </c>
      <c r="H149" s="165">
        <v>312</v>
      </c>
      <c r="I149" s="82">
        <v>45261</v>
      </c>
      <c r="J149" s="82">
        <v>45291</v>
      </c>
      <c r="K149" s="165">
        <v>312</v>
      </c>
    </row>
    <row r="150" spans="1:11">
      <c r="A150" s="499" t="s">
        <v>3776</v>
      </c>
      <c r="B150" s="31">
        <v>80005750601</v>
      </c>
      <c r="C150" s="31" t="s">
        <v>7877</v>
      </c>
      <c r="D150" s="1" t="s">
        <v>3777</v>
      </c>
      <c r="E150" s="1" t="s">
        <v>2859</v>
      </c>
      <c r="F150" s="1"/>
      <c r="G150" s="1" t="s">
        <v>3755</v>
      </c>
      <c r="H150" s="165">
        <v>8050</v>
      </c>
      <c r="I150" s="82">
        <v>45261</v>
      </c>
      <c r="J150" s="82">
        <v>45261</v>
      </c>
      <c r="K150" s="165">
        <v>8050</v>
      </c>
    </row>
    <row r="151" spans="1:11">
      <c r="A151" s="499" t="s">
        <v>3778</v>
      </c>
      <c r="B151" s="31">
        <v>80005750601</v>
      </c>
      <c r="C151" s="31" t="s">
        <v>7877</v>
      </c>
      <c r="D151" s="1" t="s">
        <v>3779</v>
      </c>
      <c r="E151" s="1" t="s">
        <v>2859</v>
      </c>
      <c r="F151" s="1"/>
      <c r="G151" s="1" t="s">
        <v>968</v>
      </c>
      <c r="H151" s="165">
        <v>680</v>
      </c>
      <c r="I151" s="82">
        <v>45264</v>
      </c>
      <c r="J151" s="82">
        <v>45264</v>
      </c>
      <c r="K151" s="165">
        <v>680</v>
      </c>
    </row>
    <row r="152" spans="1:11">
      <c r="A152" s="499" t="s">
        <v>3780</v>
      </c>
      <c r="B152" s="31">
        <v>80005750601</v>
      </c>
      <c r="C152" s="31" t="s">
        <v>7877</v>
      </c>
      <c r="D152" s="1" t="s">
        <v>3781</v>
      </c>
      <c r="E152" s="1" t="s">
        <v>2859</v>
      </c>
      <c r="F152" s="1"/>
      <c r="G152" s="1" t="s">
        <v>3670</v>
      </c>
      <c r="H152" s="165">
        <v>99.19</v>
      </c>
      <c r="I152" s="82">
        <v>45266</v>
      </c>
      <c r="J152" s="82">
        <v>45266</v>
      </c>
      <c r="K152" s="165">
        <v>99.19</v>
      </c>
    </row>
    <row r="153" spans="1:11">
      <c r="A153" s="499" t="s">
        <v>3782</v>
      </c>
      <c r="B153" s="31">
        <v>80005750601</v>
      </c>
      <c r="C153" s="31" t="s">
        <v>7877</v>
      </c>
      <c r="D153" s="1" t="s">
        <v>3783</v>
      </c>
      <c r="E153" s="1" t="s">
        <v>2859</v>
      </c>
      <c r="F153" s="1"/>
      <c r="G153" s="1" t="s">
        <v>3445</v>
      </c>
      <c r="H153" s="165">
        <v>1527.92</v>
      </c>
      <c r="I153" s="82">
        <v>45271</v>
      </c>
      <c r="J153" s="82">
        <v>45271</v>
      </c>
      <c r="K153" s="165">
        <v>1527.92</v>
      </c>
    </row>
    <row r="154" spans="1:11">
      <c r="A154" s="499" t="s">
        <v>3784</v>
      </c>
      <c r="B154" s="31">
        <v>80005750601</v>
      </c>
      <c r="C154" s="31" t="s">
        <v>7877</v>
      </c>
      <c r="D154" s="1" t="s">
        <v>3785</v>
      </c>
      <c r="E154" s="1" t="s">
        <v>2859</v>
      </c>
      <c r="F154" s="1"/>
      <c r="G154" s="1" t="s">
        <v>3735</v>
      </c>
      <c r="H154" s="165">
        <v>2400</v>
      </c>
      <c r="I154" s="82">
        <v>45271</v>
      </c>
      <c r="J154" s="82">
        <v>45271</v>
      </c>
      <c r="K154" s="165">
        <v>2400</v>
      </c>
    </row>
    <row r="155" spans="1:11">
      <c r="A155" s="499" t="s">
        <v>3786</v>
      </c>
      <c r="B155" s="31">
        <v>80005750601</v>
      </c>
      <c r="C155" s="31" t="s">
        <v>7877</v>
      </c>
      <c r="D155" s="1" t="s">
        <v>3787</v>
      </c>
      <c r="E155" s="1" t="s">
        <v>2859</v>
      </c>
      <c r="F155" s="1"/>
      <c r="G155" s="1" t="s">
        <v>3788</v>
      </c>
      <c r="H155" s="165">
        <v>575</v>
      </c>
      <c r="I155" s="82">
        <v>45271</v>
      </c>
      <c r="J155" s="82">
        <v>45271</v>
      </c>
      <c r="K155" s="165">
        <v>575</v>
      </c>
    </row>
    <row r="156" spans="1:11">
      <c r="A156" s="499" t="s">
        <v>3789</v>
      </c>
      <c r="B156" s="31">
        <v>80005750601</v>
      </c>
      <c r="C156" s="31" t="s">
        <v>7877</v>
      </c>
      <c r="D156" s="1" t="s">
        <v>3790</v>
      </c>
      <c r="E156" s="1" t="s">
        <v>2859</v>
      </c>
      <c r="F156" s="1"/>
      <c r="G156" s="1" t="s">
        <v>3719</v>
      </c>
      <c r="H156" s="165">
        <v>51.75</v>
      </c>
      <c r="I156" s="82">
        <v>45271</v>
      </c>
      <c r="J156" s="82">
        <v>45271</v>
      </c>
      <c r="K156" s="165">
        <v>51.75</v>
      </c>
    </row>
    <row r="157" spans="1:11">
      <c r="A157" s="499" t="s">
        <v>3791</v>
      </c>
      <c r="B157" s="31">
        <v>80005750601</v>
      </c>
      <c r="C157" s="31" t="s">
        <v>7877</v>
      </c>
      <c r="D157" s="1" t="s">
        <v>3792</v>
      </c>
      <c r="E157" s="1" t="s">
        <v>2859</v>
      </c>
      <c r="F157" s="1"/>
      <c r="G157" s="1" t="s">
        <v>3793</v>
      </c>
      <c r="H157" s="165">
        <v>1419.77</v>
      </c>
      <c r="I157" s="82">
        <v>45271</v>
      </c>
      <c r="J157" s="82">
        <v>45271</v>
      </c>
      <c r="K157" s="165">
        <v>1419.77</v>
      </c>
    </row>
    <row r="158" spans="1:11">
      <c r="A158" s="499" t="s">
        <v>3794</v>
      </c>
      <c r="B158" s="31">
        <v>80005750601</v>
      </c>
      <c r="C158" s="31" t="s">
        <v>7877</v>
      </c>
      <c r="D158" s="1" t="s">
        <v>3795</v>
      </c>
      <c r="E158" s="1" t="s">
        <v>2859</v>
      </c>
      <c r="F158" s="1"/>
      <c r="G158" s="1" t="s">
        <v>3796</v>
      </c>
      <c r="H158" s="165">
        <v>2090.16</v>
      </c>
      <c r="I158" s="82">
        <v>45271</v>
      </c>
      <c r="J158" s="82">
        <v>45291</v>
      </c>
      <c r="K158" s="165">
        <v>2090.16</v>
      </c>
    </row>
    <row r="159" spans="1:11">
      <c r="A159" s="499" t="s">
        <v>3797</v>
      </c>
      <c r="B159" s="31">
        <v>80005750601</v>
      </c>
      <c r="C159" s="31" t="s">
        <v>7877</v>
      </c>
      <c r="D159" s="1" t="s">
        <v>3798</v>
      </c>
      <c r="E159" s="1" t="s">
        <v>2859</v>
      </c>
      <c r="F159" s="1"/>
      <c r="G159" s="1" t="s">
        <v>3799</v>
      </c>
      <c r="H159" s="165">
        <v>1280</v>
      </c>
      <c r="I159" s="82">
        <v>45271</v>
      </c>
      <c r="J159" s="82">
        <v>45291</v>
      </c>
      <c r="K159" s="165">
        <v>1280</v>
      </c>
    </row>
    <row r="160" spans="1:11">
      <c r="A160" s="499" t="s">
        <v>3800</v>
      </c>
      <c r="B160" s="31">
        <v>80005750601</v>
      </c>
      <c r="C160" s="31" t="s">
        <v>7877</v>
      </c>
      <c r="D160" s="1" t="s">
        <v>3801</v>
      </c>
      <c r="E160" s="1" t="s">
        <v>2859</v>
      </c>
      <c r="F160" s="1"/>
      <c r="G160" s="1" t="s">
        <v>3802</v>
      </c>
      <c r="H160" s="165">
        <v>1300</v>
      </c>
      <c r="I160" s="82">
        <v>45272</v>
      </c>
      <c r="J160" s="82">
        <v>45291</v>
      </c>
      <c r="K160" s="165">
        <v>1300</v>
      </c>
    </row>
    <row r="161" spans="1:11">
      <c r="A161" s="499" t="s">
        <v>3803</v>
      </c>
      <c r="B161" s="31">
        <v>80005750601</v>
      </c>
      <c r="C161" s="31" t="s">
        <v>7877</v>
      </c>
      <c r="D161" s="1" t="s">
        <v>3804</v>
      </c>
      <c r="E161" s="1" t="s">
        <v>2859</v>
      </c>
      <c r="F161" s="1"/>
      <c r="G161" s="1" t="s">
        <v>3805</v>
      </c>
      <c r="H161" s="165">
        <v>450</v>
      </c>
      <c r="I161" s="82">
        <v>45272</v>
      </c>
      <c r="J161" s="82">
        <v>45291</v>
      </c>
      <c r="K161" s="165">
        <v>450</v>
      </c>
    </row>
    <row r="162" spans="1:11">
      <c r="A162" s="499" t="s">
        <v>3806</v>
      </c>
      <c r="B162" s="31">
        <v>80005750601</v>
      </c>
      <c r="C162" s="31" t="s">
        <v>7877</v>
      </c>
      <c r="D162" s="1" t="s">
        <v>3807</v>
      </c>
      <c r="E162" s="1" t="s">
        <v>2859</v>
      </c>
      <c r="F162" s="1"/>
      <c r="G162" s="1" t="s">
        <v>3808</v>
      </c>
      <c r="H162" s="165">
        <v>500</v>
      </c>
      <c r="I162" s="82">
        <v>45272</v>
      </c>
      <c r="J162" s="82">
        <v>45272</v>
      </c>
      <c r="K162" s="165">
        <v>500</v>
      </c>
    </row>
    <row r="163" spans="1:11">
      <c r="A163" s="499" t="s">
        <v>3809</v>
      </c>
      <c r="B163" s="31">
        <v>80005750601</v>
      </c>
      <c r="C163" s="31" t="s">
        <v>7877</v>
      </c>
      <c r="D163" s="1" t="s">
        <v>3810</v>
      </c>
      <c r="E163" s="1" t="s">
        <v>2859</v>
      </c>
      <c r="F163" s="1"/>
      <c r="G163" s="1" t="s">
        <v>3576</v>
      </c>
      <c r="H163" s="165">
        <v>785</v>
      </c>
      <c r="I163" s="82">
        <v>45275</v>
      </c>
      <c r="J163" s="82">
        <v>45275</v>
      </c>
      <c r="K163" s="165">
        <v>785</v>
      </c>
    </row>
    <row r="164" spans="1:11">
      <c r="A164" s="499" t="s">
        <v>3811</v>
      </c>
      <c r="B164" s="31">
        <v>80005750601</v>
      </c>
      <c r="C164" s="31" t="s">
        <v>7877</v>
      </c>
      <c r="D164" s="1" t="s">
        <v>3812</v>
      </c>
      <c r="E164" s="1" t="s">
        <v>2859</v>
      </c>
      <c r="F164" s="1"/>
      <c r="G164" s="1" t="s">
        <v>3813</v>
      </c>
      <c r="H164" s="165">
        <v>1600</v>
      </c>
      <c r="I164" s="82">
        <v>45281</v>
      </c>
      <c r="J164" s="82">
        <v>45291</v>
      </c>
      <c r="K164" s="165">
        <v>1600</v>
      </c>
    </row>
    <row r="165" spans="1:11">
      <c r="A165" s="499" t="s">
        <v>3814</v>
      </c>
      <c r="B165" s="31">
        <v>80005750601</v>
      </c>
      <c r="C165" s="31" t="s">
        <v>7877</v>
      </c>
      <c r="D165" s="1" t="s">
        <v>3815</v>
      </c>
      <c r="E165" s="1" t="s">
        <v>2859</v>
      </c>
      <c r="F165" s="1"/>
      <c r="G165" s="1" t="s">
        <v>3670</v>
      </c>
      <c r="H165" s="165">
        <v>727.03</v>
      </c>
      <c r="I165" s="82">
        <v>45281</v>
      </c>
      <c r="J165" s="82">
        <v>45281</v>
      </c>
      <c r="K165" s="165">
        <v>727.03</v>
      </c>
    </row>
    <row r="166" spans="1:11">
      <c r="A166" s="499" t="s">
        <v>3816</v>
      </c>
      <c r="B166" s="31">
        <v>80005750601</v>
      </c>
      <c r="C166" s="31" t="s">
        <v>7877</v>
      </c>
      <c r="D166" s="1" t="s">
        <v>3817</v>
      </c>
      <c r="E166" s="1" t="s">
        <v>2859</v>
      </c>
      <c r="F166" s="1"/>
      <c r="G166" s="1" t="s">
        <v>3608</v>
      </c>
      <c r="H166" s="165">
        <v>800</v>
      </c>
      <c r="I166" s="82">
        <v>45281</v>
      </c>
      <c r="J166" s="82">
        <v>45290</v>
      </c>
      <c r="K166" s="165">
        <v>800</v>
      </c>
    </row>
    <row r="167" spans="1:11">
      <c r="A167" s="499" t="s">
        <v>3818</v>
      </c>
      <c r="B167" s="31">
        <v>80005750601</v>
      </c>
      <c r="C167" s="31" t="s">
        <v>7877</v>
      </c>
      <c r="D167" s="1" t="s">
        <v>3819</v>
      </c>
      <c r="E167" s="1" t="s">
        <v>2859</v>
      </c>
      <c r="F167" s="1"/>
      <c r="G167" s="1" t="s">
        <v>3445</v>
      </c>
      <c r="H167" s="165">
        <v>138.77000000000001</v>
      </c>
      <c r="I167" s="82">
        <v>45281</v>
      </c>
      <c r="J167" s="82">
        <v>45281</v>
      </c>
      <c r="K167" s="165">
        <v>138.77000000000001</v>
      </c>
    </row>
    <row r="168" spans="1:11">
      <c r="A168" s="499" t="s">
        <v>3820</v>
      </c>
      <c r="B168" s="31">
        <v>80005750601</v>
      </c>
      <c r="C168" s="31" t="s">
        <v>7877</v>
      </c>
      <c r="D168" s="1" t="s">
        <v>3821</v>
      </c>
      <c r="E168" s="1" t="s">
        <v>2859</v>
      </c>
      <c r="F168" s="1"/>
      <c r="G168" s="1" t="s">
        <v>1132</v>
      </c>
      <c r="H168" s="165">
        <v>124</v>
      </c>
      <c r="I168" s="82">
        <v>45281</v>
      </c>
      <c r="J168" s="82">
        <v>45281</v>
      </c>
      <c r="K168" s="165">
        <v>124</v>
      </c>
    </row>
    <row r="169" spans="1:11">
      <c r="A169" s="499" t="s">
        <v>3822</v>
      </c>
      <c r="B169" s="31">
        <v>80005750601</v>
      </c>
      <c r="C169" s="31" t="s">
        <v>7877</v>
      </c>
      <c r="D169" s="1" t="s">
        <v>3823</v>
      </c>
      <c r="E169" s="1" t="s">
        <v>2859</v>
      </c>
      <c r="F169" s="1"/>
      <c r="G169" s="1" t="s">
        <v>3540</v>
      </c>
      <c r="H169" s="165">
        <v>270</v>
      </c>
      <c r="I169" s="82">
        <v>45282</v>
      </c>
      <c r="J169" s="82">
        <v>45282</v>
      </c>
      <c r="K169" s="165">
        <v>270</v>
      </c>
    </row>
    <row r="170" spans="1:11">
      <c r="A170" s="499" t="s">
        <v>3824</v>
      </c>
      <c r="B170" s="31">
        <v>80005750601</v>
      </c>
      <c r="C170" s="31" t="s">
        <v>7877</v>
      </c>
      <c r="D170" s="1" t="s">
        <v>3825</v>
      </c>
      <c r="E170" s="1" t="s">
        <v>2859</v>
      </c>
      <c r="F170" s="1"/>
      <c r="G170" s="1" t="s">
        <v>3409</v>
      </c>
      <c r="H170" s="165">
        <v>1648.33</v>
      </c>
      <c r="I170" s="82">
        <v>45287</v>
      </c>
      <c r="J170" s="82">
        <v>45287</v>
      </c>
      <c r="K170" s="165">
        <v>1648.33</v>
      </c>
    </row>
    <row r="171" spans="1:11">
      <c r="A171" s="499" t="s">
        <v>3826</v>
      </c>
      <c r="B171" s="31">
        <v>80005750601</v>
      </c>
      <c r="C171" s="31" t="s">
        <v>7877</v>
      </c>
      <c r="D171" s="1" t="s">
        <v>3827</v>
      </c>
      <c r="E171" s="1" t="s">
        <v>2859</v>
      </c>
      <c r="F171" s="1"/>
      <c r="G171" s="1" t="s">
        <v>3412</v>
      </c>
      <c r="H171" s="165">
        <v>2532</v>
      </c>
      <c r="I171" s="82">
        <v>45288</v>
      </c>
      <c r="J171" s="82">
        <v>45288</v>
      </c>
      <c r="K171" s="165">
        <v>2532</v>
      </c>
    </row>
    <row r="172" spans="1:11">
      <c r="B172" s="434"/>
      <c r="C172" s="434"/>
      <c r="F172" s="434"/>
      <c r="G172" s="435"/>
      <c r="H172" s="436"/>
    </row>
    <row r="173" spans="1:11">
      <c r="B173" s="434"/>
      <c r="C173" s="434"/>
      <c r="F173" s="434"/>
      <c r="G173" s="435"/>
      <c r="H173" s="436"/>
    </row>
    <row r="174" spans="1:11">
      <c r="B174" s="434"/>
      <c r="C174" s="434"/>
      <c r="F174" s="434"/>
      <c r="G174" s="435"/>
      <c r="H174" s="436"/>
    </row>
    <row r="175" spans="1:11">
      <c r="B175" s="434"/>
      <c r="C175" s="434"/>
      <c r="F175" s="434"/>
      <c r="G175" s="435"/>
      <c r="H175" s="436"/>
    </row>
    <row r="176" spans="1:11">
      <c r="B176" s="434"/>
      <c r="C176" s="434"/>
      <c r="F176" s="434"/>
      <c r="G176" s="435"/>
      <c r="H176" s="436"/>
    </row>
    <row r="177" spans="2:8">
      <c r="B177" s="434"/>
      <c r="C177" s="434"/>
      <c r="F177" s="434"/>
      <c r="G177" s="435"/>
      <c r="H177" s="436"/>
    </row>
    <row r="178" spans="2:8">
      <c r="B178" s="434"/>
      <c r="C178" s="434"/>
      <c r="F178" s="434"/>
      <c r="G178" s="435"/>
      <c r="H178" s="436"/>
    </row>
    <row r="179" spans="2:8">
      <c r="B179" s="434"/>
      <c r="C179" s="434"/>
      <c r="F179" s="434"/>
      <c r="G179" s="435"/>
      <c r="H179" s="436"/>
    </row>
    <row r="180" spans="2:8">
      <c r="B180" s="434"/>
      <c r="C180" s="434"/>
      <c r="F180" s="434"/>
      <c r="G180" s="435"/>
      <c r="H180" s="436"/>
    </row>
    <row r="181" spans="2:8">
      <c r="B181" s="434"/>
      <c r="C181" s="434"/>
      <c r="F181" s="434"/>
      <c r="G181" s="435"/>
      <c r="H181" s="436"/>
    </row>
    <row r="182" spans="2:8">
      <c r="B182" s="434"/>
      <c r="C182" s="434"/>
      <c r="F182" s="434"/>
      <c r="G182" s="435"/>
      <c r="H182" s="436"/>
    </row>
    <row r="183" spans="2:8">
      <c r="B183" s="434"/>
      <c r="C183" s="434"/>
      <c r="F183" s="434"/>
      <c r="G183" s="435"/>
      <c r="H183" s="436"/>
    </row>
    <row r="184" spans="2:8">
      <c r="B184" s="434"/>
      <c r="C184" s="434"/>
      <c r="F184" s="434"/>
      <c r="G184" s="435"/>
      <c r="H184" s="436"/>
    </row>
    <row r="185" spans="2:8">
      <c r="B185" s="434"/>
      <c r="C185" s="434"/>
      <c r="F185" s="434"/>
      <c r="G185" s="435"/>
      <c r="H185" s="436"/>
    </row>
    <row r="186" spans="2:8">
      <c r="B186" s="434"/>
      <c r="C186" s="434"/>
      <c r="F186" s="434"/>
      <c r="G186" s="435"/>
      <c r="H186" s="436"/>
    </row>
    <row r="187" spans="2:8">
      <c r="B187" s="434"/>
      <c r="C187" s="434"/>
      <c r="F187" s="434"/>
      <c r="G187" s="435"/>
      <c r="H187" s="436"/>
    </row>
    <row r="188" spans="2:8">
      <c r="B188" s="434"/>
      <c r="C188" s="434"/>
      <c r="F188" s="434"/>
      <c r="G188" s="435"/>
      <c r="H188" s="436"/>
    </row>
    <row r="189" spans="2:8">
      <c r="B189" s="434"/>
      <c r="C189" s="434"/>
      <c r="F189" s="434"/>
      <c r="G189" s="435"/>
      <c r="H189" s="436"/>
    </row>
    <row r="190" spans="2:8">
      <c r="H190" s="436"/>
    </row>
    <row r="191" spans="2:8">
      <c r="H191" s="436"/>
    </row>
    <row r="192" spans="2:8">
      <c r="H192" s="436"/>
    </row>
    <row r="193" spans="8:8">
      <c r="H193" s="436"/>
    </row>
    <row r="194" spans="8:8">
      <c r="H194" s="436"/>
    </row>
    <row r="195" spans="8:8">
      <c r="H195" s="436"/>
    </row>
    <row r="196" spans="8:8">
      <c r="H196" s="436"/>
    </row>
    <row r="197" spans="8:8">
      <c r="H197" s="436"/>
    </row>
    <row r="198" spans="8:8">
      <c r="H198" s="436"/>
    </row>
    <row r="199" spans="8:8">
      <c r="H199" s="436"/>
    </row>
    <row r="200" spans="8:8">
      <c r="H200" s="436"/>
    </row>
    <row r="201" spans="8:8">
      <c r="H201" s="436"/>
    </row>
    <row r="202" spans="8:8">
      <c r="H202" s="436"/>
    </row>
    <row r="203" spans="8:8">
      <c r="H203" s="436"/>
    </row>
    <row r="204" spans="8:8">
      <c r="H204" s="436"/>
    </row>
    <row r="205" spans="8:8">
      <c r="H205" s="436"/>
    </row>
  </sheetData>
  <mergeCells count="2">
    <mergeCell ref="D1:K1"/>
    <mergeCell ref="A2:K2"/>
  </mergeCells>
  <dataValidations count="4">
    <dataValidation allowBlank="1" showInputMessage="1" showErrorMessage="1" error="valore non consentito - selezionare valore da menu a tendina" sqref="E4:E14" xr:uid="{69FEA4B3-367A-4563-9376-4E8B0DA622E5}"/>
    <dataValidation type="textLength" operator="lessThanOrEqual" allowBlank="1" showInputMessage="1" showErrorMessage="1" error="la descrizione non può superare i 250 caratteri_x000a_" sqref="G55:G56 G69 G5:G9" xr:uid="{23191B79-B2B3-4F1B-8939-E5B383A3C110}">
      <formula1>250</formula1>
    </dataValidation>
    <dataValidation type="textLength" operator="equal" allowBlank="1" showInputMessage="1" showErrorMessage="1" error="è previsto un codice di 10 caratteri" sqref="A3:A11 A15:A16" xr:uid="{1F4EAB98-5DBF-4CF1-8E20-4DABBEB8365D}">
      <formula1>10</formula1>
    </dataValidation>
    <dataValidation type="textLength" operator="lessThanOrEqual" allowBlank="1" showInputMessage="1" showErrorMessage="1" error="descrizione troppo lunga (max 250 car)" sqref="D5:D11" xr:uid="{F5A2B200-BD8F-4FBD-9F7C-355025812EE3}">
      <formula1>250</formula1>
    </dataValidation>
  </dataValidation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EFC63-5B25-4A3C-891C-79361C19D64A}">
  <dimension ref="A1:K227"/>
  <sheetViews>
    <sheetView topLeftCell="A219" workbookViewId="0">
      <selection activeCell="L5" sqref="L5"/>
    </sheetView>
  </sheetViews>
  <sheetFormatPr defaultRowHeight="15"/>
  <cols>
    <col min="1" max="1" width="18.5703125" customWidth="1"/>
    <col min="2" max="2" width="15.7109375" customWidth="1"/>
    <col min="3" max="3" width="21.28515625" customWidth="1"/>
    <col min="4" max="4" width="40" customWidth="1"/>
    <col min="5" max="5" width="29.28515625" bestFit="1" customWidth="1"/>
    <col min="6" max="6" width="28.5703125" customWidth="1"/>
    <col min="7" max="7" width="21.140625" customWidth="1"/>
    <col min="8" max="8" width="12.140625" bestFit="1" customWidth="1"/>
    <col min="9" max="10" width="11" bestFit="1" customWidth="1"/>
    <col min="11" max="11" width="12.140625" bestFit="1" customWidth="1"/>
  </cols>
  <sheetData>
    <row r="1" spans="1:11" ht="52.5" customHeight="1">
      <c r="A1" s="669" t="s">
        <v>7878</v>
      </c>
      <c r="B1" s="669"/>
      <c r="C1" s="669"/>
      <c r="D1" s="669"/>
      <c r="E1" s="669"/>
      <c r="F1" s="669"/>
      <c r="G1" s="669"/>
      <c r="H1" s="669"/>
      <c r="I1" s="669"/>
      <c r="J1" s="669"/>
      <c r="K1" s="669"/>
    </row>
    <row r="2" spans="1:11" ht="28.5" customHeight="1">
      <c r="A2" s="670" t="s">
        <v>7272</v>
      </c>
      <c r="B2" s="670"/>
      <c r="C2" s="670"/>
      <c r="D2" s="670"/>
      <c r="E2" s="670"/>
      <c r="F2" s="670"/>
      <c r="G2" s="670"/>
      <c r="H2" s="670"/>
      <c r="I2" s="670"/>
      <c r="J2" s="670"/>
      <c r="K2" s="670"/>
    </row>
    <row r="3" spans="1:11" ht="27.75" customHeight="1">
      <c r="A3" s="671" t="s">
        <v>7879</v>
      </c>
      <c r="B3" s="671"/>
      <c r="C3" s="671"/>
      <c r="D3" s="671"/>
      <c r="E3" s="671"/>
      <c r="F3" s="671"/>
      <c r="G3" s="671"/>
      <c r="H3" s="671"/>
      <c r="I3" s="671"/>
      <c r="J3" s="671"/>
      <c r="K3" s="671"/>
    </row>
    <row r="4" spans="1:11" ht="20.25" customHeight="1">
      <c r="A4" s="672" t="s">
        <v>7274</v>
      </c>
      <c r="B4" s="672"/>
      <c r="C4" s="672"/>
      <c r="D4" s="672"/>
      <c r="E4" s="672"/>
      <c r="F4" s="672"/>
      <c r="G4" s="672"/>
      <c r="H4" s="672"/>
      <c r="I4" s="672"/>
      <c r="J4" s="672"/>
      <c r="K4" s="672"/>
    </row>
    <row r="5" spans="1:11" ht="54">
      <c r="A5" s="438" t="s">
        <v>0</v>
      </c>
      <c r="B5" s="438" t="s">
        <v>1</v>
      </c>
      <c r="C5" s="438" t="s">
        <v>2</v>
      </c>
      <c r="D5" s="438" t="s">
        <v>3</v>
      </c>
      <c r="E5" s="438" t="s">
        <v>4</v>
      </c>
      <c r="F5" s="438" t="s">
        <v>5</v>
      </c>
      <c r="G5" s="438" t="s">
        <v>6</v>
      </c>
      <c r="H5" s="438" t="s">
        <v>7</v>
      </c>
      <c r="I5" s="438" t="s">
        <v>8</v>
      </c>
      <c r="J5" s="438" t="s">
        <v>9</v>
      </c>
      <c r="K5" s="438" t="s">
        <v>10</v>
      </c>
    </row>
    <row r="6" spans="1:11" ht="30">
      <c r="A6" s="439" t="s">
        <v>7880</v>
      </c>
      <c r="B6" s="440" t="s">
        <v>7881</v>
      </c>
      <c r="C6" s="440" t="s">
        <v>7882</v>
      </c>
      <c r="D6" s="441" t="s">
        <v>7883</v>
      </c>
      <c r="E6" s="440" t="s">
        <v>26</v>
      </c>
      <c r="F6" s="440" t="s">
        <v>7884</v>
      </c>
      <c r="G6" s="440" t="s">
        <v>7884</v>
      </c>
      <c r="H6" s="442">
        <v>24000</v>
      </c>
      <c r="I6" s="443">
        <v>44927</v>
      </c>
      <c r="J6" s="443">
        <v>45657</v>
      </c>
      <c r="K6" s="444">
        <v>30264</v>
      </c>
    </row>
    <row r="7" spans="1:11" ht="30">
      <c r="A7" s="439" t="s">
        <v>7885</v>
      </c>
      <c r="B7" s="440" t="s">
        <v>7881</v>
      </c>
      <c r="C7" s="440" t="s">
        <v>7882</v>
      </c>
      <c r="D7" s="441" t="s">
        <v>7886</v>
      </c>
      <c r="E7" s="440" t="s">
        <v>26</v>
      </c>
      <c r="F7" s="445" t="s">
        <v>7887</v>
      </c>
      <c r="G7" s="445" t="s">
        <v>7887</v>
      </c>
      <c r="H7" s="442">
        <v>800</v>
      </c>
      <c r="I7" s="443">
        <v>44927</v>
      </c>
      <c r="J7" s="443">
        <v>45291</v>
      </c>
      <c r="K7" s="444">
        <v>800</v>
      </c>
    </row>
    <row r="8" spans="1:11" ht="30">
      <c r="A8" s="439" t="s">
        <v>7888</v>
      </c>
      <c r="B8" s="440" t="s">
        <v>7881</v>
      </c>
      <c r="C8" s="440" t="s">
        <v>7882</v>
      </c>
      <c r="D8" s="441" t="s">
        <v>7889</v>
      </c>
      <c r="E8" s="440" t="s">
        <v>26</v>
      </c>
      <c r="F8" s="440" t="s">
        <v>7890</v>
      </c>
      <c r="G8" s="440" t="s">
        <v>7890</v>
      </c>
      <c r="H8" s="442">
        <v>5000</v>
      </c>
      <c r="I8" s="443">
        <v>44927</v>
      </c>
      <c r="J8" s="443">
        <v>45291</v>
      </c>
      <c r="K8" s="444">
        <f>795.44</f>
        <v>795.44</v>
      </c>
    </row>
    <row r="9" spans="1:11" ht="30">
      <c r="A9" s="439" t="s">
        <v>7891</v>
      </c>
      <c r="B9" s="440" t="s">
        <v>7881</v>
      </c>
      <c r="C9" s="440" t="s">
        <v>7882</v>
      </c>
      <c r="D9" s="441" t="s">
        <v>7892</v>
      </c>
      <c r="E9" s="440" t="s">
        <v>26</v>
      </c>
      <c r="F9" s="440" t="s">
        <v>7893</v>
      </c>
      <c r="G9" s="440" t="s">
        <v>7143</v>
      </c>
      <c r="H9" s="442">
        <v>6500</v>
      </c>
      <c r="I9" s="443">
        <v>44927</v>
      </c>
      <c r="J9" s="443">
        <v>45291</v>
      </c>
      <c r="K9" s="444">
        <v>0</v>
      </c>
    </row>
    <row r="10" spans="1:11" ht="30">
      <c r="A10" s="439" t="s">
        <v>7894</v>
      </c>
      <c r="B10" s="440" t="s">
        <v>7881</v>
      </c>
      <c r="C10" s="440" t="s">
        <v>7882</v>
      </c>
      <c r="D10" s="441" t="s">
        <v>7895</v>
      </c>
      <c r="E10" s="440" t="s">
        <v>26</v>
      </c>
      <c r="F10" s="440" t="s">
        <v>7896</v>
      </c>
      <c r="G10" s="440" t="s">
        <v>7896</v>
      </c>
      <c r="H10" s="442">
        <v>2000</v>
      </c>
      <c r="I10" s="443">
        <v>44927</v>
      </c>
      <c r="J10" s="443">
        <v>45291</v>
      </c>
      <c r="K10" s="444">
        <v>2201.29</v>
      </c>
    </row>
    <row r="11" spans="1:11" ht="30">
      <c r="A11" s="446" t="s">
        <v>7897</v>
      </c>
      <c r="B11" s="440" t="s">
        <v>7881</v>
      </c>
      <c r="C11" s="440" t="s">
        <v>7882</v>
      </c>
      <c r="D11" s="441" t="s">
        <v>7898</v>
      </c>
      <c r="E11" s="440" t="s">
        <v>15</v>
      </c>
      <c r="F11" s="445" t="s">
        <v>7899</v>
      </c>
      <c r="G11" s="440"/>
      <c r="H11" s="447">
        <v>8550</v>
      </c>
      <c r="I11" s="443">
        <v>44927</v>
      </c>
      <c r="J11" s="443">
        <v>45291</v>
      </c>
      <c r="K11" s="444">
        <v>0</v>
      </c>
    </row>
    <row r="12" spans="1:11" ht="30">
      <c r="A12" s="446" t="s">
        <v>7897</v>
      </c>
      <c r="B12" s="440" t="s">
        <v>7881</v>
      </c>
      <c r="C12" s="440" t="s">
        <v>7882</v>
      </c>
      <c r="D12" s="441" t="s">
        <v>7898</v>
      </c>
      <c r="E12" s="440" t="s">
        <v>15</v>
      </c>
      <c r="F12" s="445" t="s">
        <v>7900</v>
      </c>
      <c r="G12" s="440"/>
      <c r="H12" s="447">
        <v>8550</v>
      </c>
      <c r="I12" s="443">
        <v>44927</v>
      </c>
      <c r="J12" s="443">
        <v>45291</v>
      </c>
      <c r="K12" s="444">
        <v>0</v>
      </c>
    </row>
    <row r="13" spans="1:11" ht="30">
      <c r="A13" s="439" t="s">
        <v>7901</v>
      </c>
      <c r="B13" s="440" t="s">
        <v>7881</v>
      </c>
      <c r="C13" s="440" t="s">
        <v>7882</v>
      </c>
      <c r="D13" s="441" t="s">
        <v>7902</v>
      </c>
      <c r="E13" s="440" t="s">
        <v>26</v>
      </c>
      <c r="F13" s="440" t="s">
        <v>7903</v>
      </c>
      <c r="G13" s="440" t="s">
        <v>7903</v>
      </c>
      <c r="H13" s="442">
        <v>5000</v>
      </c>
      <c r="I13" s="443">
        <v>44927</v>
      </c>
      <c r="J13" s="443">
        <v>45291</v>
      </c>
      <c r="K13" s="444">
        <v>1143.8800000000001</v>
      </c>
    </row>
    <row r="14" spans="1:11" ht="30">
      <c r="A14" s="439" t="s">
        <v>7904</v>
      </c>
      <c r="B14" s="440" t="s">
        <v>7881</v>
      </c>
      <c r="C14" s="440" t="s">
        <v>7882</v>
      </c>
      <c r="D14" s="441" t="s">
        <v>7905</v>
      </c>
      <c r="E14" s="440" t="s">
        <v>26</v>
      </c>
      <c r="F14" s="445" t="s">
        <v>3963</v>
      </c>
      <c r="G14" s="445" t="s">
        <v>3963</v>
      </c>
      <c r="H14" s="442">
        <v>200</v>
      </c>
      <c r="I14" s="443">
        <v>44927</v>
      </c>
      <c r="J14" s="443">
        <v>45291</v>
      </c>
      <c r="K14" s="444">
        <v>141</v>
      </c>
    </row>
    <row r="15" spans="1:11" ht="30">
      <c r="A15" s="439" t="s">
        <v>7906</v>
      </c>
      <c r="B15" s="440" t="s">
        <v>7881</v>
      </c>
      <c r="C15" s="440" t="s">
        <v>7882</v>
      </c>
      <c r="D15" s="441" t="s">
        <v>7907</v>
      </c>
      <c r="E15" s="440" t="s">
        <v>26</v>
      </c>
      <c r="F15" s="440" t="s">
        <v>7908</v>
      </c>
      <c r="G15" s="440" t="s">
        <v>7908</v>
      </c>
      <c r="H15" s="442">
        <v>1000</v>
      </c>
      <c r="I15" s="443">
        <v>44927</v>
      </c>
      <c r="J15" s="443">
        <v>45291</v>
      </c>
      <c r="K15" s="444">
        <v>1800</v>
      </c>
    </row>
    <row r="16" spans="1:11" ht="30">
      <c r="A16" s="439" t="s">
        <v>7909</v>
      </c>
      <c r="B16" s="440" t="s">
        <v>7881</v>
      </c>
      <c r="C16" s="440" t="s">
        <v>7882</v>
      </c>
      <c r="D16" s="441" t="s">
        <v>7910</v>
      </c>
      <c r="E16" s="440" t="s">
        <v>26</v>
      </c>
      <c r="F16" s="441" t="s">
        <v>7911</v>
      </c>
      <c r="G16" s="441" t="s">
        <v>7911</v>
      </c>
      <c r="H16" s="442">
        <v>1500</v>
      </c>
      <c r="I16" s="443">
        <v>44927</v>
      </c>
      <c r="J16" s="443">
        <v>45291</v>
      </c>
      <c r="K16" s="444">
        <v>1605</v>
      </c>
    </row>
    <row r="17" spans="1:11" ht="30">
      <c r="A17" s="439" t="s">
        <v>7912</v>
      </c>
      <c r="B17" s="440" t="s">
        <v>7881</v>
      </c>
      <c r="C17" s="440" t="s">
        <v>7882</v>
      </c>
      <c r="D17" s="441" t="s">
        <v>7913</v>
      </c>
      <c r="E17" s="440" t="s">
        <v>26</v>
      </c>
      <c r="F17" s="445" t="s">
        <v>7914</v>
      </c>
      <c r="G17" s="445" t="s">
        <v>7914</v>
      </c>
      <c r="H17" s="442">
        <v>8000</v>
      </c>
      <c r="I17" s="443">
        <v>44927</v>
      </c>
      <c r="J17" s="443">
        <v>45291</v>
      </c>
      <c r="K17" s="444">
        <v>3656.5</v>
      </c>
    </row>
    <row r="18" spans="1:11" ht="30">
      <c r="A18" s="446" t="s">
        <v>7915</v>
      </c>
      <c r="B18" s="440" t="s">
        <v>7881</v>
      </c>
      <c r="C18" s="440" t="s">
        <v>7882</v>
      </c>
      <c r="D18" s="441" t="s">
        <v>7916</v>
      </c>
      <c r="E18" s="440" t="s">
        <v>26</v>
      </c>
      <c r="F18" s="445" t="s">
        <v>1634</v>
      </c>
      <c r="G18" s="445" t="s">
        <v>1634</v>
      </c>
      <c r="H18" s="442">
        <v>12000</v>
      </c>
      <c r="I18" s="443">
        <v>44927</v>
      </c>
      <c r="J18" s="443">
        <v>45291</v>
      </c>
      <c r="K18" s="444"/>
    </row>
    <row r="19" spans="1:11" ht="60">
      <c r="A19" s="439" t="s">
        <v>7917</v>
      </c>
      <c r="B19" s="440" t="s">
        <v>7881</v>
      </c>
      <c r="C19" s="440" t="s">
        <v>7882</v>
      </c>
      <c r="D19" s="441" t="s">
        <v>7918</v>
      </c>
      <c r="E19" s="440" t="s">
        <v>26</v>
      </c>
      <c r="F19" s="440" t="s">
        <v>7919</v>
      </c>
      <c r="G19" s="440" t="s">
        <v>7919</v>
      </c>
      <c r="H19" s="442">
        <v>2050</v>
      </c>
      <c r="I19" s="443">
        <v>44927</v>
      </c>
      <c r="J19" s="443">
        <v>45291</v>
      </c>
      <c r="K19" s="444">
        <v>4267.66</v>
      </c>
    </row>
    <row r="20" spans="1:11" ht="30">
      <c r="A20" s="439" t="s">
        <v>7920</v>
      </c>
      <c r="B20" s="440" t="s">
        <v>7881</v>
      </c>
      <c r="C20" s="440" t="s">
        <v>7882</v>
      </c>
      <c r="D20" s="441" t="s">
        <v>7921</v>
      </c>
      <c r="E20" s="440" t="s">
        <v>26</v>
      </c>
      <c r="F20" s="440" t="s">
        <v>7922</v>
      </c>
      <c r="G20" s="440" t="s">
        <v>7922</v>
      </c>
      <c r="H20" s="442">
        <v>2200</v>
      </c>
      <c r="I20" s="443">
        <v>44927</v>
      </c>
      <c r="J20" s="443">
        <v>45291</v>
      </c>
      <c r="K20" s="444">
        <v>2795.19</v>
      </c>
    </row>
    <row r="21" spans="1:11" ht="30">
      <c r="A21" s="441" t="s">
        <v>7923</v>
      </c>
      <c r="B21" s="440" t="s">
        <v>7881</v>
      </c>
      <c r="C21" s="440" t="s">
        <v>7882</v>
      </c>
      <c r="D21" s="441" t="s">
        <v>7924</v>
      </c>
      <c r="E21" s="440" t="s">
        <v>26</v>
      </c>
      <c r="F21" s="440" t="s">
        <v>7925</v>
      </c>
      <c r="G21" s="440" t="s">
        <v>7925</v>
      </c>
      <c r="H21" s="442">
        <v>30000</v>
      </c>
      <c r="I21" s="443">
        <v>44927</v>
      </c>
      <c r="J21" s="443">
        <v>45291</v>
      </c>
      <c r="K21" s="444">
        <v>0</v>
      </c>
    </row>
    <row r="22" spans="1:11" ht="30">
      <c r="A22" s="439" t="s">
        <v>7926</v>
      </c>
      <c r="B22" s="440" t="s">
        <v>7881</v>
      </c>
      <c r="C22" s="440" t="s">
        <v>7882</v>
      </c>
      <c r="D22" s="441" t="s">
        <v>7927</v>
      </c>
      <c r="E22" s="440" t="s">
        <v>26</v>
      </c>
      <c r="F22" s="445" t="s">
        <v>7928</v>
      </c>
      <c r="G22" s="445" t="s">
        <v>7928</v>
      </c>
      <c r="H22" s="442">
        <v>15000</v>
      </c>
      <c r="I22" s="443">
        <v>44927</v>
      </c>
      <c r="J22" s="443">
        <v>45291</v>
      </c>
      <c r="K22" s="444">
        <v>3822.24</v>
      </c>
    </row>
    <row r="23" spans="1:11" ht="30">
      <c r="A23" s="439" t="s">
        <v>7929</v>
      </c>
      <c r="B23" s="440" t="s">
        <v>7881</v>
      </c>
      <c r="C23" s="440" t="s">
        <v>7882</v>
      </c>
      <c r="D23" s="441" t="s">
        <v>7930</v>
      </c>
      <c r="E23" s="440" t="s">
        <v>26</v>
      </c>
      <c r="F23" s="445" t="s">
        <v>7931</v>
      </c>
      <c r="G23" s="445" t="s">
        <v>7931</v>
      </c>
      <c r="H23" s="442">
        <v>15000</v>
      </c>
      <c r="I23" s="443">
        <v>44927</v>
      </c>
      <c r="J23" s="443">
        <v>45291</v>
      </c>
      <c r="K23" s="444">
        <v>5054.49</v>
      </c>
    </row>
    <row r="24" spans="1:11" ht="30">
      <c r="A24" s="439" t="s">
        <v>7932</v>
      </c>
      <c r="B24" s="440" t="s">
        <v>7881</v>
      </c>
      <c r="C24" s="440" t="s">
        <v>7882</v>
      </c>
      <c r="D24" s="441" t="s">
        <v>7933</v>
      </c>
      <c r="E24" s="440" t="s">
        <v>26</v>
      </c>
      <c r="F24" s="445" t="s">
        <v>7934</v>
      </c>
      <c r="G24" s="445" t="s">
        <v>7934</v>
      </c>
      <c r="H24" s="442">
        <v>15000</v>
      </c>
      <c r="I24" s="443">
        <v>44927</v>
      </c>
      <c r="J24" s="443">
        <v>45291</v>
      </c>
      <c r="K24" s="444">
        <v>13462.21</v>
      </c>
    </row>
    <row r="25" spans="1:11" ht="30">
      <c r="A25" s="439" t="s">
        <v>7935</v>
      </c>
      <c r="B25" s="440" t="s">
        <v>7881</v>
      </c>
      <c r="C25" s="440" t="s">
        <v>7882</v>
      </c>
      <c r="D25" s="441" t="s">
        <v>7936</v>
      </c>
      <c r="E25" s="440" t="s">
        <v>26</v>
      </c>
      <c r="F25" s="445" t="s">
        <v>7937</v>
      </c>
      <c r="G25" s="445" t="s">
        <v>7937</v>
      </c>
      <c r="H25" s="442">
        <v>15000</v>
      </c>
      <c r="I25" s="443">
        <v>44927</v>
      </c>
      <c r="J25" s="443">
        <v>45291</v>
      </c>
      <c r="K25" s="444">
        <v>3937.7</v>
      </c>
    </row>
    <row r="26" spans="1:11" ht="30">
      <c r="A26" s="439" t="s">
        <v>7938</v>
      </c>
      <c r="B26" s="440" t="s">
        <v>7881</v>
      </c>
      <c r="C26" s="440" t="s">
        <v>7882</v>
      </c>
      <c r="D26" s="441" t="s">
        <v>7939</v>
      </c>
      <c r="E26" s="440" t="s">
        <v>26</v>
      </c>
      <c r="F26" s="440" t="s">
        <v>7940</v>
      </c>
      <c r="G26" s="440" t="s">
        <v>7940</v>
      </c>
      <c r="H26" s="442">
        <v>3800</v>
      </c>
      <c r="I26" s="443">
        <v>44927</v>
      </c>
      <c r="J26" s="443">
        <v>45291</v>
      </c>
      <c r="K26" s="445">
        <v>4800</v>
      </c>
    </row>
    <row r="27" spans="1:11" ht="30">
      <c r="A27" s="439" t="s">
        <v>7941</v>
      </c>
      <c r="B27" s="440" t="s">
        <v>7881</v>
      </c>
      <c r="C27" s="440" t="s">
        <v>7882</v>
      </c>
      <c r="D27" s="441" t="s">
        <v>7942</v>
      </c>
      <c r="E27" s="440" t="s">
        <v>26</v>
      </c>
      <c r="F27" s="445" t="s">
        <v>1874</v>
      </c>
      <c r="G27" s="445" t="s">
        <v>1874</v>
      </c>
      <c r="H27" s="442">
        <v>3970</v>
      </c>
      <c r="I27" s="443">
        <v>44927</v>
      </c>
      <c r="J27" s="443">
        <v>45291</v>
      </c>
      <c r="K27" s="444"/>
    </row>
    <row r="28" spans="1:11" ht="30">
      <c r="A28" s="448" t="s">
        <v>7943</v>
      </c>
      <c r="B28" s="440" t="s">
        <v>7881</v>
      </c>
      <c r="C28" s="440" t="s">
        <v>7882</v>
      </c>
      <c r="D28" s="441" t="s">
        <v>7944</v>
      </c>
      <c r="E28" s="440" t="s">
        <v>15</v>
      </c>
      <c r="F28" s="445" t="s">
        <v>145</v>
      </c>
      <c r="G28" s="445" t="s">
        <v>45</v>
      </c>
      <c r="H28" s="449">
        <v>69872.3</v>
      </c>
      <c r="I28" s="443">
        <v>44927</v>
      </c>
      <c r="J28" s="443">
        <v>45291</v>
      </c>
      <c r="K28" s="444">
        <v>50100</v>
      </c>
    </row>
    <row r="29" spans="1:11" ht="30">
      <c r="A29" s="448" t="s">
        <v>7943</v>
      </c>
      <c r="B29" s="440" t="s">
        <v>7881</v>
      </c>
      <c r="C29" s="440" t="s">
        <v>7882</v>
      </c>
      <c r="D29" s="441" t="s">
        <v>7944</v>
      </c>
      <c r="E29" s="440" t="s">
        <v>15</v>
      </c>
      <c r="F29" s="445" t="s">
        <v>45</v>
      </c>
      <c r="G29" s="445"/>
      <c r="H29" s="449">
        <v>69872.3</v>
      </c>
      <c r="I29" s="443">
        <v>44927</v>
      </c>
      <c r="J29" s="443">
        <v>45291</v>
      </c>
      <c r="K29" s="444"/>
    </row>
    <row r="30" spans="1:11" ht="30">
      <c r="A30" s="448" t="s">
        <v>7943</v>
      </c>
      <c r="B30" s="440" t="s">
        <v>7881</v>
      </c>
      <c r="C30" s="440" t="s">
        <v>7882</v>
      </c>
      <c r="D30" s="441" t="s">
        <v>7944</v>
      </c>
      <c r="E30" s="440" t="s">
        <v>15</v>
      </c>
      <c r="F30" s="445" t="s">
        <v>7945</v>
      </c>
      <c r="G30" s="440"/>
      <c r="H30" s="449">
        <v>69872.3</v>
      </c>
      <c r="I30" s="443">
        <v>44927</v>
      </c>
      <c r="J30" s="443">
        <v>45291</v>
      </c>
      <c r="K30" s="444"/>
    </row>
    <row r="31" spans="1:11" ht="30">
      <c r="A31" s="448" t="s">
        <v>7943</v>
      </c>
      <c r="B31" s="440" t="s">
        <v>7881</v>
      </c>
      <c r="C31" s="440" t="s">
        <v>7882</v>
      </c>
      <c r="D31" s="441" t="s">
        <v>7944</v>
      </c>
      <c r="E31" s="440" t="s">
        <v>15</v>
      </c>
      <c r="F31" s="445" t="s">
        <v>7946</v>
      </c>
      <c r="G31" s="440"/>
      <c r="H31" s="449">
        <v>69872.3</v>
      </c>
      <c r="I31" s="443">
        <v>44927</v>
      </c>
      <c r="J31" s="443">
        <v>45291</v>
      </c>
      <c r="K31" s="444"/>
    </row>
    <row r="32" spans="1:11" ht="30">
      <c r="A32" s="448" t="s">
        <v>7943</v>
      </c>
      <c r="B32" s="440" t="s">
        <v>7881</v>
      </c>
      <c r="C32" s="440" t="s">
        <v>7882</v>
      </c>
      <c r="D32" s="441" t="s">
        <v>7944</v>
      </c>
      <c r="E32" s="440" t="s">
        <v>15</v>
      </c>
      <c r="F32" s="440" t="s">
        <v>201</v>
      </c>
      <c r="G32" s="440"/>
      <c r="H32" s="449">
        <v>69872.3</v>
      </c>
      <c r="I32" s="443">
        <v>44927</v>
      </c>
      <c r="J32" s="443">
        <v>45291</v>
      </c>
      <c r="K32" s="444"/>
    </row>
    <row r="33" spans="1:11" ht="60">
      <c r="A33" s="445">
        <v>9616376484</v>
      </c>
      <c r="B33" s="440" t="s">
        <v>7881</v>
      </c>
      <c r="C33" s="440" t="s">
        <v>7882</v>
      </c>
      <c r="D33" s="441" t="s">
        <v>7947</v>
      </c>
      <c r="E33" s="440" t="s">
        <v>15</v>
      </c>
      <c r="F33" s="440" t="s">
        <v>7948</v>
      </c>
      <c r="G33" s="440" t="s">
        <v>7948</v>
      </c>
      <c r="H33" s="450">
        <v>133542</v>
      </c>
      <c r="I33" s="443">
        <v>44927</v>
      </c>
      <c r="J33" s="443">
        <v>45291</v>
      </c>
      <c r="K33" s="445">
        <v>82552.62</v>
      </c>
    </row>
    <row r="34" spans="1:11" ht="60">
      <c r="A34" s="445">
        <v>9616376484</v>
      </c>
      <c r="B34" s="440" t="s">
        <v>7881</v>
      </c>
      <c r="C34" s="440" t="s">
        <v>7882</v>
      </c>
      <c r="D34" s="441" t="s">
        <v>7947</v>
      </c>
      <c r="E34" s="440" t="s">
        <v>15</v>
      </c>
      <c r="F34" s="445" t="s">
        <v>7949</v>
      </c>
      <c r="G34" s="440"/>
      <c r="H34" s="450">
        <v>133542</v>
      </c>
      <c r="I34" s="443">
        <v>44927</v>
      </c>
      <c r="J34" s="443">
        <v>45291</v>
      </c>
      <c r="K34" s="445"/>
    </row>
    <row r="35" spans="1:11" ht="60">
      <c r="A35" s="445">
        <v>9616376484</v>
      </c>
      <c r="B35" s="440" t="s">
        <v>7881</v>
      </c>
      <c r="C35" s="440" t="s">
        <v>7882</v>
      </c>
      <c r="D35" s="441" t="s">
        <v>7947</v>
      </c>
      <c r="E35" s="440" t="s">
        <v>15</v>
      </c>
      <c r="F35" s="445" t="s">
        <v>1405</v>
      </c>
      <c r="G35" s="440"/>
      <c r="H35" s="450">
        <v>133542</v>
      </c>
      <c r="I35" s="443">
        <v>44927</v>
      </c>
      <c r="J35" s="443">
        <v>45291</v>
      </c>
      <c r="K35" s="445"/>
    </row>
    <row r="36" spans="1:11" ht="60">
      <c r="A36" s="445">
        <v>9616376484</v>
      </c>
      <c r="B36" s="440" t="s">
        <v>7881</v>
      </c>
      <c r="C36" s="440" t="s">
        <v>7882</v>
      </c>
      <c r="D36" s="441" t="s">
        <v>7947</v>
      </c>
      <c r="E36" s="440" t="s">
        <v>15</v>
      </c>
      <c r="F36" s="445" t="s">
        <v>7950</v>
      </c>
      <c r="G36" s="440"/>
      <c r="H36" s="450">
        <v>133542</v>
      </c>
      <c r="I36" s="443">
        <v>44927</v>
      </c>
      <c r="J36" s="443">
        <v>45291</v>
      </c>
      <c r="K36" s="445"/>
    </row>
    <row r="37" spans="1:11" ht="30">
      <c r="A37" s="445" t="s">
        <v>7951</v>
      </c>
      <c r="B37" s="440" t="s">
        <v>7881</v>
      </c>
      <c r="C37" s="440" t="s">
        <v>7882</v>
      </c>
      <c r="D37" s="441" t="s">
        <v>7952</v>
      </c>
      <c r="E37" s="440" t="s">
        <v>26</v>
      </c>
      <c r="F37" s="440" t="s">
        <v>7953</v>
      </c>
      <c r="G37" s="440" t="s">
        <v>7953</v>
      </c>
      <c r="H37" s="442">
        <v>7800</v>
      </c>
      <c r="I37" s="443">
        <v>44927</v>
      </c>
      <c r="J37" s="443">
        <v>45291</v>
      </c>
      <c r="K37" s="444">
        <v>10842.56</v>
      </c>
    </row>
    <row r="38" spans="1:11" ht="30">
      <c r="A38" s="448" t="s">
        <v>7954</v>
      </c>
      <c r="B38" s="440" t="s">
        <v>7881</v>
      </c>
      <c r="C38" s="440" t="s">
        <v>7882</v>
      </c>
      <c r="D38" s="441" t="s">
        <v>7955</v>
      </c>
      <c r="E38" s="440" t="s">
        <v>26</v>
      </c>
      <c r="F38" s="440" t="s">
        <v>7922</v>
      </c>
      <c r="G38" s="440" t="s">
        <v>7922</v>
      </c>
      <c r="H38" s="442">
        <v>195</v>
      </c>
      <c r="I38" s="443">
        <v>44927</v>
      </c>
      <c r="J38" s="443">
        <v>45291</v>
      </c>
      <c r="K38" s="444">
        <v>387</v>
      </c>
    </row>
    <row r="39" spans="1:11" ht="30">
      <c r="A39" s="439" t="s">
        <v>7956</v>
      </c>
      <c r="B39" s="440" t="s">
        <v>7881</v>
      </c>
      <c r="C39" s="440" t="s">
        <v>7882</v>
      </c>
      <c r="D39" s="441" t="s">
        <v>7957</v>
      </c>
      <c r="E39" s="440" t="s">
        <v>26</v>
      </c>
      <c r="F39" s="440" t="s">
        <v>7958</v>
      </c>
      <c r="G39" s="440" t="s">
        <v>7958</v>
      </c>
      <c r="H39" s="442">
        <v>850</v>
      </c>
      <c r="I39" s="443">
        <v>44927</v>
      </c>
      <c r="J39" s="443">
        <v>45291</v>
      </c>
      <c r="K39" s="444"/>
    </row>
    <row r="40" spans="1:11" ht="30">
      <c r="A40" s="439" t="s">
        <v>7959</v>
      </c>
      <c r="B40" s="440" t="s">
        <v>7881</v>
      </c>
      <c r="C40" s="440" t="s">
        <v>7882</v>
      </c>
      <c r="D40" s="441" t="s">
        <v>7960</v>
      </c>
      <c r="E40" s="440" t="s">
        <v>26</v>
      </c>
      <c r="F40" s="440" t="s">
        <v>7961</v>
      </c>
      <c r="G40" s="440" t="s">
        <v>7961</v>
      </c>
      <c r="H40" s="447">
        <v>7560</v>
      </c>
      <c r="I40" s="443">
        <v>44958</v>
      </c>
      <c r="J40" s="443">
        <v>45291</v>
      </c>
      <c r="K40" s="444">
        <v>6919.42</v>
      </c>
    </row>
    <row r="41" spans="1:11" ht="30">
      <c r="A41" s="439" t="s">
        <v>7962</v>
      </c>
      <c r="B41" s="440" t="s">
        <v>7881</v>
      </c>
      <c r="C41" s="440" t="s">
        <v>7882</v>
      </c>
      <c r="D41" s="441" t="s">
        <v>7960</v>
      </c>
      <c r="E41" s="440" t="s">
        <v>26</v>
      </c>
      <c r="F41" s="440" t="s">
        <v>7963</v>
      </c>
      <c r="G41" s="440" t="s">
        <v>7963</v>
      </c>
      <c r="H41" s="442">
        <v>11870</v>
      </c>
      <c r="I41" s="443">
        <v>44958</v>
      </c>
      <c r="J41" s="443">
        <v>45657</v>
      </c>
      <c r="K41" s="444">
        <v>10574.05</v>
      </c>
    </row>
    <row r="42" spans="1:11" ht="30">
      <c r="A42" s="439" t="s">
        <v>7964</v>
      </c>
      <c r="B42" s="440" t="s">
        <v>7881</v>
      </c>
      <c r="C42" s="440" t="s">
        <v>7882</v>
      </c>
      <c r="D42" s="441" t="s">
        <v>7960</v>
      </c>
      <c r="E42" s="440" t="s">
        <v>26</v>
      </c>
      <c r="F42" s="440" t="s">
        <v>7965</v>
      </c>
      <c r="G42" s="440" t="s">
        <v>7965</v>
      </c>
      <c r="H42" s="442">
        <v>11870</v>
      </c>
      <c r="I42" s="443">
        <v>44958</v>
      </c>
      <c r="J42" s="443">
        <v>44985</v>
      </c>
      <c r="K42" s="444">
        <v>989.04</v>
      </c>
    </row>
    <row r="43" spans="1:11" ht="30">
      <c r="A43" s="439" t="s">
        <v>7966</v>
      </c>
      <c r="B43" s="440" t="s">
        <v>7881</v>
      </c>
      <c r="C43" s="440" t="s">
        <v>7882</v>
      </c>
      <c r="D43" s="441" t="s">
        <v>7960</v>
      </c>
      <c r="E43" s="440" t="s">
        <v>26</v>
      </c>
      <c r="F43" s="440" t="s">
        <v>7967</v>
      </c>
      <c r="G43" s="440" t="s">
        <v>7967</v>
      </c>
      <c r="H43" s="442">
        <v>11870</v>
      </c>
      <c r="I43" s="443">
        <v>44958</v>
      </c>
      <c r="J43" s="443">
        <v>45199</v>
      </c>
      <c r="K43" s="444">
        <v>7803.83</v>
      </c>
    </row>
    <row r="44" spans="1:11" ht="30">
      <c r="A44" s="439" t="s">
        <v>7968</v>
      </c>
      <c r="B44" s="440" t="s">
        <v>7881</v>
      </c>
      <c r="C44" s="440" t="s">
        <v>7882</v>
      </c>
      <c r="D44" s="441" t="s">
        <v>7969</v>
      </c>
      <c r="E44" s="440" t="s">
        <v>26</v>
      </c>
      <c r="F44" s="440" t="s">
        <v>7970</v>
      </c>
      <c r="G44" s="440" t="s">
        <v>7970</v>
      </c>
      <c r="H44" s="442">
        <v>6475</v>
      </c>
      <c r="I44" s="443">
        <v>44927</v>
      </c>
      <c r="J44" s="443" t="s">
        <v>7971</v>
      </c>
      <c r="K44" s="444">
        <v>6293.91</v>
      </c>
    </row>
    <row r="45" spans="1:11" ht="30">
      <c r="A45" s="439" t="s">
        <v>7972</v>
      </c>
      <c r="B45" s="440" t="s">
        <v>7881</v>
      </c>
      <c r="C45" s="440" t="s">
        <v>7882</v>
      </c>
      <c r="D45" s="441" t="s">
        <v>7973</v>
      </c>
      <c r="E45" s="440" t="s">
        <v>26</v>
      </c>
      <c r="F45" s="445" t="s">
        <v>7974</v>
      </c>
      <c r="G45" s="445" t="s">
        <v>7974</v>
      </c>
      <c r="H45" s="442">
        <v>6000</v>
      </c>
      <c r="I45" s="443">
        <v>44927</v>
      </c>
      <c r="J45" s="443">
        <v>45291</v>
      </c>
      <c r="K45" s="444">
        <v>2990.7</v>
      </c>
    </row>
    <row r="46" spans="1:11" ht="30">
      <c r="A46" s="441" t="s">
        <v>7975</v>
      </c>
      <c r="B46" s="440" t="s">
        <v>7881</v>
      </c>
      <c r="C46" s="440" t="s">
        <v>7882</v>
      </c>
      <c r="D46" s="441" t="s">
        <v>7976</v>
      </c>
      <c r="E46" s="440" t="s">
        <v>26</v>
      </c>
      <c r="F46" s="440" t="s">
        <v>7977</v>
      </c>
      <c r="G46" s="440" t="s">
        <v>7977</v>
      </c>
      <c r="H46" s="442">
        <v>130</v>
      </c>
      <c r="I46" s="443">
        <v>44927</v>
      </c>
      <c r="J46" s="443">
        <v>45291</v>
      </c>
      <c r="K46" s="444">
        <v>130</v>
      </c>
    </row>
    <row r="47" spans="1:11" ht="30">
      <c r="A47" s="439" t="s">
        <v>7978</v>
      </c>
      <c r="B47" s="440" t="s">
        <v>7881</v>
      </c>
      <c r="C47" s="440" t="s">
        <v>7882</v>
      </c>
      <c r="D47" s="441" t="s">
        <v>7979</v>
      </c>
      <c r="E47" s="440" t="s">
        <v>15</v>
      </c>
      <c r="F47" s="440" t="s">
        <v>7980</v>
      </c>
      <c r="G47" s="440"/>
      <c r="H47" s="442">
        <v>28000</v>
      </c>
      <c r="I47" s="443">
        <v>44927</v>
      </c>
      <c r="J47" s="443">
        <v>45291</v>
      </c>
      <c r="K47" s="444"/>
    </row>
    <row r="48" spans="1:11" ht="30">
      <c r="A48" s="439" t="s">
        <v>7978</v>
      </c>
      <c r="B48" s="440" t="s">
        <v>7881</v>
      </c>
      <c r="C48" s="440" t="s">
        <v>7882</v>
      </c>
      <c r="D48" s="441" t="s">
        <v>7979</v>
      </c>
      <c r="E48" s="440" t="s">
        <v>15</v>
      </c>
      <c r="F48" s="440" t="s">
        <v>7922</v>
      </c>
      <c r="G48" s="440" t="s">
        <v>7922</v>
      </c>
      <c r="H48" s="442">
        <v>28000</v>
      </c>
      <c r="I48" s="443">
        <v>44927</v>
      </c>
      <c r="J48" s="443">
        <v>45291</v>
      </c>
      <c r="K48" s="444">
        <v>33300.25</v>
      </c>
    </row>
    <row r="49" spans="1:11" ht="30">
      <c r="A49" s="439" t="s">
        <v>7978</v>
      </c>
      <c r="B49" s="440" t="s">
        <v>7881</v>
      </c>
      <c r="C49" s="440" t="s">
        <v>7882</v>
      </c>
      <c r="D49" s="441" t="s">
        <v>7979</v>
      </c>
      <c r="E49" s="440" t="s">
        <v>15</v>
      </c>
      <c r="F49" s="440" t="s">
        <v>7890</v>
      </c>
      <c r="G49" s="440"/>
      <c r="H49" s="442">
        <v>28000</v>
      </c>
      <c r="I49" s="443">
        <v>44927</v>
      </c>
      <c r="J49" s="443">
        <v>45291</v>
      </c>
      <c r="K49" s="444"/>
    </row>
    <row r="50" spans="1:11" ht="45">
      <c r="A50" s="439" t="s">
        <v>7981</v>
      </c>
      <c r="B50" s="440" t="s">
        <v>7881</v>
      </c>
      <c r="C50" s="440" t="s">
        <v>7882</v>
      </c>
      <c r="D50" s="441" t="s">
        <v>7982</v>
      </c>
      <c r="E50" s="440" t="s">
        <v>26</v>
      </c>
      <c r="F50" s="445" t="s">
        <v>7983</v>
      </c>
      <c r="G50" s="445" t="s">
        <v>7983</v>
      </c>
      <c r="H50" s="442">
        <v>900</v>
      </c>
      <c r="I50" s="443">
        <v>44927</v>
      </c>
      <c r="J50" s="443">
        <v>45291</v>
      </c>
      <c r="K50" s="444">
        <v>900</v>
      </c>
    </row>
    <row r="51" spans="1:11" ht="45">
      <c r="A51" s="439" t="s">
        <v>7984</v>
      </c>
      <c r="B51" s="440" t="s">
        <v>7881</v>
      </c>
      <c r="C51" s="440" t="s">
        <v>7882</v>
      </c>
      <c r="D51" s="441" t="s">
        <v>7985</v>
      </c>
      <c r="E51" s="440" t="s">
        <v>26</v>
      </c>
      <c r="F51" s="440" t="s">
        <v>7986</v>
      </c>
      <c r="G51" s="440" t="s">
        <v>7986</v>
      </c>
      <c r="H51" s="442">
        <v>2000</v>
      </c>
      <c r="I51" s="443">
        <v>44927</v>
      </c>
      <c r="J51" s="443">
        <v>45291</v>
      </c>
      <c r="K51" s="444">
        <v>950</v>
      </c>
    </row>
    <row r="52" spans="1:11" ht="30">
      <c r="A52" s="445" t="s">
        <v>7987</v>
      </c>
      <c r="B52" s="440" t="s">
        <v>7881</v>
      </c>
      <c r="C52" s="440" t="s">
        <v>7882</v>
      </c>
      <c r="D52" s="441" t="s">
        <v>7988</v>
      </c>
      <c r="E52" s="440" t="s">
        <v>26</v>
      </c>
      <c r="F52" s="440" t="s">
        <v>7989</v>
      </c>
      <c r="G52" s="440" t="s">
        <v>7989</v>
      </c>
      <c r="H52" s="442">
        <v>400</v>
      </c>
      <c r="I52" s="443">
        <v>44927</v>
      </c>
      <c r="J52" s="443">
        <v>45291</v>
      </c>
      <c r="K52" s="444">
        <v>884.76</v>
      </c>
    </row>
    <row r="53" spans="1:11" ht="30">
      <c r="A53" s="439" t="s">
        <v>7990</v>
      </c>
      <c r="B53" s="440" t="s">
        <v>7881</v>
      </c>
      <c r="C53" s="440" t="s">
        <v>7882</v>
      </c>
      <c r="D53" s="441" t="s">
        <v>7921</v>
      </c>
      <c r="E53" s="440" t="s">
        <v>26</v>
      </c>
      <c r="F53" s="440" t="s">
        <v>7922</v>
      </c>
      <c r="G53" s="440" t="s">
        <v>7922</v>
      </c>
      <c r="H53" s="442">
        <v>2700</v>
      </c>
      <c r="I53" s="443">
        <v>44927</v>
      </c>
      <c r="J53" s="443">
        <v>45291</v>
      </c>
      <c r="K53" s="444">
        <v>4493.24</v>
      </c>
    </row>
    <row r="54" spans="1:11" ht="30">
      <c r="A54" s="439" t="s">
        <v>7991</v>
      </c>
      <c r="B54" s="440" t="s">
        <v>7881</v>
      </c>
      <c r="C54" s="440" t="s">
        <v>7882</v>
      </c>
      <c r="D54" s="441" t="s">
        <v>7992</v>
      </c>
      <c r="E54" s="440" t="s">
        <v>26</v>
      </c>
      <c r="F54" s="445" t="s">
        <v>7993</v>
      </c>
      <c r="G54" s="445" t="s">
        <v>7993</v>
      </c>
      <c r="H54" s="442">
        <v>3900</v>
      </c>
      <c r="I54" s="443">
        <v>44927</v>
      </c>
      <c r="J54" s="443">
        <v>45291</v>
      </c>
      <c r="K54" s="444">
        <v>3879.96</v>
      </c>
    </row>
    <row r="55" spans="1:11" ht="30">
      <c r="A55" s="445" t="s">
        <v>7994</v>
      </c>
      <c r="B55" s="440" t="s">
        <v>7881</v>
      </c>
      <c r="C55" s="440" t="s">
        <v>7882</v>
      </c>
      <c r="D55" s="441" t="s">
        <v>7995</v>
      </c>
      <c r="E55" s="440" t="s">
        <v>26</v>
      </c>
      <c r="F55" s="440" t="s">
        <v>7958</v>
      </c>
      <c r="G55" s="440" t="s">
        <v>7958</v>
      </c>
      <c r="H55" s="442">
        <v>23000</v>
      </c>
      <c r="I55" s="443">
        <v>44927</v>
      </c>
      <c r="J55" s="443">
        <v>45291</v>
      </c>
      <c r="K55" s="444">
        <v>0</v>
      </c>
    </row>
    <row r="56" spans="1:11" ht="45">
      <c r="A56" s="439" t="s">
        <v>7996</v>
      </c>
      <c r="B56" s="440" t="s">
        <v>7881</v>
      </c>
      <c r="C56" s="440" t="s">
        <v>7882</v>
      </c>
      <c r="D56" s="441" t="s">
        <v>7997</v>
      </c>
      <c r="E56" s="440" t="s">
        <v>26</v>
      </c>
      <c r="F56" s="440" t="s">
        <v>7998</v>
      </c>
      <c r="G56" s="440" t="s">
        <v>7998</v>
      </c>
      <c r="H56" s="442">
        <v>6456.34</v>
      </c>
      <c r="I56" s="443">
        <v>44927</v>
      </c>
      <c r="J56" s="443">
        <v>45291</v>
      </c>
      <c r="K56" s="444">
        <v>6456.34</v>
      </c>
    </row>
    <row r="57" spans="1:11" ht="45">
      <c r="A57" s="445" t="s">
        <v>7999</v>
      </c>
      <c r="B57" s="440" t="s">
        <v>7881</v>
      </c>
      <c r="C57" s="440" t="s">
        <v>7882</v>
      </c>
      <c r="D57" s="441" t="s">
        <v>8000</v>
      </c>
      <c r="E57" s="440" t="s">
        <v>26</v>
      </c>
      <c r="F57" s="440" t="s">
        <v>8001</v>
      </c>
      <c r="G57" s="440" t="s">
        <v>8001</v>
      </c>
      <c r="H57" s="442">
        <v>500</v>
      </c>
      <c r="I57" s="443">
        <v>44927</v>
      </c>
      <c r="J57" s="443">
        <v>45291</v>
      </c>
      <c r="K57" s="444">
        <v>720</v>
      </c>
    </row>
    <row r="58" spans="1:11" ht="30">
      <c r="A58" s="439" t="s">
        <v>8002</v>
      </c>
      <c r="B58" s="440" t="s">
        <v>7881</v>
      </c>
      <c r="C58" s="440" t="s">
        <v>7882</v>
      </c>
      <c r="D58" s="441" t="s">
        <v>8003</v>
      </c>
      <c r="E58" s="440" t="s">
        <v>26</v>
      </c>
      <c r="F58" s="440" t="s">
        <v>8004</v>
      </c>
      <c r="G58" s="440" t="s">
        <v>8004</v>
      </c>
      <c r="H58" s="442">
        <v>240</v>
      </c>
      <c r="I58" s="443">
        <v>44927</v>
      </c>
      <c r="J58" s="443">
        <v>45291</v>
      </c>
      <c r="K58" s="444">
        <v>1232.5</v>
      </c>
    </row>
    <row r="59" spans="1:11" ht="30">
      <c r="A59" s="439" t="s">
        <v>8005</v>
      </c>
      <c r="B59" s="440" t="s">
        <v>7881</v>
      </c>
      <c r="C59" s="440" t="s">
        <v>7882</v>
      </c>
      <c r="D59" s="441" t="s">
        <v>8006</v>
      </c>
      <c r="E59" s="440" t="s">
        <v>26</v>
      </c>
      <c r="F59" s="440" t="s">
        <v>8007</v>
      </c>
      <c r="G59" s="440" t="s">
        <v>8007</v>
      </c>
      <c r="H59" s="442">
        <v>200</v>
      </c>
      <c r="I59" s="443">
        <v>44927</v>
      </c>
      <c r="J59" s="443">
        <v>45291</v>
      </c>
      <c r="K59" s="444">
        <v>174.78</v>
      </c>
    </row>
    <row r="60" spans="1:11" ht="60">
      <c r="A60" s="439" t="s">
        <v>8008</v>
      </c>
      <c r="B60" s="440" t="s">
        <v>7881</v>
      </c>
      <c r="C60" s="440" t="s">
        <v>7882</v>
      </c>
      <c r="D60" s="441" t="s">
        <v>8009</v>
      </c>
      <c r="E60" s="440" t="s">
        <v>26</v>
      </c>
      <c r="F60" s="440" t="s">
        <v>8010</v>
      </c>
      <c r="G60" s="440" t="s">
        <v>8010</v>
      </c>
      <c r="H60" s="442">
        <v>3000</v>
      </c>
      <c r="I60" s="443">
        <v>44927</v>
      </c>
      <c r="J60" s="443">
        <v>45291</v>
      </c>
      <c r="K60" s="444">
        <v>1554.9</v>
      </c>
    </row>
    <row r="61" spans="1:11" ht="60">
      <c r="A61" s="439" t="s">
        <v>8011</v>
      </c>
      <c r="B61" s="440" t="s">
        <v>7881</v>
      </c>
      <c r="C61" s="440" t="s">
        <v>7882</v>
      </c>
      <c r="D61" s="441" t="s">
        <v>8012</v>
      </c>
      <c r="E61" s="440" t="s">
        <v>26</v>
      </c>
      <c r="F61" s="440" t="s">
        <v>8010</v>
      </c>
      <c r="G61" s="440" t="s">
        <v>8010</v>
      </c>
      <c r="H61" s="442">
        <v>2000</v>
      </c>
      <c r="I61" s="443">
        <v>44927</v>
      </c>
      <c r="J61" s="443">
        <v>45291</v>
      </c>
      <c r="K61" s="444">
        <v>316.39</v>
      </c>
    </row>
    <row r="62" spans="1:11" ht="30">
      <c r="A62" s="439" t="s">
        <v>8013</v>
      </c>
      <c r="B62" s="440" t="s">
        <v>7881</v>
      </c>
      <c r="C62" s="440" t="s">
        <v>7882</v>
      </c>
      <c r="D62" s="441" t="s">
        <v>8014</v>
      </c>
      <c r="E62" s="440" t="s">
        <v>26</v>
      </c>
      <c r="F62" s="440" t="s">
        <v>8015</v>
      </c>
      <c r="G62" s="440" t="s">
        <v>8015</v>
      </c>
      <c r="H62" s="442">
        <v>1799</v>
      </c>
      <c r="I62" s="443">
        <v>44927</v>
      </c>
      <c r="J62" s="443">
        <v>45291</v>
      </c>
      <c r="K62" s="444">
        <v>1799</v>
      </c>
    </row>
    <row r="63" spans="1:11" ht="30">
      <c r="A63" s="445" t="s">
        <v>8016</v>
      </c>
      <c r="B63" s="440" t="s">
        <v>7881</v>
      </c>
      <c r="C63" s="440" t="s">
        <v>7882</v>
      </c>
      <c r="D63" s="441" t="s">
        <v>8017</v>
      </c>
      <c r="E63" s="440" t="s">
        <v>26</v>
      </c>
      <c r="F63" s="440" t="s">
        <v>7893</v>
      </c>
      <c r="G63" s="440" t="s">
        <v>7893</v>
      </c>
      <c r="H63" s="442">
        <v>12000</v>
      </c>
      <c r="I63" s="443">
        <v>44927</v>
      </c>
      <c r="J63" s="443">
        <v>45291</v>
      </c>
      <c r="K63" s="444">
        <v>17900</v>
      </c>
    </row>
    <row r="64" spans="1:11" ht="30">
      <c r="A64" s="439" t="s">
        <v>8018</v>
      </c>
      <c r="B64" s="440" t="s">
        <v>7881</v>
      </c>
      <c r="C64" s="440" t="s">
        <v>7882</v>
      </c>
      <c r="D64" s="441" t="s">
        <v>8019</v>
      </c>
      <c r="E64" s="440" t="s">
        <v>26</v>
      </c>
      <c r="F64" s="440" t="s">
        <v>1184</v>
      </c>
      <c r="G64" s="440" t="s">
        <v>1184</v>
      </c>
      <c r="H64" s="442">
        <v>10000</v>
      </c>
      <c r="I64" s="443">
        <v>44927</v>
      </c>
      <c r="J64" s="443">
        <v>45291</v>
      </c>
      <c r="K64" s="444">
        <v>2808</v>
      </c>
    </row>
    <row r="65" spans="1:11" ht="45">
      <c r="A65" s="445" t="s">
        <v>8020</v>
      </c>
      <c r="B65" s="440" t="s">
        <v>7881</v>
      </c>
      <c r="C65" s="440" t="s">
        <v>7882</v>
      </c>
      <c r="D65" s="441" t="s">
        <v>8021</v>
      </c>
      <c r="E65" s="440" t="s">
        <v>26</v>
      </c>
      <c r="F65" s="440" t="s">
        <v>8022</v>
      </c>
      <c r="G65" s="440" t="s">
        <v>8022</v>
      </c>
      <c r="H65" s="442">
        <v>8000</v>
      </c>
      <c r="I65" s="443">
        <v>44927</v>
      </c>
      <c r="J65" s="443">
        <v>45291</v>
      </c>
      <c r="K65" s="444">
        <v>8000</v>
      </c>
    </row>
    <row r="66" spans="1:11" ht="30">
      <c r="A66" s="445" t="s">
        <v>8023</v>
      </c>
      <c r="B66" s="440" t="s">
        <v>7881</v>
      </c>
      <c r="C66" s="440" t="s">
        <v>7882</v>
      </c>
      <c r="D66" s="441" t="s">
        <v>8024</v>
      </c>
      <c r="E66" s="440" t="s">
        <v>26</v>
      </c>
      <c r="F66" s="440" t="s">
        <v>8025</v>
      </c>
      <c r="G66" s="440" t="s">
        <v>8025</v>
      </c>
      <c r="H66" s="442">
        <v>6000</v>
      </c>
      <c r="I66" s="443">
        <v>44927</v>
      </c>
      <c r="J66" s="443">
        <v>45291</v>
      </c>
      <c r="K66" s="444">
        <v>6000</v>
      </c>
    </row>
    <row r="67" spans="1:11" ht="30">
      <c r="A67" s="439" t="s">
        <v>8026</v>
      </c>
      <c r="B67" s="440" t="s">
        <v>7881</v>
      </c>
      <c r="C67" s="440" t="s">
        <v>7882</v>
      </c>
      <c r="D67" s="441" t="s">
        <v>8027</v>
      </c>
      <c r="E67" s="440" t="s">
        <v>26</v>
      </c>
      <c r="F67" s="445" t="s">
        <v>8028</v>
      </c>
      <c r="G67" s="445" t="s">
        <v>8028</v>
      </c>
      <c r="H67" s="442">
        <v>300</v>
      </c>
      <c r="I67" s="443">
        <v>44927</v>
      </c>
      <c r="J67" s="443">
        <v>45291</v>
      </c>
      <c r="K67" s="444">
        <v>290</v>
      </c>
    </row>
    <row r="68" spans="1:11" ht="30">
      <c r="A68" s="439" t="s">
        <v>8029</v>
      </c>
      <c r="B68" s="440" t="s">
        <v>7881</v>
      </c>
      <c r="C68" s="440" t="s">
        <v>7882</v>
      </c>
      <c r="D68" s="441" t="s">
        <v>8030</v>
      </c>
      <c r="E68" s="440" t="s">
        <v>26</v>
      </c>
      <c r="F68" s="440" t="s">
        <v>8031</v>
      </c>
      <c r="G68" s="440" t="s">
        <v>8031</v>
      </c>
      <c r="H68" s="442">
        <v>100</v>
      </c>
      <c r="I68" s="443">
        <v>44927</v>
      </c>
      <c r="J68" s="443">
        <v>45291</v>
      </c>
      <c r="K68" s="444">
        <v>45.9</v>
      </c>
    </row>
    <row r="69" spans="1:11" ht="30">
      <c r="A69" s="439" t="s">
        <v>8032</v>
      </c>
      <c r="B69" s="440" t="s">
        <v>7881</v>
      </c>
      <c r="C69" s="440" t="s">
        <v>7882</v>
      </c>
      <c r="D69" s="441" t="s">
        <v>8033</v>
      </c>
      <c r="E69" s="440" t="s">
        <v>26</v>
      </c>
      <c r="F69" s="441" t="s">
        <v>8034</v>
      </c>
      <c r="G69" s="441" t="s">
        <v>8034</v>
      </c>
      <c r="H69" s="442">
        <v>1000</v>
      </c>
      <c r="I69" s="443">
        <v>44927</v>
      </c>
      <c r="J69" s="443">
        <v>45291</v>
      </c>
      <c r="K69" s="444">
        <v>1185</v>
      </c>
    </row>
    <row r="70" spans="1:11" ht="30">
      <c r="A70" s="439" t="s">
        <v>8035</v>
      </c>
      <c r="B70" s="440" t="s">
        <v>7881</v>
      </c>
      <c r="C70" s="440" t="s">
        <v>7882</v>
      </c>
      <c r="D70" s="441" t="s">
        <v>8036</v>
      </c>
      <c r="E70" s="440" t="s">
        <v>26</v>
      </c>
      <c r="F70" s="440" t="s">
        <v>472</v>
      </c>
      <c r="G70" s="440" t="s">
        <v>472</v>
      </c>
      <c r="H70" s="442">
        <v>6287</v>
      </c>
      <c r="I70" s="443">
        <v>44927</v>
      </c>
      <c r="J70" s="443">
        <v>45291</v>
      </c>
      <c r="K70" s="444">
        <v>6044.4</v>
      </c>
    </row>
    <row r="71" spans="1:11" ht="30">
      <c r="A71" s="439" t="s">
        <v>8037</v>
      </c>
      <c r="B71" s="440" t="s">
        <v>7881</v>
      </c>
      <c r="C71" s="440" t="s">
        <v>7882</v>
      </c>
      <c r="D71" s="441" t="s">
        <v>8038</v>
      </c>
      <c r="E71" s="440" t="s">
        <v>26</v>
      </c>
      <c r="F71" s="440" t="s">
        <v>8039</v>
      </c>
      <c r="G71" s="440" t="s">
        <v>8039</v>
      </c>
      <c r="H71" s="442">
        <v>500</v>
      </c>
      <c r="I71" s="443">
        <v>44927</v>
      </c>
      <c r="J71" s="443">
        <v>45291</v>
      </c>
      <c r="K71" s="444">
        <v>509.09</v>
      </c>
    </row>
    <row r="72" spans="1:11" ht="30">
      <c r="A72" s="439" t="s">
        <v>8040</v>
      </c>
      <c r="B72" s="440" t="s">
        <v>7881</v>
      </c>
      <c r="C72" s="440" t="s">
        <v>7882</v>
      </c>
      <c r="D72" s="441" t="s">
        <v>8041</v>
      </c>
      <c r="E72" s="440" t="s">
        <v>26</v>
      </c>
      <c r="F72" s="440" t="s">
        <v>8042</v>
      </c>
      <c r="G72" s="440" t="s">
        <v>8042</v>
      </c>
      <c r="H72" s="442">
        <v>300</v>
      </c>
      <c r="I72" s="443">
        <v>44927</v>
      </c>
      <c r="J72" s="443">
        <v>45291</v>
      </c>
      <c r="K72" s="444">
        <v>933.97</v>
      </c>
    </row>
    <row r="73" spans="1:11" ht="45">
      <c r="A73" s="445" t="s">
        <v>8043</v>
      </c>
      <c r="B73" s="440" t="s">
        <v>7881</v>
      </c>
      <c r="C73" s="440" t="s">
        <v>7882</v>
      </c>
      <c r="D73" s="441" t="s">
        <v>8044</v>
      </c>
      <c r="E73" s="440" t="s">
        <v>26</v>
      </c>
      <c r="F73" s="445" t="s">
        <v>8045</v>
      </c>
      <c r="G73" s="445" t="s">
        <v>8046</v>
      </c>
      <c r="H73" s="442">
        <v>10000</v>
      </c>
      <c r="I73" s="443">
        <v>44927</v>
      </c>
      <c r="J73" s="443">
        <v>45291</v>
      </c>
      <c r="K73" s="444">
        <f>133.65 +289.1</f>
        <v>422.75</v>
      </c>
    </row>
    <row r="74" spans="1:11" ht="45">
      <c r="A74" s="439" t="s">
        <v>8047</v>
      </c>
      <c r="B74" s="440" t="s">
        <v>7881</v>
      </c>
      <c r="C74" s="440" t="s">
        <v>7882</v>
      </c>
      <c r="D74" s="441" t="s">
        <v>8048</v>
      </c>
      <c r="E74" s="440" t="s">
        <v>26</v>
      </c>
      <c r="F74" s="441" t="s">
        <v>8049</v>
      </c>
      <c r="G74" s="441" t="s">
        <v>8049</v>
      </c>
      <c r="H74" s="442">
        <v>1100</v>
      </c>
      <c r="I74" s="443">
        <v>44927</v>
      </c>
      <c r="J74" s="443">
        <v>45291</v>
      </c>
      <c r="K74" s="444">
        <v>5125</v>
      </c>
    </row>
    <row r="75" spans="1:11" ht="30">
      <c r="A75" s="439" t="s">
        <v>8050</v>
      </c>
      <c r="B75" s="440" t="s">
        <v>7881</v>
      </c>
      <c r="C75" s="440" t="s">
        <v>7882</v>
      </c>
      <c r="D75" s="441" t="s">
        <v>7921</v>
      </c>
      <c r="E75" s="440" t="s">
        <v>26</v>
      </c>
      <c r="F75" s="445" t="s">
        <v>7922</v>
      </c>
      <c r="G75" s="445" t="s">
        <v>7922</v>
      </c>
      <c r="H75" s="442">
        <v>4297</v>
      </c>
      <c r="I75" s="443">
        <v>44927</v>
      </c>
      <c r="J75" s="443">
        <v>45291</v>
      </c>
      <c r="K75" s="444">
        <v>4297.5600000000004</v>
      </c>
    </row>
    <row r="76" spans="1:11" ht="30">
      <c r="A76" s="445" t="s">
        <v>8051</v>
      </c>
      <c r="B76" s="440" t="s">
        <v>7881</v>
      </c>
      <c r="C76" s="440" t="s">
        <v>7882</v>
      </c>
      <c r="D76" s="441" t="s">
        <v>8052</v>
      </c>
      <c r="E76" s="440" t="s">
        <v>26</v>
      </c>
      <c r="F76" s="445" t="s">
        <v>7922</v>
      </c>
      <c r="G76" s="445" t="s">
        <v>7922</v>
      </c>
      <c r="H76" s="442">
        <v>1000</v>
      </c>
      <c r="I76" s="443">
        <v>44927</v>
      </c>
      <c r="J76" s="443">
        <v>45291</v>
      </c>
      <c r="K76" s="444">
        <v>503.83</v>
      </c>
    </row>
    <row r="77" spans="1:11" ht="30">
      <c r="A77" s="439" t="s">
        <v>8053</v>
      </c>
      <c r="B77" s="440" t="s">
        <v>7881</v>
      </c>
      <c r="C77" s="440" t="s">
        <v>7882</v>
      </c>
      <c r="D77" s="441" t="s">
        <v>8054</v>
      </c>
      <c r="E77" s="440" t="s">
        <v>26</v>
      </c>
      <c r="F77" s="440" t="s">
        <v>8055</v>
      </c>
      <c r="G77" s="440" t="s">
        <v>8055</v>
      </c>
      <c r="H77" s="442">
        <v>600</v>
      </c>
      <c r="I77" s="443">
        <v>44927</v>
      </c>
      <c r="J77" s="443">
        <v>45291</v>
      </c>
      <c r="K77" s="444">
        <v>540</v>
      </c>
    </row>
    <row r="78" spans="1:11" ht="30">
      <c r="A78" s="439" t="s">
        <v>8056</v>
      </c>
      <c r="B78" s="440" t="s">
        <v>7881</v>
      </c>
      <c r="C78" s="440" t="s">
        <v>7882</v>
      </c>
      <c r="D78" s="441" t="s">
        <v>8057</v>
      </c>
      <c r="E78" s="440" t="s">
        <v>26</v>
      </c>
      <c r="F78" s="445" t="s">
        <v>8058</v>
      </c>
      <c r="G78" s="445" t="s">
        <v>8058</v>
      </c>
      <c r="H78" s="442">
        <v>6000</v>
      </c>
      <c r="I78" s="443">
        <v>44927</v>
      </c>
      <c r="J78" s="443">
        <v>45291</v>
      </c>
      <c r="K78" s="444">
        <v>5292.51</v>
      </c>
    </row>
    <row r="79" spans="1:11" ht="30">
      <c r="A79" s="439" t="s">
        <v>8059</v>
      </c>
      <c r="B79" s="440" t="s">
        <v>7881</v>
      </c>
      <c r="C79" s="440" t="s">
        <v>7882</v>
      </c>
      <c r="D79" s="441" t="s">
        <v>8060</v>
      </c>
      <c r="E79" s="440" t="s">
        <v>26</v>
      </c>
      <c r="F79" s="445" t="s">
        <v>275</v>
      </c>
      <c r="G79" s="440" t="s">
        <v>275</v>
      </c>
      <c r="H79" s="442">
        <v>12000</v>
      </c>
      <c r="I79" s="443">
        <v>44927</v>
      </c>
      <c r="J79" s="443">
        <v>45291</v>
      </c>
      <c r="K79" s="442">
        <v>11100</v>
      </c>
    </row>
    <row r="80" spans="1:11" ht="30">
      <c r="A80" s="439" t="s">
        <v>8061</v>
      </c>
      <c r="B80" s="440" t="s">
        <v>7881</v>
      </c>
      <c r="C80" s="440" t="s">
        <v>7882</v>
      </c>
      <c r="D80" s="441" t="s">
        <v>8062</v>
      </c>
      <c r="E80" s="440" t="s">
        <v>26</v>
      </c>
      <c r="F80" s="441" t="s">
        <v>8063</v>
      </c>
      <c r="G80" s="440" t="s">
        <v>8063</v>
      </c>
      <c r="H80" s="442">
        <v>1920</v>
      </c>
      <c r="I80" s="443">
        <v>44927</v>
      </c>
      <c r="J80" s="443">
        <v>45291</v>
      </c>
      <c r="K80" s="442">
        <v>1920</v>
      </c>
    </row>
    <row r="81" spans="1:11" ht="30">
      <c r="A81" s="439" t="s">
        <v>8064</v>
      </c>
      <c r="B81" s="440" t="s">
        <v>7881</v>
      </c>
      <c r="C81" s="440" t="s">
        <v>7882</v>
      </c>
      <c r="D81" s="441" t="s">
        <v>8065</v>
      </c>
      <c r="E81" s="440" t="s">
        <v>26</v>
      </c>
      <c r="F81" s="441" t="s">
        <v>8066</v>
      </c>
      <c r="G81" s="440" t="s">
        <v>8066</v>
      </c>
      <c r="H81" s="442">
        <v>1080</v>
      </c>
      <c r="I81" s="443">
        <v>44927</v>
      </c>
      <c r="J81" s="443">
        <v>45291</v>
      </c>
      <c r="K81" s="442">
        <v>1080</v>
      </c>
    </row>
    <row r="82" spans="1:11" ht="30">
      <c r="A82" s="439" t="s">
        <v>8067</v>
      </c>
      <c r="B82" s="440" t="s">
        <v>7881</v>
      </c>
      <c r="C82" s="440" t="s">
        <v>7882</v>
      </c>
      <c r="D82" s="441" t="s">
        <v>8068</v>
      </c>
      <c r="E82" s="440" t="s">
        <v>26</v>
      </c>
      <c r="F82" s="441" t="s">
        <v>8069</v>
      </c>
      <c r="G82" s="440" t="s">
        <v>8069</v>
      </c>
      <c r="H82" s="442">
        <v>4000</v>
      </c>
      <c r="I82" s="443">
        <v>44927</v>
      </c>
      <c r="J82" s="443">
        <v>45291</v>
      </c>
      <c r="K82" s="442">
        <v>2240</v>
      </c>
    </row>
    <row r="83" spans="1:11" ht="30">
      <c r="A83" s="439" t="s">
        <v>8070</v>
      </c>
      <c r="B83" s="440" t="s">
        <v>7881</v>
      </c>
      <c r="C83" s="440" t="s">
        <v>7882</v>
      </c>
      <c r="D83" s="441" t="s">
        <v>8071</v>
      </c>
      <c r="E83" s="440" t="s">
        <v>26</v>
      </c>
      <c r="F83" s="441" t="s">
        <v>8072</v>
      </c>
      <c r="G83" s="440" t="s">
        <v>8072</v>
      </c>
      <c r="H83" s="442">
        <v>1980</v>
      </c>
      <c r="I83" s="443">
        <v>44927</v>
      </c>
      <c r="J83" s="443">
        <v>45291</v>
      </c>
      <c r="K83" s="442">
        <v>1980</v>
      </c>
    </row>
    <row r="84" spans="1:11" ht="30">
      <c r="A84" s="439" t="s">
        <v>8073</v>
      </c>
      <c r="B84" s="440" t="s">
        <v>7881</v>
      </c>
      <c r="C84" s="440" t="s">
        <v>7882</v>
      </c>
      <c r="D84" s="441" t="s">
        <v>8074</v>
      </c>
      <c r="E84" s="440" t="s">
        <v>26</v>
      </c>
      <c r="F84" s="445" t="s">
        <v>8075</v>
      </c>
      <c r="G84" s="445" t="s">
        <v>8075</v>
      </c>
      <c r="H84" s="442">
        <v>1100</v>
      </c>
      <c r="I84" s="443">
        <v>44927</v>
      </c>
      <c r="J84" s="443">
        <v>45291</v>
      </c>
      <c r="K84" s="444">
        <v>1007</v>
      </c>
    </row>
    <row r="85" spans="1:11" ht="30">
      <c r="A85" s="445" t="s">
        <v>8076</v>
      </c>
      <c r="B85" s="440" t="s">
        <v>7881</v>
      </c>
      <c r="C85" s="440" t="s">
        <v>7882</v>
      </c>
      <c r="D85" s="441" t="s">
        <v>8077</v>
      </c>
      <c r="E85" s="440" t="s">
        <v>26</v>
      </c>
      <c r="F85" s="440" t="s">
        <v>8078</v>
      </c>
      <c r="G85" s="440" t="s">
        <v>8078</v>
      </c>
      <c r="H85" s="442">
        <v>3000</v>
      </c>
      <c r="I85" s="443">
        <v>44927</v>
      </c>
      <c r="J85" s="443">
        <v>45291</v>
      </c>
      <c r="K85" s="444">
        <v>2890</v>
      </c>
    </row>
    <row r="86" spans="1:11" ht="30">
      <c r="A86" s="445" t="s">
        <v>8079</v>
      </c>
      <c r="B86" s="440" t="s">
        <v>7881</v>
      </c>
      <c r="C86" s="440" t="s">
        <v>7882</v>
      </c>
      <c r="D86" s="441" t="s">
        <v>8080</v>
      </c>
      <c r="E86" s="440" t="s">
        <v>26</v>
      </c>
      <c r="F86" s="440" t="s">
        <v>7940</v>
      </c>
      <c r="G86" s="440" t="s">
        <v>7940</v>
      </c>
      <c r="H86" s="451">
        <v>8805.41</v>
      </c>
      <c r="I86" s="443">
        <v>44927</v>
      </c>
      <c r="J86" s="443">
        <v>45291</v>
      </c>
      <c r="K86" s="444">
        <v>8500</v>
      </c>
    </row>
    <row r="87" spans="1:11" ht="30">
      <c r="A87" s="445" t="s">
        <v>8081</v>
      </c>
      <c r="B87" s="440" t="s">
        <v>7881</v>
      </c>
      <c r="C87" s="440" t="s">
        <v>7882</v>
      </c>
      <c r="D87" s="441" t="s">
        <v>8082</v>
      </c>
      <c r="E87" s="440" t="s">
        <v>26</v>
      </c>
      <c r="F87" s="440" t="s">
        <v>7922</v>
      </c>
      <c r="G87" s="440" t="s">
        <v>7922</v>
      </c>
      <c r="H87" s="442">
        <v>100</v>
      </c>
      <c r="I87" s="443">
        <v>44927</v>
      </c>
      <c r="J87" s="443">
        <v>45291</v>
      </c>
      <c r="K87" s="444">
        <v>65</v>
      </c>
    </row>
    <row r="88" spans="1:11" ht="30">
      <c r="A88" s="445" t="s">
        <v>8083</v>
      </c>
      <c r="B88" s="440" t="s">
        <v>7881</v>
      </c>
      <c r="C88" s="440" t="s">
        <v>7882</v>
      </c>
      <c r="D88" s="441" t="s">
        <v>8084</v>
      </c>
      <c r="E88" s="440" t="s">
        <v>26</v>
      </c>
      <c r="F88" s="440" t="s">
        <v>7970</v>
      </c>
      <c r="G88" s="440" t="s">
        <v>7970</v>
      </c>
      <c r="H88" s="442">
        <v>8900.1</v>
      </c>
      <c r="I88" s="443">
        <v>45017</v>
      </c>
      <c r="J88" s="443">
        <v>45291</v>
      </c>
      <c r="K88" s="444">
        <v>9548.76</v>
      </c>
    </row>
    <row r="89" spans="1:11" ht="30">
      <c r="A89" s="445" t="s">
        <v>8085</v>
      </c>
      <c r="B89" s="440" t="s">
        <v>7881</v>
      </c>
      <c r="C89" s="440" t="s">
        <v>7882</v>
      </c>
      <c r="D89" s="441" t="s">
        <v>8086</v>
      </c>
      <c r="E89" s="440" t="s">
        <v>26</v>
      </c>
      <c r="F89" s="440" t="s">
        <v>3930</v>
      </c>
      <c r="G89" s="440" t="s">
        <v>3930</v>
      </c>
      <c r="H89" s="442">
        <v>14700</v>
      </c>
      <c r="I89" s="443">
        <v>44927</v>
      </c>
      <c r="J89" s="443">
        <v>45291</v>
      </c>
      <c r="K89" s="444">
        <v>60341.919999999998</v>
      </c>
    </row>
    <row r="90" spans="1:11" ht="30">
      <c r="A90" s="445" t="s">
        <v>8087</v>
      </c>
      <c r="B90" s="440" t="s">
        <v>7881</v>
      </c>
      <c r="C90" s="440" t="s">
        <v>7882</v>
      </c>
      <c r="D90" s="441" t="s">
        <v>8088</v>
      </c>
      <c r="E90" s="440" t="s">
        <v>26</v>
      </c>
      <c r="F90" s="440" t="s">
        <v>8089</v>
      </c>
      <c r="G90" s="440" t="s">
        <v>8089</v>
      </c>
      <c r="H90" s="442">
        <v>10000</v>
      </c>
      <c r="I90" s="443">
        <v>44927</v>
      </c>
      <c r="J90" s="443">
        <v>45291</v>
      </c>
      <c r="K90" s="444">
        <v>32808.730000000003</v>
      </c>
    </row>
    <row r="91" spans="1:11" ht="45">
      <c r="A91" s="445" t="s">
        <v>8090</v>
      </c>
      <c r="B91" s="440" t="s">
        <v>7881</v>
      </c>
      <c r="C91" s="440" t="s">
        <v>7882</v>
      </c>
      <c r="D91" s="441" t="s">
        <v>8091</v>
      </c>
      <c r="E91" s="440" t="s">
        <v>26</v>
      </c>
      <c r="F91" s="440" t="s">
        <v>8049</v>
      </c>
      <c r="G91" s="440" t="s">
        <v>8049</v>
      </c>
      <c r="H91" s="442">
        <v>4709</v>
      </c>
      <c r="I91" s="443">
        <v>44927</v>
      </c>
      <c r="J91" s="443">
        <v>45291</v>
      </c>
      <c r="K91" s="444">
        <v>7901.4</v>
      </c>
    </row>
    <row r="92" spans="1:11" ht="30">
      <c r="A92" s="445" t="s">
        <v>8092</v>
      </c>
      <c r="B92" s="440" t="s">
        <v>7881</v>
      </c>
      <c r="C92" s="440" t="s">
        <v>7882</v>
      </c>
      <c r="D92" s="441" t="s">
        <v>8093</v>
      </c>
      <c r="E92" s="440" t="s">
        <v>26</v>
      </c>
      <c r="F92" s="440" t="s">
        <v>8015</v>
      </c>
      <c r="G92" s="440" t="s">
        <v>8015</v>
      </c>
      <c r="H92" s="450">
        <v>2530</v>
      </c>
      <c r="I92" s="443">
        <v>44927</v>
      </c>
      <c r="J92" s="443">
        <v>45291</v>
      </c>
      <c r="K92" s="444">
        <v>2530</v>
      </c>
    </row>
    <row r="93" spans="1:11" ht="30">
      <c r="A93" s="445" t="s">
        <v>8094</v>
      </c>
      <c r="B93" s="440" t="s">
        <v>7881</v>
      </c>
      <c r="C93" s="440" t="s">
        <v>7882</v>
      </c>
      <c r="D93" s="441" t="s">
        <v>8095</v>
      </c>
      <c r="E93" s="440" t="s">
        <v>26</v>
      </c>
      <c r="F93" s="440" t="s">
        <v>7893</v>
      </c>
      <c r="G93" s="440" t="s">
        <v>7893</v>
      </c>
      <c r="H93" s="450">
        <v>12000</v>
      </c>
      <c r="I93" s="443">
        <v>44927</v>
      </c>
      <c r="J93" s="443">
        <v>45291</v>
      </c>
      <c r="K93" s="444">
        <v>19500</v>
      </c>
    </row>
    <row r="94" spans="1:11" ht="60">
      <c r="A94" s="445" t="s">
        <v>8096</v>
      </c>
      <c r="B94" s="440" t="s">
        <v>7881</v>
      </c>
      <c r="C94" s="440" t="s">
        <v>7882</v>
      </c>
      <c r="D94" s="441" t="s">
        <v>8097</v>
      </c>
      <c r="E94" s="440" t="s">
        <v>26</v>
      </c>
      <c r="F94" s="440" t="s">
        <v>8010</v>
      </c>
      <c r="G94" s="440" t="s">
        <v>8010</v>
      </c>
      <c r="H94" s="442">
        <v>3500</v>
      </c>
      <c r="I94" s="443">
        <v>44927</v>
      </c>
      <c r="J94" s="443">
        <v>45291</v>
      </c>
      <c r="K94" s="444">
        <v>1926</v>
      </c>
    </row>
    <row r="95" spans="1:11" ht="45">
      <c r="A95" s="445" t="s">
        <v>8098</v>
      </c>
      <c r="B95" s="440" t="s">
        <v>7881</v>
      </c>
      <c r="C95" s="440" t="s">
        <v>7882</v>
      </c>
      <c r="D95" s="441" t="s">
        <v>8099</v>
      </c>
      <c r="E95" s="440" t="s">
        <v>26</v>
      </c>
      <c r="F95" s="440" t="s">
        <v>7948</v>
      </c>
      <c r="G95" s="440" t="s">
        <v>7948</v>
      </c>
      <c r="H95" s="442">
        <v>3400</v>
      </c>
      <c r="I95" s="443">
        <v>44927</v>
      </c>
      <c r="J95" s="443">
        <v>45291</v>
      </c>
      <c r="K95" s="444">
        <v>4160</v>
      </c>
    </row>
    <row r="96" spans="1:11" ht="30">
      <c r="A96" s="445" t="s">
        <v>8100</v>
      </c>
      <c r="B96" s="440" t="s">
        <v>7881</v>
      </c>
      <c r="C96" s="440" t="s">
        <v>7882</v>
      </c>
      <c r="D96" s="441" t="s">
        <v>8101</v>
      </c>
      <c r="E96" s="440" t="s">
        <v>26</v>
      </c>
      <c r="F96" s="445" t="s">
        <v>7922</v>
      </c>
      <c r="G96" s="440" t="s">
        <v>7922</v>
      </c>
      <c r="H96" s="442">
        <v>6947.05</v>
      </c>
      <c r="I96" s="443">
        <v>44927</v>
      </c>
      <c r="J96" s="443">
        <v>45291</v>
      </c>
      <c r="K96" s="444">
        <v>6797.05</v>
      </c>
    </row>
    <row r="97" spans="1:11" ht="30">
      <c r="A97" s="445" t="s">
        <v>8102</v>
      </c>
      <c r="B97" s="440" t="s">
        <v>7881</v>
      </c>
      <c r="C97" s="440" t="s">
        <v>7882</v>
      </c>
      <c r="D97" s="441" t="s">
        <v>8103</v>
      </c>
      <c r="E97" s="440" t="s">
        <v>26</v>
      </c>
      <c r="F97" s="440" t="s">
        <v>8104</v>
      </c>
      <c r="G97" s="440" t="s">
        <v>8104</v>
      </c>
      <c r="H97" s="442">
        <v>200</v>
      </c>
      <c r="I97" s="443">
        <v>44927</v>
      </c>
      <c r="J97" s="443">
        <v>45291</v>
      </c>
      <c r="K97" s="444">
        <v>181.82</v>
      </c>
    </row>
    <row r="98" spans="1:11" ht="30">
      <c r="A98" s="445" t="s">
        <v>8105</v>
      </c>
      <c r="B98" s="440" t="s">
        <v>7881</v>
      </c>
      <c r="C98" s="440" t="s">
        <v>7882</v>
      </c>
      <c r="D98" s="441" t="s">
        <v>8106</v>
      </c>
      <c r="E98" s="440" t="s">
        <v>26</v>
      </c>
      <c r="F98" s="440" t="s">
        <v>7896</v>
      </c>
      <c r="G98" s="440" t="s">
        <v>7896</v>
      </c>
      <c r="H98" s="442">
        <v>200</v>
      </c>
      <c r="I98" s="443">
        <v>44927</v>
      </c>
      <c r="J98" s="443">
        <v>45291</v>
      </c>
      <c r="K98" s="444">
        <v>267.7</v>
      </c>
    </row>
    <row r="99" spans="1:11" ht="45">
      <c r="A99" s="445" t="s">
        <v>8107</v>
      </c>
      <c r="B99" s="440" t="s">
        <v>7881</v>
      </c>
      <c r="C99" s="440" t="s">
        <v>7882</v>
      </c>
      <c r="D99" s="441" t="s">
        <v>8108</v>
      </c>
      <c r="E99" s="440" t="s">
        <v>15</v>
      </c>
      <c r="F99" s="440" t="s">
        <v>8109</v>
      </c>
      <c r="G99" s="440" t="s">
        <v>8109</v>
      </c>
      <c r="H99" s="442">
        <v>39900</v>
      </c>
      <c r="I99" s="443">
        <v>44927</v>
      </c>
      <c r="J99" s="443">
        <v>45291</v>
      </c>
      <c r="K99" s="444">
        <v>0</v>
      </c>
    </row>
    <row r="100" spans="1:11" ht="45">
      <c r="A100" s="445" t="s">
        <v>8107</v>
      </c>
      <c r="B100" s="440" t="s">
        <v>7881</v>
      </c>
      <c r="C100" s="440" t="s">
        <v>7882</v>
      </c>
      <c r="D100" s="441" t="s">
        <v>8108</v>
      </c>
      <c r="E100" s="440" t="s">
        <v>15</v>
      </c>
      <c r="F100" s="440" t="s">
        <v>8110</v>
      </c>
      <c r="G100" s="440"/>
      <c r="H100" s="442">
        <v>39900</v>
      </c>
      <c r="I100" s="443">
        <v>44927</v>
      </c>
      <c r="J100" s="443">
        <v>45291</v>
      </c>
      <c r="K100" s="444"/>
    </row>
    <row r="101" spans="1:11" ht="45">
      <c r="A101" s="445" t="s">
        <v>8107</v>
      </c>
      <c r="B101" s="440" t="s">
        <v>7881</v>
      </c>
      <c r="C101" s="440" t="s">
        <v>7882</v>
      </c>
      <c r="D101" s="441" t="s">
        <v>8108</v>
      </c>
      <c r="E101" s="440" t="s">
        <v>15</v>
      </c>
      <c r="F101" s="440" t="s">
        <v>8111</v>
      </c>
      <c r="G101" s="440"/>
      <c r="H101" s="442">
        <v>39900</v>
      </c>
      <c r="I101" s="443">
        <v>44927</v>
      </c>
      <c r="J101" s="443">
        <v>45291</v>
      </c>
      <c r="K101" s="444"/>
    </row>
    <row r="102" spans="1:11" ht="45">
      <c r="A102" s="445" t="s">
        <v>8107</v>
      </c>
      <c r="B102" s="440" t="s">
        <v>7881</v>
      </c>
      <c r="C102" s="440" t="s">
        <v>7882</v>
      </c>
      <c r="D102" s="441" t="s">
        <v>8108</v>
      </c>
      <c r="E102" s="440" t="s">
        <v>15</v>
      </c>
      <c r="F102" s="440" t="s">
        <v>8112</v>
      </c>
      <c r="G102" s="440"/>
      <c r="H102" s="442">
        <v>39900</v>
      </c>
      <c r="I102" s="443">
        <v>44927</v>
      </c>
      <c r="J102" s="443">
        <v>45291</v>
      </c>
      <c r="K102" s="444"/>
    </row>
    <row r="103" spans="1:11" ht="45">
      <c r="A103" s="445" t="s">
        <v>8107</v>
      </c>
      <c r="B103" s="440" t="s">
        <v>7881</v>
      </c>
      <c r="C103" s="440" t="s">
        <v>7882</v>
      </c>
      <c r="D103" s="441" t="s">
        <v>8108</v>
      </c>
      <c r="E103" s="440" t="s">
        <v>15</v>
      </c>
      <c r="F103" s="440" t="s">
        <v>8113</v>
      </c>
      <c r="G103" s="440"/>
      <c r="H103" s="442">
        <v>39900</v>
      </c>
      <c r="I103" s="443">
        <v>44927</v>
      </c>
      <c r="J103" s="443">
        <v>45291</v>
      </c>
      <c r="K103" s="444"/>
    </row>
    <row r="104" spans="1:11" ht="30">
      <c r="A104" s="445" t="s">
        <v>8114</v>
      </c>
      <c r="B104" s="440" t="s">
        <v>7881</v>
      </c>
      <c r="C104" s="440" t="s">
        <v>7882</v>
      </c>
      <c r="D104" s="441" t="s">
        <v>8115</v>
      </c>
      <c r="E104" s="440" t="s">
        <v>26</v>
      </c>
      <c r="F104" s="441" t="s">
        <v>8116</v>
      </c>
      <c r="G104" s="441" t="s">
        <v>8116</v>
      </c>
      <c r="H104" s="442">
        <v>329.46</v>
      </c>
      <c r="I104" s="443">
        <v>44927</v>
      </c>
      <c r="J104" s="443">
        <v>45291</v>
      </c>
      <c r="K104" s="444">
        <v>0</v>
      </c>
    </row>
    <row r="105" spans="1:11" ht="45">
      <c r="A105" s="445" t="s">
        <v>8117</v>
      </c>
      <c r="B105" s="440" t="s">
        <v>7881</v>
      </c>
      <c r="C105" s="440" t="s">
        <v>7882</v>
      </c>
      <c r="D105" s="441" t="s">
        <v>8118</v>
      </c>
      <c r="E105" s="440" t="s">
        <v>26</v>
      </c>
      <c r="F105" s="440" t="s">
        <v>7948</v>
      </c>
      <c r="G105" s="440" t="s">
        <v>7948</v>
      </c>
      <c r="H105" s="442">
        <v>262</v>
      </c>
      <c r="I105" s="443">
        <v>44927</v>
      </c>
      <c r="J105" s="443">
        <v>45291</v>
      </c>
      <c r="K105" s="444">
        <v>1200</v>
      </c>
    </row>
    <row r="106" spans="1:11" ht="30">
      <c r="A106" s="445" t="s">
        <v>8119</v>
      </c>
      <c r="B106" s="440" t="s">
        <v>7881</v>
      </c>
      <c r="C106" s="440" t="s">
        <v>7882</v>
      </c>
      <c r="D106" s="441" t="s">
        <v>8120</v>
      </c>
      <c r="E106" s="440" t="s">
        <v>26</v>
      </c>
      <c r="F106" s="440" t="s">
        <v>7940</v>
      </c>
      <c r="G106" s="440" t="s">
        <v>7940</v>
      </c>
      <c r="H106" s="442">
        <v>4463.3599999999997</v>
      </c>
      <c r="I106" s="443">
        <v>44927</v>
      </c>
      <c r="J106" s="443">
        <v>45291</v>
      </c>
      <c r="K106" s="444">
        <v>4300</v>
      </c>
    </row>
    <row r="107" spans="1:11" ht="30">
      <c r="A107" s="445" t="s">
        <v>8121</v>
      </c>
      <c r="B107" s="440" t="s">
        <v>7881</v>
      </c>
      <c r="C107" s="440" t="s">
        <v>7882</v>
      </c>
      <c r="D107" s="441" t="s">
        <v>8122</v>
      </c>
      <c r="E107" s="440" t="s">
        <v>26</v>
      </c>
      <c r="F107" s="440" t="s">
        <v>7896</v>
      </c>
      <c r="G107" s="440" t="s">
        <v>7896</v>
      </c>
      <c r="H107" s="442">
        <v>160</v>
      </c>
      <c r="I107" s="443">
        <v>44927</v>
      </c>
      <c r="J107" s="443">
        <v>45291</v>
      </c>
      <c r="K107" s="444">
        <v>155.74</v>
      </c>
    </row>
    <row r="108" spans="1:11" ht="30">
      <c r="A108" s="445" t="s">
        <v>8123</v>
      </c>
      <c r="B108" s="440" t="s">
        <v>7881</v>
      </c>
      <c r="C108" s="440" t="s">
        <v>7882</v>
      </c>
      <c r="D108" s="441" t="s">
        <v>8124</v>
      </c>
      <c r="E108" s="440" t="s">
        <v>26</v>
      </c>
      <c r="F108" s="440" t="s">
        <v>7896</v>
      </c>
      <c r="G108" s="440" t="s">
        <v>7896</v>
      </c>
      <c r="H108" s="442">
        <v>1200</v>
      </c>
      <c r="I108" s="443">
        <v>44927</v>
      </c>
      <c r="J108" s="443">
        <v>45291</v>
      </c>
      <c r="K108" s="444">
        <v>1189.8900000000001</v>
      </c>
    </row>
    <row r="109" spans="1:11" ht="30">
      <c r="A109" s="445" t="s">
        <v>8125</v>
      </c>
      <c r="B109" s="440" t="s">
        <v>7881</v>
      </c>
      <c r="C109" s="440" t="s">
        <v>7882</v>
      </c>
      <c r="D109" s="441" t="s">
        <v>8126</v>
      </c>
      <c r="E109" s="440" t="s">
        <v>26</v>
      </c>
      <c r="F109" s="440" t="s">
        <v>8028</v>
      </c>
      <c r="G109" s="440" t="s">
        <v>8028</v>
      </c>
      <c r="H109" s="442">
        <v>1000</v>
      </c>
      <c r="I109" s="443">
        <v>44927</v>
      </c>
      <c r="J109" s="443">
        <v>45291</v>
      </c>
      <c r="K109" s="444">
        <v>1118.5</v>
      </c>
    </row>
    <row r="110" spans="1:11" ht="60">
      <c r="A110" s="445" t="s">
        <v>8127</v>
      </c>
      <c r="B110" s="440" t="s">
        <v>7881</v>
      </c>
      <c r="C110" s="440" t="s">
        <v>7882</v>
      </c>
      <c r="D110" s="441" t="s">
        <v>8128</v>
      </c>
      <c r="E110" s="440" t="s">
        <v>26</v>
      </c>
      <c r="F110" s="440" t="s">
        <v>7919</v>
      </c>
      <c r="G110" s="440" t="s">
        <v>7919</v>
      </c>
      <c r="H110" s="442">
        <v>2781.14</v>
      </c>
      <c r="I110" s="443">
        <v>44927</v>
      </c>
      <c r="J110" s="443">
        <v>45291</v>
      </c>
      <c r="K110" s="444">
        <v>2757.08</v>
      </c>
    </row>
    <row r="111" spans="1:11" ht="45">
      <c r="A111" s="445" t="s">
        <v>8129</v>
      </c>
      <c r="B111" s="440" t="s">
        <v>7881</v>
      </c>
      <c r="C111" s="440" t="s">
        <v>7882</v>
      </c>
      <c r="D111" s="441" t="s">
        <v>8130</v>
      </c>
      <c r="E111" s="440" t="s">
        <v>26</v>
      </c>
      <c r="F111" s="440" t="s">
        <v>7948</v>
      </c>
      <c r="G111" s="440" t="s">
        <v>7948</v>
      </c>
      <c r="H111" s="442">
        <v>7980</v>
      </c>
      <c r="I111" s="443">
        <v>44927</v>
      </c>
      <c r="J111" s="443">
        <v>45291</v>
      </c>
      <c r="K111" s="444">
        <v>10690</v>
      </c>
    </row>
    <row r="112" spans="1:11" ht="30">
      <c r="A112" s="445" t="s">
        <v>8131</v>
      </c>
      <c r="B112" s="440" t="s">
        <v>7881</v>
      </c>
      <c r="C112" s="440" t="s">
        <v>7882</v>
      </c>
      <c r="D112" s="441" t="s">
        <v>7921</v>
      </c>
      <c r="E112" s="440" t="s">
        <v>26</v>
      </c>
      <c r="F112" s="440" t="s">
        <v>7922</v>
      </c>
      <c r="G112" s="440" t="s">
        <v>7922</v>
      </c>
      <c r="H112" s="442">
        <v>2500</v>
      </c>
      <c r="I112" s="443">
        <v>44927</v>
      </c>
      <c r="J112" s="443">
        <v>45291</v>
      </c>
      <c r="K112" s="444">
        <v>1432</v>
      </c>
    </row>
    <row r="113" spans="1:11" ht="30">
      <c r="A113" s="445" t="s">
        <v>8132</v>
      </c>
      <c r="B113" s="440" t="s">
        <v>7881</v>
      </c>
      <c r="C113" s="440" t="s">
        <v>7882</v>
      </c>
      <c r="D113" s="441" t="s">
        <v>8133</v>
      </c>
      <c r="E113" s="440" t="s">
        <v>26</v>
      </c>
      <c r="F113" s="440" t="s">
        <v>8134</v>
      </c>
      <c r="G113" s="440" t="s">
        <v>8134</v>
      </c>
      <c r="H113" s="442">
        <v>200</v>
      </c>
      <c r="I113" s="443">
        <v>44927</v>
      </c>
      <c r="J113" s="443">
        <v>45291</v>
      </c>
      <c r="K113" s="444">
        <v>0</v>
      </c>
    </row>
    <row r="114" spans="1:11" ht="30">
      <c r="A114" s="445" t="s">
        <v>8135</v>
      </c>
      <c r="B114" s="440" t="s">
        <v>7881</v>
      </c>
      <c r="C114" s="440" t="s">
        <v>7882</v>
      </c>
      <c r="D114" s="441" t="s">
        <v>8136</v>
      </c>
      <c r="E114" s="440" t="s">
        <v>26</v>
      </c>
      <c r="F114" s="440" t="s">
        <v>8137</v>
      </c>
      <c r="G114" s="440" t="s">
        <v>8137</v>
      </c>
      <c r="H114" s="442">
        <v>1750</v>
      </c>
      <c r="I114" s="443">
        <v>44927</v>
      </c>
      <c r="J114" s="443">
        <v>45291</v>
      </c>
      <c r="K114" s="444">
        <v>3500</v>
      </c>
    </row>
    <row r="115" spans="1:11" ht="30">
      <c r="A115" s="445" t="s">
        <v>8138</v>
      </c>
      <c r="B115" s="440" t="s">
        <v>7881</v>
      </c>
      <c r="C115" s="440" t="s">
        <v>7882</v>
      </c>
      <c r="D115" s="441" t="s">
        <v>8139</v>
      </c>
      <c r="E115" s="440" t="s">
        <v>26</v>
      </c>
      <c r="F115" s="440" t="s">
        <v>8140</v>
      </c>
      <c r="G115" s="440" t="s">
        <v>8140</v>
      </c>
      <c r="H115" s="442">
        <v>3746.98</v>
      </c>
      <c r="I115" s="443">
        <v>44927</v>
      </c>
      <c r="J115" s="443">
        <v>45291</v>
      </c>
      <c r="K115" s="444">
        <v>3476.98</v>
      </c>
    </row>
    <row r="116" spans="1:11" ht="30">
      <c r="A116" s="445" t="s">
        <v>8141</v>
      </c>
      <c r="B116" s="440" t="s">
        <v>7881</v>
      </c>
      <c r="C116" s="440" t="s">
        <v>7882</v>
      </c>
      <c r="D116" s="441" t="s">
        <v>8142</v>
      </c>
      <c r="E116" s="440" t="s">
        <v>26</v>
      </c>
      <c r="F116" s="440" t="s">
        <v>8143</v>
      </c>
      <c r="G116" s="440" t="s">
        <v>8143</v>
      </c>
      <c r="H116" s="442">
        <v>840</v>
      </c>
      <c r="I116" s="443">
        <v>44927</v>
      </c>
      <c r="J116" s="443">
        <v>45291</v>
      </c>
      <c r="K116" s="444">
        <v>840</v>
      </c>
    </row>
    <row r="117" spans="1:11" ht="45">
      <c r="A117" s="445" t="s">
        <v>8144</v>
      </c>
      <c r="B117" s="440" t="s">
        <v>7881</v>
      </c>
      <c r="C117" s="440" t="s">
        <v>7882</v>
      </c>
      <c r="D117" s="441" t="s">
        <v>8145</v>
      </c>
      <c r="E117" s="440" t="s">
        <v>26</v>
      </c>
      <c r="F117" s="440" t="s">
        <v>8146</v>
      </c>
      <c r="G117" s="440" t="s">
        <v>8146</v>
      </c>
      <c r="H117" s="442">
        <v>1459</v>
      </c>
      <c r="I117" s="443">
        <v>44927</v>
      </c>
      <c r="J117" s="443">
        <v>45291</v>
      </c>
      <c r="K117" s="444">
        <v>1459</v>
      </c>
    </row>
    <row r="118" spans="1:11" ht="30">
      <c r="A118" s="439" t="s">
        <v>8147</v>
      </c>
      <c r="B118" s="440" t="s">
        <v>7881</v>
      </c>
      <c r="C118" s="440" t="s">
        <v>7882</v>
      </c>
      <c r="D118" s="441" t="s">
        <v>8148</v>
      </c>
      <c r="E118" s="440" t="s">
        <v>26</v>
      </c>
      <c r="F118" s="440" t="s">
        <v>5229</v>
      </c>
      <c r="G118" s="440" t="s">
        <v>5229</v>
      </c>
      <c r="H118" s="450">
        <v>947</v>
      </c>
      <c r="I118" s="443">
        <v>44927</v>
      </c>
      <c r="J118" s="443">
        <v>45291</v>
      </c>
      <c r="K118" s="444">
        <v>946.44</v>
      </c>
    </row>
    <row r="119" spans="1:11" ht="45">
      <c r="A119" s="445" t="s">
        <v>8149</v>
      </c>
      <c r="B119" s="440" t="s">
        <v>7881</v>
      </c>
      <c r="C119" s="440" t="s">
        <v>7882</v>
      </c>
      <c r="D119" s="441" t="s">
        <v>8150</v>
      </c>
      <c r="E119" s="440" t="s">
        <v>26</v>
      </c>
      <c r="F119" s="440" t="s">
        <v>7948</v>
      </c>
      <c r="G119" s="440" t="s">
        <v>7948</v>
      </c>
      <c r="H119" s="442">
        <v>1222</v>
      </c>
      <c r="I119" s="443">
        <v>44927</v>
      </c>
      <c r="J119" s="443">
        <v>45291</v>
      </c>
      <c r="K119" s="444">
        <v>1222</v>
      </c>
    </row>
    <row r="120" spans="1:11" ht="30">
      <c r="A120" s="439" t="s">
        <v>8151</v>
      </c>
      <c r="B120" s="440" t="s">
        <v>7881</v>
      </c>
      <c r="C120" s="440" t="s">
        <v>7882</v>
      </c>
      <c r="D120" s="441" t="s">
        <v>8152</v>
      </c>
      <c r="E120" s="440" t="s">
        <v>26</v>
      </c>
      <c r="F120" s="445" t="s">
        <v>7922</v>
      </c>
      <c r="G120" s="440" t="s">
        <v>7922</v>
      </c>
      <c r="H120" s="442">
        <v>1901.36</v>
      </c>
      <c r="I120" s="443">
        <v>44927</v>
      </c>
      <c r="J120" s="443">
        <v>45291</v>
      </c>
      <c r="K120" s="444">
        <v>1901.36</v>
      </c>
    </row>
    <row r="121" spans="1:11" ht="30">
      <c r="A121" s="445" t="s">
        <v>8153</v>
      </c>
      <c r="B121" s="440" t="s">
        <v>7881</v>
      </c>
      <c r="C121" s="440" t="s">
        <v>7882</v>
      </c>
      <c r="D121" s="441" t="s">
        <v>8154</v>
      </c>
      <c r="E121" s="440" t="s">
        <v>26</v>
      </c>
      <c r="F121" s="440" t="s">
        <v>7922</v>
      </c>
      <c r="G121" s="440" t="s">
        <v>7922</v>
      </c>
      <c r="H121" s="442">
        <v>550</v>
      </c>
      <c r="I121" s="443">
        <v>44927</v>
      </c>
      <c r="J121" s="443">
        <v>45291</v>
      </c>
      <c r="K121" s="444">
        <v>654.20000000000005</v>
      </c>
    </row>
    <row r="122" spans="1:11" ht="60">
      <c r="A122" s="439" t="s">
        <v>8155</v>
      </c>
      <c r="B122" s="440" t="s">
        <v>7881</v>
      </c>
      <c r="C122" s="440" t="s">
        <v>7882</v>
      </c>
      <c r="D122" s="441" t="s">
        <v>8156</v>
      </c>
      <c r="E122" s="440" t="s">
        <v>26</v>
      </c>
      <c r="F122" s="440" t="s">
        <v>7986</v>
      </c>
      <c r="G122" s="440" t="s">
        <v>7986</v>
      </c>
      <c r="H122" s="442">
        <v>2000</v>
      </c>
      <c r="I122" s="443">
        <v>44927</v>
      </c>
      <c r="J122" s="443">
        <v>45291</v>
      </c>
      <c r="K122" s="444">
        <v>2000</v>
      </c>
    </row>
    <row r="123" spans="1:11" ht="30">
      <c r="A123" s="445" t="s">
        <v>8157</v>
      </c>
      <c r="B123" s="440" t="s">
        <v>7881</v>
      </c>
      <c r="C123" s="440" t="s">
        <v>7882</v>
      </c>
      <c r="D123" s="441" t="s">
        <v>8158</v>
      </c>
      <c r="E123" s="440" t="s">
        <v>26</v>
      </c>
      <c r="F123" s="440" t="s">
        <v>1874</v>
      </c>
      <c r="G123" s="440" t="s">
        <v>1874</v>
      </c>
      <c r="H123" s="451">
        <v>8546.99</v>
      </c>
      <c r="I123" s="443">
        <v>44927</v>
      </c>
      <c r="J123" s="443">
        <v>45291</v>
      </c>
      <c r="K123" s="444">
        <v>8456.99</v>
      </c>
    </row>
    <row r="124" spans="1:11" ht="30">
      <c r="A124" s="445" t="s">
        <v>8159</v>
      </c>
      <c r="B124" s="440" t="s">
        <v>7881</v>
      </c>
      <c r="C124" s="440" t="s">
        <v>7882</v>
      </c>
      <c r="D124" s="441" t="s">
        <v>8160</v>
      </c>
      <c r="E124" s="440" t="s">
        <v>26</v>
      </c>
      <c r="F124" s="440" t="s">
        <v>4089</v>
      </c>
      <c r="G124" s="440" t="s">
        <v>4089</v>
      </c>
      <c r="H124" s="442">
        <v>2000</v>
      </c>
      <c r="I124" s="443">
        <v>44927</v>
      </c>
      <c r="J124" s="443">
        <v>45291</v>
      </c>
      <c r="K124" s="444">
        <v>1594.85</v>
      </c>
    </row>
    <row r="125" spans="1:11" ht="45">
      <c r="A125" s="445" t="s">
        <v>8161</v>
      </c>
      <c r="B125" s="440" t="s">
        <v>7881</v>
      </c>
      <c r="C125" s="440" t="s">
        <v>7882</v>
      </c>
      <c r="D125" s="441" t="s">
        <v>8162</v>
      </c>
      <c r="E125" s="440" t="s">
        <v>26</v>
      </c>
      <c r="F125" s="440" t="s">
        <v>8163</v>
      </c>
      <c r="G125" s="440" t="s">
        <v>8163</v>
      </c>
      <c r="H125" s="442">
        <v>1700</v>
      </c>
      <c r="I125" s="443">
        <v>44927</v>
      </c>
      <c r="J125" s="443">
        <v>45291</v>
      </c>
      <c r="K125" s="444">
        <v>1710</v>
      </c>
    </row>
    <row r="126" spans="1:11" ht="30">
      <c r="A126" s="445" t="s">
        <v>8164</v>
      </c>
      <c r="B126" s="440" t="s">
        <v>7881</v>
      </c>
      <c r="C126" s="440" t="s">
        <v>7882</v>
      </c>
      <c r="D126" s="441" t="s">
        <v>8165</v>
      </c>
      <c r="E126" s="440" t="s">
        <v>26</v>
      </c>
      <c r="F126" s="440" t="s">
        <v>7983</v>
      </c>
      <c r="G126" s="440" t="s">
        <v>7983</v>
      </c>
      <c r="H126" s="442">
        <v>3000</v>
      </c>
      <c r="I126" s="443">
        <v>44927</v>
      </c>
      <c r="J126" s="443">
        <v>45291</v>
      </c>
      <c r="K126" s="444">
        <v>3600</v>
      </c>
    </row>
    <row r="127" spans="1:11" ht="30">
      <c r="A127" s="445" t="s">
        <v>8166</v>
      </c>
      <c r="B127" s="440" t="s">
        <v>7881</v>
      </c>
      <c r="C127" s="440" t="s">
        <v>7882</v>
      </c>
      <c r="D127" s="441" t="s">
        <v>8167</v>
      </c>
      <c r="E127" s="440" t="s">
        <v>26</v>
      </c>
      <c r="F127" s="445" t="s">
        <v>7922</v>
      </c>
      <c r="G127" s="440" t="s">
        <v>7922</v>
      </c>
      <c r="H127" s="442">
        <v>1200</v>
      </c>
      <c r="I127" s="443">
        <v>44927</v>
      </c>
      <c r="J127" s="443">
        <v>45291</v>
      </c>
      <c r="K127" s="444">
        <v>3895.91</v>
      </c>
    </row>
    <row r="128" spans="1:11" ht="45">
      <c r="A128" s="445" t="s">
        <v>8168</v>
      </c>
      <c r="B128" s="440" t="s">
        <v>7881</v>
      </c>
      <c r="C128" s="440" t="s">
        <v>7882</v>
      </c>
      <c r="D128" s="441" t="s">
        <v>8169</v>
      </c>
      <c r="E128" s="440" t="s">
        <v>26</v>
      </c>
      <c r="F128" s="440" t="s">
        <v>8170</v>
      </c>
      <c r="G128" s="440" t="s">
        <v>8170</v>
      </c>
      <c r="H128" s="442">
        <v>90</v>
      </c>
      <c r="I128" s="443">
        <v>44927</v>
      </c>
      <c r="J128" s="443">
        <v>45291</v>
      </c>
      <c r="K128" s="444">
        <v>90</v>
      </c>
    </row>
    <row r="129" spans="1:11" ht="30">
      <c r="A129" s="445" t="s">
        <v>8171</v>
      </c>
      <c r="B129" s="440" t="s">
        <v>7881</v>
      </c>
      <c r="C129" s="440" t="s">
        <v>7882</v>
      </c>
      <c r="D129" s="441" t="s">
        <v>8172</v>
      </c>
      <c r="E129" s="440" t="s">
        <v>26</v>
      </c>
      <c r="F129" s="440" t="s">
        <v>8173</v>
      </c>
      <c r="G129" s="440" t="s">
        <v>8173</v>
      </c>
      <c r="H129" s="442">
        <v>7000</v>
      </c>
      <c r="I129" s="443">
        <v>44927</v>
      </c>
      <c r="J129" s="443">
        <v>45291</v>
      </c>
      <c r="K129" s="444">
        <v>3995.59</v>
      </c>
    </row>
    <row r="130" spans="1:11" ht="45">
      <c r="A130" s="445" t="s">
        <v>8174</v>
      </c>
      <c r="B130" s="440" t="s">
        <v>7881</v>
      </c>
      <c r="C130" s="440" t="s">
        <v>7882</v>
      </c>
      <c r="D130" s="441" t="s">
        <v>8175</v>
      </c>
      <c r="E130" s="440" t="s">
        <v>26</v>
      </c>
      <c r="F130" s="440" t="s">
        <v>7948</v>
      </c>
      <c r="G130" s="440" t="s">
        <v>7948</v>
      </c>
      <c r="H130" s="442">
        <v>15000</v>
      </c>
      <c r="I130" s="443">
        <v>44927</v>
      </c>
      <c r="J130" s="443">
        <v>45291</v>
      </c>
      <c r="K130" s="444">
        <v>0</v>
      </c>
    </row>
    <row r="131" spans="1:11" ht="45">
      <c r="A131" s="445" t="s">
        <v>8176</v>
      </c>
      <c r="B131" s="440" t="s">
        <v>7881</v>
      </c>
      <c r="C131" s="440" t="s">
        <v>7882</v>
      </c>
      <c r="D131" s="441" t="s">
        <v>8177</v>
      </c>
      <c r="E131" s="440" t="s">
        <v>26</v>
      </c>
      <c r="F131" s="441" t="s">
        <v>8178</v>
      </c>
      <c r="G131" s="441" t="s">
        <v>8178</v>
      </c>
      <c r="H131" s="442">
        <v>1000</v>
      </c>
      <c r="I131" s="443">
        <v>44927</v>
      </c>
      <c r="J131" s="443">
        <v>45291</v>
      </c>
      <c r="K131" s="444">
        <v>152.80000000000001</v>
      </c>
    </row>
    <row r="132" spans="1:11" ht="30">
      <c r="A132" s="445" t="s">
        <v>8179</v>
      </c>
      <c r="B132" s="440" t="s">
        <v>7881</v>
      </c>
      <c r="C132" s="440" t="s">
        <v>7882</v>
      </c>
      <c r="D132" s="441" t="s">
        <v>8180</v>
      </c>
      <c r="E132" s="440" t="s">
        <v>26</v>
      </c>
      <c r="F132" s="445" t="s">
        <v>8181</v>
      </c>
      <c r="G132" s="445" t="s">
        <v>8181</v>
      </c>
      <c r="H132" s="442">
        <v>26800</v>
      </c>
      <c r="I132" s="443">
        <v>44927</v>
      </c>
      <c r="J132" s="443">
        <v>45291</v>
      </c>
      <c r="K132" s="444">
        <v>26500</v>
      </c>
    </row>
    <row r="133" spans="1:11" ht="30">
      <c r="A133" s="445" t="s">
        <v>8182</v>
      </c>
      <c r="B133" s="440" t="s">
        <v>7881</v>
      </c>
      <c r="C133" s="440" t="s">
        <v>7882</v>
      </c>
      <c r="D133" s="441" t="s">
        <v>8183</v>
      </c>
      <c r="E133" s="440" t="s">
        <v>26</v>
      </c>
      <c r="F133" s="440" t="s">
        <v>7908</v>
      </c>
      <c r="G133" s="440" t="s">
        <v>7908</v>
      </c>
      <c r="H133" s="442">
        <v>240</v>
      </c>
      <c r="I133" s="443">
        <v>44927</v>
      </c>
      <c r="J133" s="443">
        <v>45291</v>
      </c>
      <c r="K133" s="444">
        <v>240</v>
      </c>
    </row>
    <row r="134" spans="1:11" ht="30">
      <c r="A134" s="445" t="s">
        <v>8184</v>
      </c>
      <c r="B134" s="440" t="s">
        <v>7881</v>
      </c>
      <c r="C134" s="440" t="s">
        <v>7882</v>
      </c>
      <c r="D134" s="441" t="s">
        <v>8185</v>
      </c>
      <c r="E134" s="440" t="s">
        <v>26</v>
      </c>
      <c r="F134" s="440" t="s">
        <v>7983</v>
      </c>
      <c r="G134" s="440" t="s">
        <v>7983</v>
      </c>
      <c r="H134" s="442">
        <v>1000</v>
      </c>
      <c r="I134" s="443">
        <v>44927</v>
      </c>
      <c r="J134" s="443">
        <v>45291</v>
      </c>
      <c r="K134" s="444">
        <v>1800</v>
      </c>
    </row>
    <row r="135" spans="1:11" ht="30">
      <c r="A135" s="445" t="s">
        <v>8186</v>
      </c>
      <c r="B135" s="440" t="s">
        <v>7881</v>
      </c>
      <c r="C135" s="440" t="s">
        <v>7882</v>
      </c>
      <c r="D135" s="441" t="s">
        <v>8187</v>
      </c>
      <c r="E135" s="440" t="s">
        <v>26</v>
      </c>
      <c r="F135" s="445" t="s">
        <v>7977</v>
      </c>
      <c r="G135" s="440" t="s">
        <v>7977</v>
      </c>
      <c r="H135" s="442">
        <v>250</v>
      </c>
      <c r="I135" s="443">
        <v>44927</v>
      </c>
      <c r="J135" s="443">
        <v>45291</v>
      </c>
      <c r="K135" s="444">
        <v>430</v>
      </c>
    </row>
    <row r="136" spans="1:11" ht="30">
      <c r="A136" s="445" t="s">
        <v>8188</v>
      </c>
      <c r="B136" s="440" t="s">
        <v>7881</v>
      </c>
      <c r="C136" s="440" t="s">
        <v>7882</v>
      </c>
      <c r="D136" s="441" t="s">
        <v>8189</v>
      </c>
      <c r="E136" s="440" t="s">
        <v>26</v>
      </c>
      <c r="F136" s="440" t="s">
        <v>8190</v>
      </c>
      <c r="G136" s="440" t="s">
        <v>8190</v>
      </c>
      <c r="H136" s="442">
        <v>350</v>
      </c>
      <c r="I136" s="443">
        <v>44927</v>
      </c>
      <c r="J136" s="443">
        <v>45291</v>
      </c>
      <c r="K136" s="444">
        <v>700</v>
      </c>
    </row>
    <row r="137" spans="1:11" ht="45">
      <c r="A137" s="445" t="s">
        <v>8191</v>
      </c>
      <c r="B137" s="440" t="s">
        <v>7881</v>
      </c>
      <c r="C137" s="440" t="s">
        <v>7882</v>
      </c>
      <c r="D137" s="441" t="s">
        <v>8192</v>
      </c>
      <c r="E137" s="440" t="s">
        <v>26</v>
      </c>
      <c r="F137" s="440" t="s">
        <v>8075</v>
      </c>
      <c r="G137" s="440" t="s">
        <v>8075</v>
      </c>
      <c r="H137" s="442">
        <v>2120</v>
      </c>
      <c r="I137" s="443">
        <v>44927</v>
      </c>
      <c r="J137" s="443">
        <v>45291</v>
      </c>
      <c r="K137" s="444">
        <v>2120</v>
      </c>
    </row>
    <row r="138" spans="1:11" ht="45">
      <c r="A138" s="445" t="s">
        <v>8193</v>
      </c>
      <c r="B138" s="440" t="s">
        <v>7881</v>
      </c>
      <c r="C138" s="440" t="s">
        <v>7882</v>
      </c>
      <c r="D138" s="441" t="s">
        <v>8194</v>
      </c>
      <c r="E138" s="440" t="s">
        <v>26</v>
      </c>
      <c r="F138" s="440" t="s">
        <v>8049</v>
      </c>
      <c r="G138" s="440" t="s">
        <v>8049</v>
      </c>
      <c r="H138" s="442">
        <v>4000</v>
      </c>
      <c r="I138" s="443">
        <v>44927</v>
      </c>
      <c r="J138" s="443">
        <v>45291</v>
      </c>
      <c r="K138" s="444">
        <v>4488</v>
      </c>
    </row>
    <row r="139" spans="1:11" ht="30">
      <c r="A139" s="445" t="s">
        <v>8195</v>
      </c>
      <c r="B139" s="440" t="s">
        <v>7881</v>
      </c>
      <c r="C139" s="440" t="s">
        <v>7882</v>
      </c>
      <c r="D139" s="441" t="s">
        <v>8196</v>
      </c>
      <c r="E139" s="440" t="s">
        <v>26</v>
      </c>
      <c r="F139" s="440" t="s">
        <v>7908</v>
      </c>
      <c r="G139" s="440" t="s">
        <v>7908</v>
      </c>
      <c r="H139" s="442">
        <v>800</v>
      </c>
      <c r="I139" s="443">
        <v>44927</v>
      </c>
      <c r="J139" s="443">
        <v>45291</v>
      </c>
      <c r="K139" s="444">
        <v>400</v>
      </c>
    </row>
    <row r="140" spans="1:11" ht="30">
      <c r="A140" s="445" t="s">
        <v>8197</v>
      </c>
      <c r="B140" s="440" t="s">
        <v>7881</v>
      </c>
      <c r="C140" s="440" t="s">
        <v>7882</v>
      </c>
      <c r="D140" s="441" t="s">
        <v>8198</v>
      </c>
      <c r="E140" s="440" t="s">
        <v>26</v>
      </c>
      <c r="F140" s="445" t="s">
        <v>5229</v>
      </c>
      <c r="G140" s="445" t="s">
        <v>5229</v>
      </c>
      <c r="H140" s="442">
        <v>1035</v>
      </c>
      <c r="I140" s="443">
        <v>44927</v>
      </c>
      <c r="J140" s="443">
        <v>45291</v>
      </c>
      <c r="K140" s="444">
        <v>1035</v>
      </c>
    </row>
    <row r="141" spans="1:11" ht="30">
      <c r="A141" s="445" t="s">
        <v>8199</v>
      </c>
      <c r="B141" s="440" t="s">
        <v>7881</v>
      </c>
      <c r="C141" s="440" t="s">
        <v>7882</v>
      </c>
      <c r="D141" s="441" t="s">
        <v>8200</v>
      </c>
      <c r="E141" s="440" t="s">
        <v>26</v>
      </c>
      <c r="F141" s="440" t="s">
        <v>7983</v>
      </c>
      <c r="G141" s="440" t="s">
        <v>7983</v>
      </c>
      <c r="H141" s="442">
        <v>12080.5</v>
      </c>
      <c r="I141" s="443">
        <v>44927</v>
      </c>
      <c r="J141" s="443">
        <v>45291</v>
      </c>
      <c r="K141" s="444">
        <v>12018.5</v>
      </c>
    </row>
    <row r="142" spans="1:11" ht="30">
      <c r="A142" s="439" t="s">
        <v>8201</v>
      </c>
      <c r="B142" s="440" t="s">
        <v>7881</v>
      </c>
      <c r="C142" s="440" t="s">
        <v>7882</v>
      </c>
      <c r="D142" s="441" t="s">
        <v>8202</v>
      </c>
      <c r="E142" s="440" t="s">
        <v>26</v>
      </c>
      <c r="F142" s="440" t="s">
        <v>8134</v>
      </c>
      <c r="G142" s="440" t="s">
        <v>8134</v>
      </c>
      <c r="H142" s="442">
        <v>50</v>
      </c>
      <c r="I142" s="443">
        <v>44927</v>
      </c>
      <c r="J142" s="443">
        <v>45291</v>
      </c>
      <c r="K142" s="444">
        <v>0</v>
      </c>
    </row>
    <row r="143" spans="1:11" ht="45">
      <c r="A143" s="445" t="s">
        <v>8203</v>
      </c>
      <c r="B143" s="440" t="s">
        <v>7881</v>
      </c>
      <c r="C143" s="440" t="s">
        <v>7882</v>
      </c>
      <c r="D143" s="441" t="s">
        <v>8204</v>
      </c>
      <c r="E143" s="440" t="s">
        <v>26</v>
      </c>
      <c r="F143" s="440" t="s">
        <v>7948</v>
      </c>
      <c r="G143" s="440" t="s">
        <v>7948</v>
      </c>
      <c r="H143" s="442">
        <v>9300</v>
      </c>
      <c r="I143" s="443">
        <v>44927</v>
      </c>
      <c r="J143" s="443">
        <v>45291</v>
      </c>
      <c r="K143" s="444">
        <v>9300</v>
      </c>
    </row>
    <row r="144" spans="1:11" ht="60">
      <c r="A144" s="452" t="s">
        <v>8205</v>
      </c>
      <c r="B144" s="440" t="s">
        <v>7881</v>
      </c>
      <c r="C144" s="440" t="s">
        <v>7882</v>
      </c>
      <c r="D144" s="441" t="s">
        <v>8206</v>
      </c>
      <c r="E144" s="440" t="s">
        <v>26</v>
      </c>
      <c r="F144" s="440" t="s">
        <v>7919</v>
      </c>
      <c r="G144" s="440" t="s">
        <v>7919</v>
      </c>
      <c r="H144" s="442">
        <v>36.4</v>
      </c>
      <c r="I144" s="443">
        <v>44927</v>
      </c>
      <c r="J144" s="443">
        <v>45291</v>
      </c>
      <c r="K144" s="444">
        <v>4852.6000000000004</v>
      </c>
    </row>
    <row r="145" spans="1:11" ht="30">
      <c r="A145" s="445" t="s">
        <v>8207</v>
      </c>
      <c r="B145" s="440" t="s">
        <v>7881</v>
      </c>
      <c r="C145" s="440" t="s">
        <v>7882</v>
      </c>
      <c r="D145" s="441" t="s">
        <v>8208</v>
      </c>
      <c r="E145" s="440" t="s">
        <v>26</v>
      </c>
      <c r="F145" s="440" t="s">
        <v>275</v>
      </c>
      <c r="G145" s="440" t="s">
        <v>275</v>
      </c>
      <c r="H145" s="442">
        <v>10000</v>
      </c>
      <c r="I145" s="443">
        <v>44927</v>
      </c>
      <c r="J145" s="443">
        <v>45291</v>
      </c>
      <c r="K145" s="444">
        <v>9934.7999999999993</v>
      </c>
    </row>
    <row r="146" spans="1:11" ht="30">
      <c r="A146" s="445" t="s">
        <v>8209</v>
      </c>
      <c r="B146" s="440" t="s">
        <v>7881</v>
      </c>
      <c r="C146" s="440" t="s">
        <v>7882</v>
      </c>
      <c r="D146" s="441" t="s">
        <v>8210</v>
      </c>
      <c r="E146" s="440" t="s">
        <v>26</v>
      </c>
      <c r="F146" s="440" t="s">
        <v>7958</v>
      </c>
      <c r="G146" s="440" t="s">
        <v>7958</v>
      </c>
      <c r="H146" s="442">
        <v>3500</v>
      </c>
      <c r="I146" s="443">
        <v>44927</v>
      </c>
      <c r="J146" s="443">
        <v>45291</v>
      </c>
      <c r="K146" s="444">
        <v>3400</v>
      </c>
    </row>
    <row r="147" spans="1:11" ht="30">
      <c r="A147" s="445" t="s">
        <v>8211</v>
      </c>
      <c r="B147" s="440" t="s">
        <v>7881</v>
      </c>
      <c r="C147" s="440" t="s">
        <v>7882</v>
      </c>
      <c r="D147" s="441" t="s">
        <v>8212</v>
      </c>
      <c r="E147" s="440" t="s">
        <v>26</v>
      </c>
      <c r="F147" s="440" t="s">
        <v>8213</v>
      </c>
      <c r="G147" s="440" t="s">
        <v>8213</v>
      </c>
      <c r="H147" s="442">
        <v>100</v>
      </c>
      <c r="I147" s="443">
        <v>44927</v>
      </c>
      <c r="J147" s="443">
        <v>45291</v>
      </c>
      <c r="K147" s="444">
        <v>95.75</v>
      </c>
    </row>
    <row r="148" spans="1:11" ht="30">
      <c r="A148" s="445" t="s">
        <v>8214</v>
      </c>
      <c r="B148" s="440" t="s">
        <v>7881</v>
      </c>
      <c r="C148" s="440" t="s">
        <v>7882</v>
      </c>
      <c r="D148" s="441" t="s">
        <v>8215</v>
      </c>
      <c r="E148" s="440" t="s">
        <v>26</v>
      </c>
      <c r="F148" s="440" t="s">
        <v>8216</v>
      </c>
      <c r="G148" s="440" t="s">
        <v>8216</v>
      </c>
      <c r="H148" s="442">
        <v>1000</v>
      </c>
      <c r="I148" s="443">
        <v>44927</v>
      </c>
      <c r="J148" s="443">
        <v>45291</v>
      </c>
      <c r="K148" s="444"/>
    </row>
    <row r="149" spans="1:11" ht="45">
      <c r="A149" s="445" t="s">
        <v>8217</v>
      </c>
      <c r="B149" s="440" t="s">
        <v>7881</v>
      </c>
      <c r="C149" s="440" t="s">
        <v>7882</v>
      </c>
      <c r="D149" s="441" t="s">
        <v>8218</v>
      </c>
      <c r="E149" s="440" t="s">
        <v>26</v>
      </c>
      <c r="F149" s="441" t="s">
        <v>8178</v>
      </c>
      <c r="G149" s="441" t="s">
        <v>8178</v>
      </c>
      <c r="H149" s="442">
        <v>500</v>
      </c>
      <c r="I149" s="443">
        <v>44927</v>
      </c>
      <c r="J149" s="443">
        <v>45291</v>
      </c>
      <c r="K149" s="444">
        <v>0</v>
      </c>
    </row>
    <row r="150" spans="1:11" ht="30">
      <c r="A150" s="445" t="s">
        <v>8219</v>
      </c>
      <c r="B150" s="440" t="s">
        <v>7881</v>
      </c>
      <c r="C150" s="440" t="s">
        <v>7882</v>
      </c>
      <c r="D150" s="441" t="s">
        <v>8220</v>
      </c>
      <c r="E150" s="440" t="s">
        <v>26</v>
      </c>
      <c r="F150" s="440" t="s">
        <v>7922</v>
      </c>
      <c r="G150" s="440" t="s">
        <v>7922</v>
      </c>
      <c r="H150" s="442">
        <v>757.69</v>
      </c>
      <c r="I150" s="443">
        <v>44927</v>
      </c>
      <c r="J150" s="443">
        <v>45291</v>
      </c>
      <c r="K150" s="444">
        <v>757.89</v>
      </c>
    </row>
    <row r="151" spans="1:11" ht="30">
      <c r="A151" s="445" t="s">
        <v>8221</v>
      </c>
      <c r="B151" s="440" t="s">
        <v>7881</v>
      </c>
      <c r="C151" s="440" t="s">
        <v>7882</v>
      </c>
      <c r="D151" s="441" t="s">
        <v>8222</v>
      </c>
      <c r="E151" s="440" t="s">
        <v>26</v>
      </c>
      <c r="F151" s="440" t="s">
        <v>8143</v>
      </c>
      <c r="G151" s="440" t="s">
        <v>8143</v>
      </c>
      <c r="H151" s="442">
        <v>3400</v>
      </c>
      <c r="I151" s="443">
        <v>44927</v>
      </c>
      <c r="J151" s="443">
        <v>45291</v>
      </c>
      <c r="K151" s="444">
        <v>5000</v>
      </c>
    </row>
    <row r="152" spans="1:11" ht="60">
      <c r="A152" s="445" t="s">
        <v>8223</v>
      </c>
      <c r="B152" s="440" t="s">
        <v>7881</v>
      </c>
      <c r="C152" s="440" t="s">
        <v>7882</v>
      </c>
      <c r="D152" s="441" t="s">
        <v>8224</v>
      </c>
      <c r="E152" s="440" t="s">
        <v>26</v>
      </c>
      <c r="F152" s="440" t="s">
        <v>8225</v>
      </c>
      <c r="G152" s="440" t="s">
        <v>8225</v>
      </c>
      <c r="H152" s="442">
        <v>140</v>
      </c>
      <c r="I152" s="443">
        <v>44927</v>
      </c>
      <c r="J152" s="443">
        <v>45291</v>
      </c>
      <c r="K152" s="444">
        <v>0</v>
      </c>
    </row>
    <row r="153" spans="1:11" ht="30">
      <c r="A153" s="445" t="s">
        <v>8226</v>
      </c>
      <c r="B153" s="440" t="s">
        <v>7881</v>
      </c>
      <c r="C153" s="440" t="s">
        <v>7882</v>
      </c>
      <c r="D153" s="441" t="s">
        <v>8227</v>
      </c>
      <c r="E153" s="440" t="s">
        <v>26</v>
      </c>
      <c r="F153" s="440" t="s">
        <v>7940</v>
      </c>
      <c r="G153" s="440" t="s">
        <v>7940</v>
      </c>
      <c r="H153" s="442">
        <v>8978</v>
      </c>
      <c r="I153" s="443">
        <v>44927</v>
      </c>
      <c r="J153" s="443">
        <v>45291</v>
      </c>
      <c r="K153" s="444">
        <v>8978</v>
      </c>
    </row>
    <row r="154" spans="1:11" ht="45">
      <c r="A154" s="445" t="s">
        <v>8228</v>
      </c>
      <c r="B154" s="440" t="s">
        <v>7881</v>
      </c>
      <c r="C154" s="440" t="s">
        <v>7882</v>
      </c>
      <c r="D154" s="441" t="s">
        <v>8229</v>
      </c>
      <c r="E154" s="440" t="s">
        <v>26</v>
      </c>
      <c r="F154" s="440" t="s">
        <v>7986</v>
      </c>
      <c r="G154" s="440" t="s">
        <v>7986</v>
      </c>
      <c r="H154" s="442">
        <v>2400</v>
      </c>
      <c r="I154" s="443">
        <v>44927</v>
      </c>
      <c r="J154" s="443">
        <v>45291</v>
      </c>
      <c r="K154" s="444">
        <v>850</v>
      </c>
    </row>
    <row r="155" spans="1:11" ht="45">
      <c r="A155" s="445" t="s">
        <v>8230</v>
      </c>
      <c r="B155" s="440" t="s">
        <v>7881</v>
      </c>
      <c r="C155" s="440" t="s">
        <v>7882</v>
      </c>
      <c r="D155" s="441" t="s">
        <v>8231</v>
      </c>
      <c r="E155" s="440" t="s">
        <v>26</v>
      </c>
      <c r="F155" s="440" t="s">
        <v>8232</v>
      </c>
      <c r="G155" s="440" t="s">
        <v>8232</v>
      </c>
      <c r="H155" s="442">
        <v>14500</v>
      </c>
      <c r="I155" s="443">
        <v>44927</v>
      </c>
      <c r="J155" s="443">
        <v>45291</v>
      </c>
      <c r="K155" s="444">
        <v>14400</v>
      </c>
    </row>
    <row r="156" spans="1:11" ht="30">
      <c r="A156" s="445" t="s">
        <v>8233</v>
      </c>
      <c r="B156" s="440" t="s">
        <v>7881</v>
      </c>
      <c r="C156" s="440" t="s">
        <v>7882</v>
      </c>
      <c r="D156" s="441" t="s">
        <v>8234</v>
      </c>
      <c r="E156" s="440" t="s">
        <v>26</v>
      </c>
      <c r="F156" s="440" t="s">
        <v>8235</v>
      </c>
      <c r="G156" s="440" t="s">
        <v>8235</v>
      </c>
      <c r="H156" s="442">
        <v>200</v>
      </c>
      <c r="I156" s="443">
        <v>44927</v>
      </c>
      <c r="J156" s="443">
        <v>45291</v>
      </c>
      <c r="K156" s="444">
        <v>36.68</v>
      </c>
    </row>
    <row r="157" spans="1:11" ht="30">
      <c r="A157" s="445" t="s">
        <v>8236</v>
      </c>
      <c r="B157" s="440" t="s">
        <v>7881</v>
      </c>
      <c r="C157" s="440" t="s">
        <v>7882</v>
      </c>
      <c r="D157" s="441" t="s">
        <v>8237</v>
      </c>
      <c r="E157" s="440" t="s">
        <v>26</v>
      </c>
      <c r="F157" s="440" t="s">
        <v>8238</v>
      </c>
      <c r="G157" s="440" t="s">
        <v>8238</v>
      </c>
      <c r="H157" s="442">
        <v>240</v>
      </c>
      <c r="I157" s="443">
        <v>44927</v>
      </c>
      <c r="J157" s="443">
        <v>45291</v>
      </c>
      <c r="K157" s="444">
        <v>299.02</v>
      </c>
    </row>
    <row r="158" spans="1:11" ht="30">
      <c r="A158" s="445" t="s">
        <v>8239</v>
      </c>
      <c r="B158" s="440" t="s">
        <v>7881</v>
      </c>
      <c r="C158" s="440" t="s">
        <v>7882</v>
      </c>
      <c r="D158" s="441" t="s">
        <v>8240</v>
      </c>
      <c r="E158" s="440" t="s">
        <v>26</v>
      </c>
      <c r="F158" s="440" t="s">
        <v>7893</v>
      </c>
      <c r="G158" s="440" t="s">
        <v>7893</v>
      </c>
      <c r="H158" s="442">
        <v>7000</v>
      </c>
      <c r="I158" s="443">
        <v>44927</v>
      </c>
      <c r="J158" s="443">
        <v>45291</v>
      </c>
      <c r="K158" s="444">
        <v>20400</v>
      </c>
    </row>
    <row r="159" spans="1:11" ht="30">
      <c r="A159" s="445" t="s">
        <v>8241</v>
      </c>
      <c r="B159" s="440" t="s">
        <v>7881</v>
      </c>
      <c r="C159" s="440" t="s">
        <v>7882</v>
      </c>
      <c r="D159" s="441" t="s">
        <v>8242</v>
      </c>
      <c r="E159" s="440" t="s">
        <v>26</v>
      </c>
      <c r="F159" s="440" t="s">
        <v>8213</v>
      </c>
      <c r="G159" s="440" t="s">
        <v>8213</v>
      </c>
      <c r="H159" s="442">
        <v>400</v>
      </c>
      <c r="I159" s="443">
        <v>44927</v>
      </c>
      <c r="J159" s="443">
        <v>45291</v>
      </c>
      <c r="K159" s="444">
        <v>247</v>
      </c>
    </row>
    <row r="160" spans="1:11" ht="45">
      <c r="A160" s="445" t="s">
        <v>8243</v>
      </c>
      <c r="B160" s="440" t="s">
        <v>7881</v>
      </c>
      <c r="C160" s="440" t="s">
        <v>7882</v>
      </c>
      <c r="D160" s="441" t="s">
        <v>8244</v>
      </c>
      <c r="E160" s="440" t="s">
        <v>26</v>
      </c>
      <c r="F160" s="440" t="s">
        <v>8049</v>
      </c>
      <c r="G160" s="440" t="s">
        <v>8049</v>
      </c>
      <c r="H160" s="442">
        <v>1000</v>
      </c>
      <c r="I160" s="443">
        <v>44927</v>
      </c>
      <c r="J160" s="443">
        <v>45291</v>
      </c>
      <c r="K160" s="444">
        <v>687.2</v>
      </c>
    </row>
    <row r="161" spans="1:11" ht="30">
      <c r="A161" s="445" t="s">
        <v>8245</v>
      </c>
      <c r="B161" s="440" t="s">
        <v>7881</v>
      </c>
      <c r="C161" s="440" t="s">
        <v>7882</v>
      </c>
      <c r="D161" s="441" t="s">
        <v>8246</v>
      </c>
      <c r="E161" s="440" t="s">
        <v>26</v>
      </c>
      <c r="F161" s="440" t="s">
        <v>7890</v>
      </c>
      <c r="G161" s="440" t="s">
        <v>7890</v>
      </c>
      <c r="H161" s="442">
        <v>1350</v>
      </c>
      <c r="I161" s="443">
        <v>44927</v>
      </c>
      <c r="J161" s="443">
        <v>45291</v>
      </c>
      <c r="K161" s="444">
        <v>1350</v>
      </c>
    </row>
    <row r="162" spans="1:11" ht="30">
      <c r="A162" s="445" t="s">
        <v>8247</v>
      </c>
      <c r="B162" s="440" t="s">
        <v>7881</v>
      </c>
      <c r="C162" s="440" t="s">
        <v>7882</v>
      </c>
      <c r="D162" s="441" t="s">
        <v>8248</v>
      </c>
      <c r="E162" s="440" t="s">
        <v>26</v>
      </c>
      <c r="F162" s="440" t="s">
        <v>8249</v>
      </c>
      <c r="G162" s="440" t="s">
        <v>8249</v>
      </c>
      <c r="H162" s="442">
        <v>12000</v>
      </c>
      <c r="I162" s="443">
        <v>44927</v>
      </c>
      <c r="J162" s="443">
        <v>45291</v>
      </c>
      <c r="K162" s="444">
        <v>16670</v>
      </c>
    </row>
    <row r="163" spans="1:11" ht="45">
      <c r="A163" s="445" t="s">
        <v>8250</v>
      </c>
      <c r="B163" s="440" t="s">
        <v>7881</v>
      </c>
      <c r="C163" s="440" t="s">
        <v>7882</v>
      </c>
      <c r="D163" s="441" t="s">
        <v>8251</v>
      </c>
      <c r="E163" s="440" t="s">
        <v>26</v>
      </c>
      <c r="F163" s="440" t="s">
        <v>8252</v>
      </c>
      <c r="G163" s="440" t="s">
        <v>8252</v>
      </c>
      <c r="H163" s="442">
        <v>370</v>
      </c>
      <c r="I163" s="443">
        <v>44927</v>
      </c>
      <c r="J163" s="443">
        <v>45291</v>
      </c>
      <c r="K163" s="444">
        <v>189</v>
      </c>
    </row>
    <row r="164" spans="1:11" ht="30">
      <c r="A164" s="445" t="s">
        <v>8253</v>
      </c>
      <c r="B164" s="440" t="s">
        <v>7881</v>
      </c>
      <c r="C164" s="440" t="s">
        <v>7882</v>
      </c>
      <c r="D164" s="441" t="s">
        <v>8254</v>
      </c>
      <c r="E164" s="440" t="s">
        <v>26</v>
      </c>
      <c r="F164" s="440" t="s">
        <v>8255</v>
      </c>
      <c r="G164" s="440" t="s">
        <v>8255</v>
      </c>
      <c r="H164" s="442">
        <v>1800</v>
      </c>
      <c r="I164" s="443">
        <v>44927</v>
      </c>
      <c r="J164" s="443">
        <v>45291</v>
      </c>
      <c r="K164" s="444">
        <v>1188</v>
      </c>
    </row>
    <row r="165" spans="1:11" ht="30">
      <c r="A165" s="445" t="s">
        <v>8256</v>
      </c>
      <c r="B165" s="440" t="s">
        <v>7881</v>
      </c>
      <c r="C165" s="440" t="s">
        <v>7882</v>
      </c>
      <c r="D165" s="441" t="s">
        <v>8257</v>
      </c>
      <c r="E165" s="440" t="s">
        <v>26</v>
      </c>
      <c r="F165" s="440" t="s">
        <v>8258</v>
      </c>
      <c r="G165" s="440" t="s">
        <v>8258</v>
      </c>
      <c r="H165" s="442">
        <v>800</v>
      </c>
      <c r="I165" s="443">
        <v>44927</v>
      </c>
      <c r="J165" s="443">
        <v>45291</v>
      </c>
      <c r="K165" s="444">
        <v>2200</v>
      </c>
    </row>
    <row r="166" spans="1:11" ht="45">
      <c r="A166" s="445" t="s">
        <v>8259</v>
      </c>
      <c r="B166" s="440" t="s">
        <v>7881</v>
      </c>
      <c r="C166" s="440" t="s">
        <v>7882</v>
      </c>
      <c r="D166" s="441" t="s">
        <v>8260</v>
      </c>
      <c r="E166" s="440" t="s">
        <v>26</v>
      </c>
      <c r="F166" s="440" t="s">
        <v>7948</v>
      </c>
      <c r="G166" s="440" t="s">
        <v>7948</v>
      </c>
      <c r="H166" s="442">
        <v>2000</v>
      </c>
      <c r="I166" s="443">
        <v>44927</v>
      </c>
      <c r="J166" s="443">
        <v>45291</v>
      </c>
      <c r="K166" s="444">
        <v>0</v>
      </c>
    </row>
    <row r="167" spans="1:11" ht="30">
      <c r="A167" s="445" t="s">
        <v>8261</v>
      </c>
      <c r="B167" s="440" t="s">
        <v>7881</v>
      </c>
      <c r="C167" s="440" t="s">
        <v>7882</v>
      </c>
      <c r="D167" s="441" t="s">
        <v>8262</v>
      </c>
      <c r="E167" s="440" t="s">
        <v>26</v>
      </c>
      <c r="F167" s="440" t="s">
        <v>8263</v>
      </c>
      <c r="G167" s="440" t="s">
        <v>8263</v>
      </c>
      <c r="H167" s="442">
        <v>2340</v>
      </c>
      <c r="I167" s="443">
        <v>45108</v>
      </c>
      <c r="J167" s="443">
        <v>45291</v>
      </c>
      <c r="K167" s="444">
        <v>3432</v>
      </c>
    </row>
    <row r="168" spans="1:11" ht="30">
      <c r="A168" s="445" t="s">
        <v>8264</v>
      </c>
      <c r="B168" s="440" t="s">
        <v>7881</v>
      </c>
      <c r="C168" s="440" t="s">
        <v>7882</v>
      </c>
      <c r="D168" s="441" t="s">
        <v>8265</v>
      </c>
      <c r="E168" s="440" t="s">
        <v>26</v>
      </c>
      <c r="F168" s="440" t="s">
        <v>8266</v>
      </c>
      <c r="G168" s="440" t="s">
        <v>8266</v>
      </c>
      <c r="H168" s="442">
        <v>1800</v>
      </c>
      <c r="I168" s="443">
        <v>44927</v>
      </c>
      <c r="J168" s="443">
        <v>45291</v>
      </c>
      <c r="K168" s="444">
        <v>1778.4</v>
      </c>
    </row>
    <row r="169" spans="1:11" ht="30">
      <c r="A169" s="445" t="s">
        <v>8267</v>
      </c>
      <c r="B169" s="440" t="s">
        <v>7881</v>
      </c>
      <c r="C169" s="440" t="s">
        <v>7882</v>
      </c>
      <c r="D169" s="441" t="s">
        <v>8268</v>
      </c>
      <c r="E169" s="440" t="s">
        <v>26</v>
      </c>
      <c r="F169" s="440" t="s">
        <v>8269</v>
      </c>
      <c r="G169" s="440" t="s">
        <v>8269</v>
      </c>
      <c r="H169" s="442">
        <v>3200</v>
      </c>
      <c r="I169" s="443">
        <v>44927</v>
      </c>
      <c r="J169" s="443">
        <v>45291</v>
      </c>
      <c r="K169" s="444">
        <v>3480</v>
      </c>
    </row>
    <row r="170" spans="1:11" ht="30">
      <c r="A170" s="445" t="s">
        <v>8270</v>
      </c>
      <c r="B170" s="440" t="s">
        <v>7881</v>
      </c>
      <c r="C170" s="440" t="s">
        <v>7882</v>
      </c>
      <c r="D170" s="441" t="s">
        <v>8271</v>
      </c>
      <c r="E170" s="440" t="s">
        <v>26</v>
      </c>
      <c r="F170" s="440" t="s">
        <v>8269</v>
      </c>
      <c r="G170" s="440" t="s">
        <v>8269</v>
      </c>
      <c r="H170" s="442">
        <v>2000</v>
      </c>
      <c r="I170" s="443">
        <v>44927</v>
      </c>
      <c r="J170" s="443">
        <v>45291</v>
      </c>
      <c r="K170" s="444">
        <v>2290</v>
      </c>
    </row>
    <row r="171" spans="1:11" ht="45">
      <c r="A171" s="445" t="s">
        <v>8272</v>
      </c>
      <c r="B171" s="440" t="s">
        <v>7881</v>
      </c>
      <c r="C171" s="440" t="s">
        <v>7882</v>
      </c>
      <c r="D171" s="441" t="s">
        <v>8273</v>
      </c>
      <c r="E171" s="440" t="s">
        <v>26</v>
      </c>
      <c r="F171" s="440" t="s">
        <v>8028</v>
      </c>
      <c r="G171" s="440" t="s">
        <v>8028</v>
      </c>
      <c r="H171" s="442">
        <v>200</v>
      </c>
      <c r="I171" s="443">
        <v>44927</v>
      </c>
      <c r="J171" s="443">
        <v>45291</v>
      </c>
      <c r="K171" s="444">
        <v>113.65</v>
      </c>
    </row>
    <row r="172" spans="1:11" ht="30">
      <c r="A172" s="445" t="s">
        <v>8274</v>
      </c>
      <c r="B172" s="440" t="s">
        <v>7881</v>
      </c>
      <c r="C172" s="440" t="s">
        <v>7882</v>
      </c>
      <c r="D172" s="441" t="s">
        <v>8275</v>
      </c>
      <c r="E172" s="440" t="s">
        <v>26</v>
      </c>
      <c r="F172" s="440" t="s">
        <v>8276</v>
      </c>
      <c r="G172" s="440" t="s">
        <v>8276</v>
      </c>
      <c r="H172" s="442">
        <v>1628</v>
      </c>
      <c r="I172" s="443">
        <v>44927</v>
      </c>
      <c r="J172" s="443">
        <v>45291</v>
      </c>
      <c r="K172" s="444">
        <v>1628</v>
      </c>
    </row>
    <row r="173" spans="1:11" ht="45">
      <c r="A173" s="445" t="s">
        <v>8277</v>
      </c>
      <c r="B173" s="440" t="s">
        <v>7881</v>
      </c>
      <c r="C173" s="440" t="s">
        <v>7882</v>
      </c>
      <c r="D173" s="441" t="s">
        <v>8278</v>
      </c>
      <c r="E173" s="440" t="s">
        <v>26</v>
      </c>
      <c r="F173" s="440" t="s">
        <v>8049</v>
      </c>
      <c r="G173" s="440" t="s">
        <v>8049</v>
      </c>
      <c r="H173" s="442">
        <v>300</v>
      </c>
      <c r="I173" s="443">
        <v>44927</v>
      </c>
      <c r="J173" s="443">
        <v>45291</v>
      </c>
      <c r="K173" s="444">
        <v>1022</v>
      </c>
    </row>
    <row r="174" spans="1:11" ht="30">
      <c r="A174" s="445" t="s">
        <v>8279</v>
      </c>
      <c r="B174" s="440" t="s">
        <v>7881</v>
      </c>
      <c r="C174" s="440" t="s">
        <v>7882</v>
      </c>
      <c r="D174" s="441" t="s">
        <v>8280</v>
      </c>
      <c r="E174" s="440" t="s">
        <v>26</v>
      </c>
      <c r="F174" s="440" t="s">
        <v>8235</v>
      </c>
      <c r="G174" s="440" t="s">
        <v>8235</v>
      </c>
      <c r="H174" s="442">
        <v>1000</v>
      </c>
      <c r="I174" s="443">
        <v>44927</v>
      </c>
      <c r="J174" s="443">
        <v>45291</v>
      </c>
      <c r="K174" s="444">
        <v>654.1</v>
      </c>
    </row>
    <row r="175" spans="1:11" ht="30">
      <c r="A175" s="445" t="s">
        <v>8281</v>
      </c>
      <c r="B175" s="440" t="s">
        <v>7881</v>
      </c>
      <c r="C175" s="440" t="s">
        <v>7882</v>
      </c>
      <c r="D175" s="441" t="s">
        <v>8282</v>
      </c>
      <c r="E175" s="440" t="s">
        <v>26</v>
      </c>
      <c r="F175" s="441" t="s">
        <v>8216</v>
      </c>
      <c r="G175" s="441" t="s">
        <v>8216</v>
      </c>
      <c r="H175" s="442">
        <v>108</v>
      </c>
      <c r="I175" s="443">
        <v>44927</v>
      </c>
      <c r="J175" s="443">
        <v>45291</v>
      </c>
      <c r="K175" s="444">
        <v>88.52</v>
      </c>
    </row>
    <row r="176" spans="1:11" ht="30">
      <c r="A176" s="445" t="s">
        <v>8283</v>
      </c>
      <c r="B176" s="440" t="s">
        <v>7881</v>
      </c>
      <c r="C176" s="440" t="s">
        <v>7882</v>
      </c>
      <c r="D176" s="441" t="s">
        <v>8284</v>
      </c>
      <c r="E176" s="440" t="s">
        <v>26</v>
      </c>
      <c r="F176" s="440" t="s">
        <v>8232</v>
      </c>
      <c r="G176" s="440" t="s">
        <v>8232</v>
      </c>
      <c r="H176" s="442">
        <v>7000</v>
      </c>
      <c r="I176" s="443">
        <v>44927</v>
      </c>
      <c r="J176" s="443">
        <v>45291</v>
      </c>
      <c r="K176" s="444">
        <v>6900</v>
      </c>
    </row>
    <row r="177" spans="1:11" ht="30">
      <c r="A177" s="445" t="s">
        <v>8285</v>
      </c>
      <c r="B177" s="440" t="s">
        <v>7881</v>
      </c>
      <c r="C177" s="440" t="s">
        <v>7882</v>
      </c>
      <c r="D177" s="441" t="s">
        <v>8286</v>
      </c>
      <c r="E177" s="440" t="s">
        <v>26</v>
      </c>
      <c r="F177" s="440" t="s">
        <v>8104</v>
      </c>
      <c r="G177" s="440" t="s">
        <v>8104</v>
      </c>
      <c r="H177" s="442">
        <v>400</v>
      </c>
      <c r="I177" s="443">
        <v>44927</v>
      </c>
      <c r="J177" s="443">
        <v>45291</v>
      </c>
      <c r="K177" s="444">
        <v>0</v>
      </c>
    </row>
    <row r="178" spans="1:11" ht="30">
      <c r="A178" s="445" t="s">
        <v>8287</v>
      </c>
      <c r="B178" s="440" t="s">
        <v>7881</v>
      </c>
      <c r="C178" s="440" t="s">
        <v>7882</v>
      </c>
      <c r="D178" s="441" t="s">
        <v>8288</v>
      </c>
      <c r="E178" s="440" t="s">
        <v>26</v>
      </c>
      <c r="F178" s="440" t="s">
        <v>8289</v>
      </c>
      <c r="G178" s="440" t="s">
        <v>8289</v>
      </c>
      <c r="H178" s="442">
        <v>1000</v>
      </c>
      <c r="I178" s="443">
        <v>44927</v>
      </c>
      <c r="J178" s="443">
        <v>45291</v>
      </c>
      <c r="K178" s="444">
        <v>681.1</v>
      </c>
    </row>
    <row r="179" spans="1:11" ht="30">
      <c r="A179" s="445" t="s">
        <v>8290</v>
      </c>
      <c r="B179" s="440" t="s">
        <v>7881</v>
      </c>
      <c r="C179" s="440" t="s">
        <v>7882</v>
      </c>
      <c r="D179" s="441" t="s">
        <v>8291</v>
      </c>
      <c r="E179" s="440" t="s">
        <v>26</v>
      </c>
      <c r="F179" s="440" t="s">
        <v>7922</v>
      </c>
      <c r="G179" s="440" t="s">
        <v>7922</v>
      </c>
      <c r="H179" s="442">
        <v>720</v>
      </c>
      <c r="I179" s="443">
        <v>44927</v>
      </c>
      <c r="J179" s="443">
        <v>45291</v>
      </c>
      <c r="K179" s="444">
        <v>720</v>
      </c>
    </row>
    <row r="180" spans="1:11" ht="30">
      <c r="A180" s="445" t="s">
        <v>8292</v>
      </c>
      <c r="B180" s="440" t="s">
        <v>7881</v>
      </c>
      <c r="C180" s="440" t="s">
        <v>7882</v>
      </c>
      <c r="D180" s="441" t="s">
        <v>8293</v>
      </c>
      <c r="E180" s="440" t="s">
        <v>26</v>
      </c>
      <c r="F180" s="440" t="s">
        <v>7922</v>
      </c>
      <c r="G180" s="440" t="s">
        <v>7922</v>
      </c>
      <c r="H180" s="442">
        <v>2700</v>
      </c>
      <c r="I180" s="443">
        <v>44927</v>
      </c>
      <c r="J180" s="443">
        <v>45291</v>
      </c>
      <c r="K180" s="444">
        <v>2286.73</v>
      </c>
    </row>
    <row r="181" spans="1:11" ht="30">
      <c r="A181" s="445" t="s">
        <v>8294</v>
      </c>
      <c r="B181" s="440" t="s">
        <v>7881</v>
      </c>
      <c r="C181" s="440" t="s">
        <v>7882</v>
      </c>
      <c r="D181" s="441" t="s">
        <v>8295</v>
      </c>
      <c r="E181" s="440" t="s">
        <v>26</v>
      </c>
      <c r="F181" s="440" t="s">
        <v>7922</v>
      </c>
      <c r="G181" s="440" t="s">
        <v>7922</v>
      </c>
      <c r="H181" s="442">
        <v>100</v>
      </c>
      <c r="I181" s="443">
        <v>44927</v>
      </c>
      <c r="J181" s="443">
        <v>45291</v>
      </c>
      <c r="K181" s="444">
        <v>75</v>
      </c>
    </row>
    <row r="182" spans="1:11" ht="30">
      <c r="A182" s="445" t="s">
        <v>8296</v>
      </c>
      <c r="B182" s="440" t="s">
        <v>7881</v>
      </c>
      <c r="C182" s="440" t="s">
        <v>7882</v>
      </c>
      <c r="D182" s="441" t="s">
        <v>8297</v>
      </c>
      <c r="E182" s="440" t="s">
        <v>26</v>
      </c>
      <c r="F182" s="440" t="s">
        <v>8298</v>
      </c>
      <c r="G182" s="440" t="s">
        <v>8298</v>
      </c>
      <c r="H182" s="442">
        <v>550</v>
      </c>
      <c r="I182" s="443">
        <v>44927</v>
      </c>
      <c r="J182" s="443">
        <v>45291</v>
      </c>
      <c r="K182" s="444">
        <v>550</v>
      </c>
    </row>
    <row r="183" spans="1:11" ht="30">
      <c r="A183" s="445" t="s">
        <v>8299</v>
      </c>
      <c r="B183" s="440" t="s">
        <v>7881</v>
      </c>
      <c r="C183" s="440" t="s">
        <v>7882</v>
      </c>
      <c r="D183" s="441" t="s">
        <v>8300</v>
      </c>
      <c r="E183" s="440" t="s">
        <v>26</v>
      </c>
      <c r="F183" s="440" t="s">
        <v>8046</v>
      </c>
      <c r="G183" s="440" t="s">
        <v>8046</v>
      </c>
      <c r="H183" s="442">
        <v>608</v>
      </c>
      <c r="I183" s="443">
        <v>44927</v>
      </c>
      <c r="J183" s="443">
        <v>45291</v>
      </c>
      <c r="K183" s="444">
        <v>608</v>
      </c>
    </row>
    <row r="184" spans="1:11" ht="45">
      <c r="A184" s="445" t="s">
        <v>8301</v>
      </c>
      <c r="B184" s="440" t="s">
        <v>7881</v>
      </c>
      <c r="C184" s="440" t="s">
        <v>7882</v>
      </c>
      <c r="D184" s="441" t="s">
        <v>8302</v>
      </c>
      <c r="E184" s="440" t="s">
        <v>26</v>
      </c>
      <c r="F184" s="440" t="s">
        <v>8049</v>
      </c>
      <c r="G184" s="440" t="s">
        <v>8049</v>
      </c>
      <c r="H184" s="442">
        <v>212.5</v>
      </c>
      <c r="I184" s="443">
        <v>44927</v>
      </c>
      <c r="J184" s="443">
        <v>45291</v>
      </c>
      <c r="K184" s="444">
        <v>0</v>
      </c>
    </row>
    <row r="185" spans="1:11" ht="30">
      <c r="A185" s="439" t="s">
        <v>8303</v>
      </c>
      <c r="B185" s="440" t="s">
        <v>7881</v>
      </c>
      <c r="C185" s="440" t="s">
        <v>7882</v>
      </c>
      <c r="D185" s="441" t="s">
        <v>8304</v>
      </c>
      <c r="E185" s="440" t="s">
        <v>26</v>
      </c>
      <c r="F185" s="445" t="s">
        <v>8305</v>
      </c>
      <c r="G185" s="440" t="s">
        <v>8305</v>
      </c>
      <c r="H185" s="442">
        <v>1338</v>
      </c>
      <c r="I185" s="443">
        <v>44927</v>
      </c>
      <c r="J185" s="443">
        <v>45291</v>
      </c>
      <c r="K185" s="444">
        <v>1838</v>
      </c>
    </row>
    <row r="186" spans="1:11" ht="30">
      <c r="A186" s="445" t="s">
        <v>8306</v>
      </c>
      <c r="B186" s="440" t="s">
        <v>7881</v>
      </c>
      <c r="C186" s="440" t="s">
        <v>7882</v>
      </c>
      <c r="D186" s="441" t="s">
        <v>8307</v>
      </c>
      <c r="E186" s="440" t="s">
        <v>26</v>
      </c>
      <c r="F186" s="440" t="s">
        <v>7922</v>
      </c>
      <c r="G186" s="440" t="s">
        <v>7922</v>
      </c>
      <c r="H186" s="442">
        <v>2200</v>
      </c>
      <c r="I186" s="443">
        <v>44927</v>
      </c>
      <c r="J186" s="443">
        <v>45291</v>
      </c>
      <c r="K186" s="444">
        <v>7592.55</v>
      </c>
    </row>
    <row r="187" spans="1:11" ht="45">
      <c r="A187" s="445" t="s">
        <v>8308</v>
      </c>
      <c r="B187" s="440" t="s">
        <v>7881</v>
      </c>
      <c r="C187" s="440" t="s">
        <v>7882</v>
      </c>
      <c r="D187" s="441" t="s">
        <v>8309</v>
      </c>
      <c r="E187" s="440" t="s">
        <v>26</v>
      </c>
      <c r="F187" s="440" t="s">
        <v>7948</v>
      </c>
      <c r="G187" s="440" t="s">
        <v>7948</v>
      </c>
      <c r="H187" s="442">
        <v>3000</v>
      </c>
      <c r="I187" s="443">
        <v>44927</v>
      </c>
      <c r="J187" s="443">
        <v>45291</v>
      </c>
      <c r="K187" s="444">
        <v>2700</v>
      </c>
    </row>
    <row r="188" spans="1:11" ht="30">
      <c r="A188" s="445" t="s">
        <v>8310</v>
      </c>
      <c r="B188" s="440" t="s">
        <v>7881</v>
      </c>
      <c r="C188" s="440" t="s">
        <v>7882</v>
      </c>
      <c r="D188" s="441" t="s">
        <v>8311</v>
      </c>
      <c r="E188" s="440" t="s">
        <v>26</v>
      </c>
      <c r="F188" s="440" t="s">
        <v>1874</v>
      </c>
      <c r="G188" s="440" t="s">
        <v>1874</v>
      </c>
      <c r="H188" s="442">
        <v>4980</v>
      </c>
      <c r="I188" s="443">
        <v>44927</v>
      </c>
      <c r="J188" s="443">
        <v>45291</v>
      </c>
      <c r="K188" s="444">
        <v>4780</v>
      </c>
    </row>
    <row r="189" spans="1:11" ht="30">
      <c r="A189" s="445" t="s">
        <v>8312</v>
      </c>
      <c r="B189" s="440" t="s">
        <v>7881</v>
      </c>
      <c r="C189" s="440" t="s">
        <v>7882</v>
      </c>
      <c r="D189" s="441" t="s">
        <v>8313</v>
      </c>
      <c r="E189" s="440" t="s">
        <v>26</v>
      </c>
      <c r="F189" s="440" t="s">
        <v>8028</v>
      </c>
      <c r="G189" s="440" t="s">
        <v>8028</v>
      </c>
      <c r="H189" s="442">
        <v>80</v>
      </c>
      <c r="I189" s="443">
        <v>44927</v>
      </c>
      <c r="J189" s="443">
        <v>45291</v>
      </c>
      <c r="K189" s="444">
        <v>20.49</v>
      </c>
    </row>
    <row r="190" spans="1:11" ht="45">
      <c r="A190" s="445" t="s">
        <v>8314</v>
      </c>
      <c r="B190" s="440" t="s">
        <v>7881</v>
      </c>
      <c r="C190" s="440" t="s">
        <v>7882</v>
      </c>
      <c r="D190" s="441" t="s">
        <v>8315</v>
      </c>
      <c r="E190" s="440" t="s">
        <v>26</v>
      </c>
      <c r="F190" s="441" t="s">
        <v>8178</v>
      </c>
      <c r="G190" s="441" t="s">
        <v>8178</v>
      </c>
      <c r="H190" s="442">
        <v>1000</v>
      </c>
      <c r="I190" s="443">
        <v>44927</v>
      </c>
      <c r="J190" s="443">
        <v>45291</v>
      </c>
      <c r="K190" s="444">
        <v>454.5</v>
      </c>
    </row>
    <row r="191" spans="1:11" ht="30">
      <c r="A191" s="445" t="s">
        <v>8316</v>
      </c>
      <c r="B191" s="440" t="s">
        <v>7881</v>
      </c>
      <c r="C191" s="440" t="s">
        <v>7882</v>
      </c>
      <c r="D191" s="441" t="s">
        <v>8317</v>
      </c>
      <c r="E191" s="440" t="s">
        <v>26</v>
      </c>
      <c r="F191" s="440" t="s">
        <v>8318</v>
      </c>
      <c r="G191" s="440" t="s">
        <v>8318</v>
      </c>
      <c r="H191" s="442">
        <v>7500</v>
      </c>
      <c r="I191" s="443">
        <v>45230</v>
      </c>
      <c r="J191" s="443">
        <v>45350</v>
      </c>
      <c r="K191" s="444">
        <v>4475</v>
      </c>
    </row>
    <row r="192" spans="1:11" ht="30">
      <c r="A192" s="445" t="s">
        <v>8319</v>
      </c>
      <c r="B192" s="440" t="s">
        <v>7881</v>
      </c>
      <c r="C192" s="440" t="s">
        <v>7882</v>
      </c>
      <c r="D192" s="441" t="s">
        <v>8320</v>
      </c>
      <c r="E192" s="440" t="s">
        <v>26</v>
      </c>
      <c r="F192" s="445" t="s">
        <v>8305</v>
      </c>
      <c r="G192" s="445" t="s">
        <v>8305</v>
      </c>
      <c r="H192" s="442">
        <v>1400</v>
      </c>
      <c r="I192" s="443">
        <v>44927</v>
      </c>
      <c r="J192" s="443">
        <v>45291</v>
      </c>
      <c r="K192" s="444">
        <v>1338</v>
      </c>
    </row>
    <row r="193" spans="1:11" ht="30">
      <c r="A193" s="445" t="s">
        <v>8321</v>
      </c>
      <c r="B193" s="440" t="s">
        <v>7881</v>
      </c>
      <c r="C193" s="440" t="s">
        <v>7882</v>
      </c>
      <c r="D193" s="441" t="s">
        <v>8322</v>
      </c>
      <c r="E193" s="440" t="s">
        <v>26</v>
      </c>
      <c r="F193" s="440" t="s">
        <v>7961</v>
      </c>
      <c r="G193" s="440" t="s">
        <v>7961</v>
      </c>
      <c r="H193" s="442">
        <v>2500</v>
      </c>
      <c r="I193" s="443">
        <v>45200</v>
      </c>
      <c r="J193" s="443">
        <v>45291</v>
      </c>
      <c r="K193" s="444">
        <v>1500</v>
      </c>
    </row>
    <row r="194" spans="1:11" ht="60">
      <c r="A194" s="445" t="s">
        <v>8323</v>
      </c>
      <c r="B194" s="440" t="s">
        <v>7881</v>
      </c>
      <c r="C194" s="440" t="s">
        <v>7882</v>
      </c>
      <c r="D194" s="441" t="s">
        <v>8324</v>
      </c>
      <c r="E194" s="440" t="s">
        <v>26</v>
      </c>
      <c r="F194" s="440" t="s">
        <v>8010</v>
      </c>
      <c r="G194" s="440" t="s">
        <v>8010</v>
      </c>
      <c r="H194" s="442">
        <v>3500</v>
      </c>
      <c r="I194" s="443">
        <v>44927</v>
      </c>
      <c r="J194" s="443">
        <v>45291</v>
      </c>
      <c r="K194" s="445">
        <v>2117.33</v>
      </c>
    </row>
    <row r="195" spans="1:11" ht="30">
      <c r="A195" s="445" t="s">
        <v>8325</v>
      </c>
      <c r="B195" s="440" t="s">
        <v>7881</v>
      </c>
      <c r="C195" s="440" t="s">
        <v>7882</v>
      </c>
      <c r="D195" s="441" t="s">
        <v>8326</v>
      </c>
      <c r="E195" s="440" t="s">
        <v>26</v>
      </c>
      <c r="F195" s="440" t="s">
        <v>8015</v>
      </c>
      <c r="G195" s="440" t="s">
        <v>8015</v>
      </c>
      <c r="H195" s="442">
        <v>739</v>
      </c>
      <c r="I195" s="443">
        <v>44927</v>
      </c>
      <c r="J195" s="443">
        <v>45291</v>
      </c>
      <c r="K195" s="444">
        <v>739</v>
      </c>
    </row>
    <row r="196" spans="1:11" ht="30">
      <c r="A196" s="445" t="s">
        <v>8327</v>
      </c>
      <c r="B196" s="440" t="s">
        <v>7881</v>
      </c>
      <c r="C196" s="440" t="s">
        <v>7882</v>
      </c>
      <c r="D196" s="441" t="s">
        <v>8328</v>
      </c>
      <c r="E196" s="440" t="s">
        <v>26</v>
      </c>
      <c r="F196" s="440" t="s">
        <v>8329</v>
      </c>
      <c r="G196" s="440" t="s">
        <v>8329</v>
      </c>
      <c r="H196" s="442">
        <v>30.4</v>
      </c>
      <c r="I196" s="443">
        <v>44927</v>
      </c>
      <c r="J196" s="443">
        <v>45291</v>
      </c>
      <c r="K196" s="444">
        <v>34.799999999999997</v>
      </c>
    </row>
    <row r="197" spans="1:11" ht="30">
      <c r="A197" s="445" t="s">
        <v>8330</v>
      </c>
      <c r="B197" s="440" t="s">
        <v>7881</v>
      </c>
      <c r="C197" s="440" t="s">
        <v>7882</v>
      </c>
      <c r="D197" s="441" t="s">
        <v>8331</v>
      </c>
      <c r="E197" s="440" t="s">
        <v>26</v>
      </c>
      <c r="F197" s="440" t="s">
        <v>7989</v>
      </c>
      <c r="G197" s="440" t="s">
        <v>7989</v>
      </c>
      <c r="H197" s="442">
        <v>400</v>
      </c>
      <c r="I197" s="443">
        <v>44927</v>
      </c>
      <c r="J197" s="443">
        <v>45291</v>
      </c>
      <c r="K197" s="444">
        <v>414.01</v>
      </c>
    </row>
    <row r="198" spans="1:11" ht="45">
      <c r="A198" s="445" t="s">
        <v>8332</v>
      </c>
      <c r="B198" s="440" t="s">
        <v>7881</v>
      </c>
      <c r="C198" s="440" t="s">
        <v>7882</v>
      </c>
      <c r="D198" s="441" t="s">
        <v>8333</v>
      </c>
      <c r="E198" s="440" t="s">
        <v>26</v>
      </c>
      <c r="F198" s="440" t="s">
        <v>8028</v>
      </c>
      <c r="G198" s="440" t="s">
        <v>8028</v>
      </c>
      <c r="H198" s="442">
        <v>200</v>
      </c>
      <c r="I198" s="443">
        <v>44927</v>
      </c>
      <c r="J198" s="443">
        <v>45291</v>
      </c>
      <c r="K198" s="444">
        <v>158.27000000000001</v>
      </c>
    </row>
    <row r="199" spans="1:11" ht="30">
      <c r="A199" s="445" t="s">
        <v>8334</v>
      </c>
      <c r="B199" s="440" t="s">
        <v>7881</v>
      </c>
      <c r="C199" s="440" t="s">
        <v>7882</v>
      </c>
      <c r="D199" s="441" t="s">
        <v>8335</v>
      </c>
      <c r="E199" s="440" t="s">
        <v>26</v>
      </c>
      <c r="F199" s="440" t="s">
        <v>8336</v>
      </c>
      <c r="G199" s="440" t="s">
        <v>8336</v>
      </c>
      <c r="H199" s="442">
        <v>3000</v>
      </c>
      <c r="I199" s="443">
        <v>44927</v>
      </c>
      <c r="J199" s="443">
        <v>45291</v>
      </c>
      <c r="K199" s="444">
        <v>2420.91</v>
      </c>
    </row>
    <row r="200" spans="1:11" ht="30">
      <c r="A200" s="445" t="s">
        <v>8337</v>
      </c>
      <c r="B200" s="440" t="s">
        <v>7881</v>
      </c>
      <c r="C200" s="440" t="s">
        <v>7882</v>
      </c>
      <c r="D200" s="441" t="s">
        <v>8338</v>
      </c>
      <c r="E200" s="440" t="s">
        <v>26</v>
      </c>
      <c r="F200" s="440" t="s">
        <v>5259</v>
      </c>
      <c r="G200" s="440" t="s">
        <v>5259</v>
      </c>
      <c r="H200" s="442">
        <v>270</v>
      </c>
      <c r="I200" s="443">
        <v>44927</v>
      </c>
      <c r="J200" s="443">
        <v>45291</v>
      </c>
      <c r="K200" s="444">
        <v>270</v>
      </c>
    </row>
    <row r="201" spans="1:11" ht="30">
      <c r="A201" s="445" t="s">
        <v>8339</v>
      </c>
      <c r="B201" s="440" t="s">
        <v>7881</v>
      </c>
      <c r="C201" s="440" t="s">
        <v>7882</v>
      </c>
      <c r="D201" s="441" t="s">
        <v>8340</v>
      </c>
      <c r="E201" s="440" t="s">
        <v>26</v>
      </c>
      <c r="F201" s="445" t="s">
        <v>7977</v>
      </c>
      <c r="G201" s="445" t="s">
        <v>7977</v>
      </c>
      <c r="H201" s="442">
        <v>550</v>
      </c>
      <c r="I201" s="443">
        <v>44927</v>
      </c>
      <c r="J201" s="443">
        <v>45291</v>
      </c>
      <c r="K201" s="444">
        <v>210</v>
      </c>
    </row>
    <row r="202" spans="1:11" ht="60">
      <c r="A202" s="445" t="s">
        <v>8341</v>
      </c>
      <c r="B202" s="440" t="s">
        <v>7881</v>
      </c>
      <c r="C202" s="440" t="s">
        <v>7882</v>
      </c>
      <c r="D202" s="441" t="s">
        <v>8342</v>
      </c>
      <c r="E202" s="440" t="s">
        <v>26</v>
      </c>
      <c r="F202" s="440" t="s">
        <v>8010</v>
      </c>
      <c r="G202" s="440" t="s">
        <v>8010</v>
      </c>
      <c r="H202" s="442">
        <v>20000</v>
      </c>
      <c r="I202" s="443">
        <v>44927</v>
      </c>
      <c r="J202" s="443">
        <v>45291</v>
      </c>
      <c r="K202" s="444">
        <v>8184.1</v>
      </c>
    </row>
    <row r="203" spans="1:11" ht="30">
      <c r="A203" s="445" t="s">
        <v>8343</v>
      </c>
      <c r="B203" s="440" t="s">
        <v>7881</v>
      </c>
      <c r="C203" s="440" t="s">
        <v>7882</v>
      </c>
      <c r="D203" s="441" t="s">
        <v>8344</v>
      </c>
      <c r="E203" s="440" t="s">
        <v>26</v>
      </c>
      <c r="F203" s="445" t="s">
        <v>8345</v>
      </c>
      <c r="G203" s="445" t="s">
        <v>8345</v>
      </c>
      <c r="H203" s="442">
        <v>1000</v>
      </c>
      <c r="I203" s="443">
        <v>44927</v>
      </c>
      <c r="J203" s="443">
        <v>45291</v>
      </c>
      <c r="K203" s="444">
        <v>1074.1400000000001</v>
      </c>
    </row>
    <row r="204" spans="1:11" ht="30">
      <c r="A204" s="445" t="s">
        <v>8346</v>
      </c>
      <c r="B204" s="440" t="s">
        <v>7881</v>
      </c>
      <c r="C204" s="440" t="s">
        <v>7882</v>
      </c>
      <c r="D204" s="441" t="s">
        <v>8347</v>
      </c>
      <c r="E204" s="440" t="s">
        <v>26</v>
      </c>
      <c r="F204" s="445" t="s">
        <v>8028</v>
      </c>
      <c r="G204" s="445" t="s">
        <v>8028</v>
      </c>
      <c r="H204" s="442">
        <v>600</v>
      </c>
      <c r="I204" s="443">
        <v>44927</v>
      </c>
      <c r="J204" s="443">
        <v>45291</v>
      </c>
      <c r="K204" s="444">
        <v>0</v>
      </c>
    </row>
    <row r="205" spans="1:11" ht="30">
      <c r="A205" s="445" t="s">
        <v>8348</v>
      </c>
      <c r="B205" s="440" t="s">
        <v>7881</v>
      </c>
      <c r="C205" s="440" t="s">
        <v>7882</v>
      </c>
      <c r="D205" s="441" t="s">
        <v>8349</v>
      </c>
      <c r="E205" s="440" t="s">
        <v>26</v>
      </c>
      <c r="F205" s="440" t="s">
        <v>2181</v>
      </c>
      <c r="G205" s="440" t="s">
        <v>2181</v>
      </c>
      <c r="H205" s="442">
        <v>4000</v>
      </c>
      <c r="I205" s="443">
        <v>44927</v>
      </c>
      <c r="J205" s="443">
        <v>45291</v>
      </c>
      <c r="K205" s="444">
        <v>1493.78</v>
      </c>
    </row>
    <row r="206" spans="1:11" ht="30">
      <c r="A206" s="445" t="s">
        <v>8350</v>
      </c>
      <c r="B206" s="440" t="s">
        <v>7881</v>
      </c>
      <c r="C206" s="440" t="s">
        <v>7882</v>
      </c>
      <c r="D206" s="441" t="s">
        <v>8351</v>
      </c>
      <c r="E206" s="440" t="s">
        <v>26</v>
      </c>
      <c r="F206" s="440" t="s">
        <v>7890</v>
      </c>
      <c r="G206" s="440" t="s">
        <v>7890</v>
      </c>
      <c r="H206" s="442">
        <v>2000</v>
      </c>
      <c r="I206" s="443">
        <v>44927</v>
      </c>
      <c r="J206" s="443">
        <v>45291</v>
      </c>
      <c r="K206" s="444">
        <v>4735.04</v>
      </c>
    </row>
    <row r="207" spans="1:11" ht="30">
      <c r="A207" s="445" t="s">
        <v>8352</v>
      </c>
      <c r="B207" s="440" t="s">
        <v>7881</v>
      </c>
      <c r="C207" s="440" t="s">
        <v>7882</v>
      </c>
      <c r="D207" s="441" t="s">
        <v>8353</v>
      </c>
      <c r="E207" s="440" t="s">
        <v>26</v>
      </c>
      <c r="F207" s="440" t="s">
        <v>8354</v>
      </c>
      <c r="G207" s="440" t="s">
        <v>8354</v>
      </c>
      <c r="H207" s="442">
        <v>85</v>
      </c>
      <c r="I207" s="443">
        <v>44927</v>
      </c>
      <c r="J207" s="443">
        <v>45291</v>
      </c>
      <c r="K207" s="444">
        <v>84.43</v>
      </c>
    </row>
    <row r="208" spans="1:11" ht="30">
      <c r="A208" s="445" t="s">
        <v>8355</v>
      </c>
      <c r="B208" s="440" t="s">
        <v>7881</v>
      </c>
      <c r="C208" s="440" t="s">
        <v>7882</v>
      </c>
      <c r="D208" s="441" t="s">
        <v>8356</v>
      </c>
      <c r="E208" s="440" t="s">
        <v>26</v>
      </c>
      <c r="F208" s="440" t="s">
        <v>7922</v>
      </c>
      <c r="G208" s="440" t="s">
        <v>7922</v>
      </c>
      <c r="H208" s="442">
        <v>200</v>
      </c>
      <c r="I208" s="443">
        <v>44927</v>
      </c>
      <c r="J208" s="443">
        <v>45291</v>
      </c>
      <c r="K208" s="444">
        <v>158.09</v>
      </c>
    </row>
    <row r="209" spans="1:11" ht="30">
      <c r="A209" s="445" t="s">
        <v>8357</v>
      </c>
      <c r="B209" s="440" t="s">
        <v>7881</v>
      </c>
      <c r="C209" s="440" t="s">
        <v>7882</v>
      </c>
      <c r="D209" s="441" t="s">
        <v>8358</v>
      </c>
      <c r="E209" s="440" t="s">
        <v>26</v>
      </c>
      <c r="F209" s="440" t="s">
        <v>8359</v>
      </c>
      <c r="G209" s="440" t="s">
        <v>8359</v>
      </c>
      <c r="H209" s="442">
        <v>2200</v>
      </c>
      <c r="I209" s="443">
        <v>44927</v>
      </c>
      <c r="J209" s="443">
        <v>45291</v>
      </c>
      <c r="K209" s="444">
        <v>2200</v>
      </c>
    </row>
    <row r="210" spans="1:11" ht="30">
      <c r="A210" s="445" t="s">
        <v>8360</v>
      </c>
      <c r="B210" s="440" t="s">
        <v>7881</v>
      </c>
      <c r="C210" s="440" t="s">
        <v>7882</v>
      </c>
      <c r="D210" s="441" t="s">
        <v>8361</v>
      </c>
      <c r="E210" s="440" t="s">
        <v>26</v>
      </c>
      <c r="F210" s="440" t="s">
        <v>8359</v>
      </c>
      <c r="G210" s="440" t="s">
        <v>8359</v>
      </c>
      <c r="H210" s="442">
        <v>2100</v>
      </c>
      <c r="I210" s="443">
        <v>45292</v>
      </c>
      <c r="J210" s="443">
        <v>45382</v>
      </c>
      <c r="K210" s="444">
        <v>0</v>
      </c>
    </row>
    <row r="211" spans="1:11" ht="30">
      <c r="A211" s="445" t="s">
        <v>8362</v>
      </c>
      <c r="B211" s="440" t="s">
        <v>7881</v>
      </c>
      <c r="C211" s="440" t="s">
        <v>7882</v>
      </c>
      <c r="D211" s="441" t="s">
        <v>8363</v>
      </c>
      <c r="E211" s="440" t="s">
        <v>26</v>
      </c>
      <c r="F211" s="440" t="s">
        <v>7961</v>
      </c>
      <c r="G211" s="440" t="s">
        <v>7961</v>
      </c>
      <c r="H211" s="442">
        <v>2100</v>
      </c>
      <c r="I211" s="443">
        <v>45292</v>
      </c>
      <c r="J211" s="443">
        <v>45382</v>
      </c>
      <c r="K211" s="444">
        <v>0</v>
      </c>
    </row>
    <row r="212" spans="1:11" ht="30">
      <c r="A212" s="439" t="s">
        <v>8364</v>
      </c>
      <c r="B212" s="440" t="s">
        <v>7881</v>
      </c>
      <c r="C212" s="440" t="s">
        <v>7882</v>
      </c>
      <c r="D212" s="453" t="s">
        <v>8365</v>
      </c>
      <c r="E212" s="440" t="s">
        <v>26</v>
      </c>
      <c r="F212" s="445" t="s">
        <v>8366</v>
      </c>
      <c r="G212" s="445" t="s">
        <v>8366</v>
      </c>
      <c r="H212" s="442">
        <v>1500</v>
      </c>
      <c r="I212" s="443">
        <v>45292</v>
      </c>
      <c r="J212" s="443">
        <v>45382</v>
      </c>
      <c r="K212" s="444">
        <v>0</v>
      </c>
    </row>
    <row r="213" spans="1:11" ht="45">
      <c r="A213" s="445" t="s">
        <v>8367</v>
      </c>
      <c r="B213" s="440" t="s">
        <v>7881</v>
      </c>
      <c r="C213" s="440" t="s">
        <v>7882</v>
      </c>
      <c r="D213" s="441" t="s">
        <v>8368</v>
      </c>
      <c r="E213" s="440" t="s">
        <v>26</v>
      </c>
      <c r="F213" s="441" t="s">
        <v>8369</v>
      </c>
      <c r="G213" s="441" t="s">
        <v>8369</v>
      </c>
      <c r="H213" s="442">
        <v>3500</v>
      </c>
      <c r="I213" s="443">
        <v>45292</v>
      </c>
      <c r="J213" s="443">
        <v>45382</v>
      </c>
      <c r="K213" s="444">
        <v>0</v>
      </c>
    </row>
    <row r="214" spans="1:11" ht="30">
      <c r="A214" s="445" t="s">
        <v>8370</v>
      </c>
      <c r="B214" s="440" t="s">
        <v>7881</v>
      </c>
      <c r="C214" s="440" t="s">
        <v>7882</v>
      </c>
      <c r="D214" s="441" t="s">
        <v>8371</v>
      </c>
      <c r="E214" s="440" t="s">
        <v>26</v>
      </c>
      <c r="F214" s="440" t="s">
        <v>8269</v>
      </c>
      <c r="G214" s="440" t="s">
        <v>8269</v>
      </c>
      <c r="H214" s="442">
        <v>2500</v>
      </c>
      <c r="I214" s="443">
        <v>44927</v>
      </c>
      <c r="J214" s="443">
        <v>45291</v>
      </c>
      <c r="K214" s="444">
        <v>4670</v>
      </c>
    </row>
    <row r="215" spans="1:11" ht="30">
      <c r="A215" s="445" t="s">
        <v>8372</v>
      </c>
      <c r="B215" s="440" t="s">
        <v>7881</v>
      </c>
      <c r="C215" s="440" t="s">
        <v>7882</v>
      </c>
      <c r="D215" s="441" t="s">
        <v>8373</v>
      </c>
      <c r="E215" s="440" t="s">
        <v>26</v>
      </c>
      <c r="F215" s="440" t="s">
        <v>8075</v>
      </c>
      <c r="G215" s="440" t="s">
        <v>8075</v>
      </c>
      <c r="H215" s="442">
        <v>12000</v>
      </c>
      <c r="I215" s="443">
        <v>44927</v>
      </c>
      <c r="J215" s="443">
        <v>45291</v>
      </c>
      <c r="K215" s="444">
        <v>10159.700000000001</v>
      </c>
    </row>
    <row r="216" spans="1:11" ht="45">
      <c r="A216" s="445" t="s">
        <v>8374</v>
      </c>
      <c r="B216" s="440" t="s">
        <v>7881</v>
      </c>
      <c r="C216" s="440" t="s">
        <v>7882</v>
      </c>
      <c r="D216" s="441" t="s">
        <v>8375</v>
      </c>
      <c r="E216" s="440" t="s">
        <v>26</v>
      </c>
      <c r="F216" s="440" t="s">
        <v>8238</v>
      </c>
      <c r="G216" s="440" t="s">
        <v>8238</v>
      </c>
      <c r="H216" s="442">
        <v>1400</v>
      </c>
      <c r="I216" s="443">
        <v>44927</v>
      </c>
      <c r="J216" s="443">
        <v>45291</v>
      </c>
      <c r="K216" s="444">
        <v>0</v>
      </c>
    </row>
    <row r="217" spans="1:11" ht="30">
      <c r="A217" s="445" t="s">
        <v>8376</v>
      </c>
      <c r="B217" s="440" t="s">
        <v>7881</v>
      </c>
      <c r="C217" s="440" t="s">
        <v>7882</v>
      </c>
      <c r="D217" s="441" t="s">
        <v>8377</v>
      </c>
      <c r="E217" s="440" t="s">
        <v>26</v>
      </c>
      <c r="F217" s="440" t="s">
        <v>8378</v>
      </c>
      <c r="G217" s="440" t="s">
        <v>8378</v>
      </c>
      <c r="H217" s="442">
        <v>100</v>
      </c>
      <c r="I217" s="443">
        <v>44927</v>
      </c>
      <c r="J217" s="443">
        <v>45291</v>
      </c>
      <c r="K217" s="444">
        <v>0</v>
      </c>
    </row>
    <row r="218" spans="1:11" ht="45">
      <c r="A218" s="445" t="s">
        <v>8379</v>
      </c>
      <c r="B218" s="440" t="s">
        <v>7881</v>
      </c>
      <c r="C218" s="440" t="s">
        <v>7882</v>
      </c>
      <c r="D218" s="441" t="s">
        <v>8380</v>
      </c>
      <c r="E218" s="440" t="s">
        <v>26</v>
      </c>
      <c r="F218" s="440" t="s">
        <v>8238</v>
      </c>
      <c r="G218" s="440" t="s">
        <v>8238</v>
      </c>
      <c r="H218" s="442">
        <v>1259.5</v>
      </c>
      <c r="I218" s="443">
        <v>44927</v>
      </c>
      <c r="J218" s="443">
        <v>45291</v>
      </c>
      <c r="K218" s="444">
        <v>0</v>
      </c>
    </row>
    <row r="219" spans="1:11" ht="60">
      <c r="A219" s="445">
        <v>9730503917</v>
      </c>
      <c r="B219" s="440" t="s">
        <v>7881</v>
      </c>
      <c r="C219" s="440" t="s">
        <v>7882</v>
      </c>
      <c r="D219" s="441" t="s">
        <v>8381</v>
      </c>
      <c r="E219" s="440" t="s">
        <v>15</v>
      </c>
      <c r="F219" s="441" t="s">
        <v>2018</v>
      </c>
      <c r="G219" s="445" t="s">
        <v>16</v>
      </c>
      <c r="H219" s="442" t="s">
        <v>8382</v>
      </c>
      <c r="I219" s="443">
        <v>44927</v>
      </c>
      <c r="J219" s="443">
        <v>45291</v>
      </c>
      <c r="K219" s="444">
        <v>114500</v>
      </c>
    </row>
    <row r="220" spans="1:11" ht="60">
      <c r="A220" s="445">
        <v>9730503917</v>
      </c>
      <c r="B220" s="440" t="s">
        <v>7881</v>
      </c>
      <c r="C220" s="440" t="s">
        <v>7882</v>
      </c>
      <c r="D220" s="441" t="s">
        <v>8381</v>
      </c>
      <c r="E220" s="440" t="s">
        <v>15</v>
      </c>
      <c r="F220" s="441" t="s">
        <v>8383</v>
      </c>
      <c r="G220" s="440"/>
      <c r="H220" s="442"/>
      <c r="I220" s="443">
        <v>44927</v>
      </c>
      <c r="J220" s="443">
        <v>45291</v>
      </c>
      <c r="K220" s="444"/>
    </row>
    <row r="221" spans="1:11" ht="60">
      <c r="A221" s="445">
        <v>9730503917</v>
      </c>
      <c r="B221" s="440" t="s">
        <v>7881</v>
      </c>
      <c r="C221" s="440" t="s">
        <v>7882</v>
      </c>
      <c r="D221" s="441" t="s">
        <v>8381</v>
      </c>
      <c r="E221" s="440" t="s">
        <v>15</v>
      </c>
      <c r="F221" s="441" t="s">
        <v>8384</v>
      </c>
      <c r="G221" s="440"/>
      <c r="H221" s="442"/>
      <c r="I221" s="443">
        <v>44927</v>
      </c>
      <c r="J221" s="443">
        <v>45291</v>
      </c>
      <c r="K221" s="444"/>
    </row>
    <row r="222" spans="1:11" ht="60">
      <c r="A222" s="445">
        <v>9730503917</v>
      </c>
      <c r="B222" s="440" t="s">
        <v>7881</v>
      </c>
      <c r="C222" s="440" t="s">
        <v>7882</v>
      </c>
      <c r="D222" s="441" t="s">
        <v>8381</v>
      </c>
      <c r="E222" s="440" t="s">
        <v>15</v>
      </c>
      <c r="F222" s="440" t="s">
        <v>1050</v>
      </c>
      <c r="G222" s="440"/>
      <c r="H222" s="442"/>
      <c r="I222" s="443">
        <v>44927</v>
      </c>
      <c r="J222" s="443">
        <v>45291</v>
      </c>
      <c r="K222" s="444"/>
    </row>
    <row r="223" spans="1:11" ht="60">
      <c r="A223" s="445">
        <v>9730503917</v>
      </c>
      <c r="B223" s="440" t="s">
        <v>7881</v>
      </c>
      <c r="C223" s="440" t="s">
        <v>7882</v>
      </c>
      <c r="D223" s="441" t="s">
        <v>8381</v>
      </c>
      <c r="E223" s="440" t="s">
        <v>15</v>
      </c>
      <c r="F223" s="440" t="s">
        <v>1405</v>
      </c>
      <c r="G223" s="440"/>
      <c r="H223" s="442"/>
      <c r="I223" s="443">
        <v>44927</v>
      </c>
      <c r="J223" s="443">
        <v>45291</v>
      </c>
      <c r="K223" s="444"/>
    </row>
    <row r="224" spans="1:11" ht="60">
      <c r="A224" s="445">
        <v>9730503917</v>
      </c>
      <c r="B224" s="440" t="s">
        <v>7881</v>
      </c>
      <c r="C224" s="440" t="s">
        <v>7882</v>
      </c>
      <c r="D224" s="441" t="s">
        <v>8381</v>
      </c>
      <c r="E224" s="440" t="s">
        <v>15</v>
      </c>
      <c r="F224" s="440" t="s">
        <v>8385</v>
      </c>
      <c r="G224" s="440"/>
      <c r="H224" s="442"/>
      <c r="I224" s="443">
        <v>44927</v>
      </c>
      <c r="J224" s="443">
        <v>45291</v>
      </c>
      <c r="K224" s="444"/>
    </row>
    <row r="225" spans="1:11" ht="60">
      <c r="A225" s="445">
        <v>9730503917</v>
      </c>
      <c r="B225" s="440" t="s">
        <v>7881</v>
      </c>
      <c r="C225" s="440" t="s">
        <v>7882</v>
      </c>
      <c r="D225" s="441" t="s">
        <v>8381</v>
      </c>
      <c r="E225" s="440" t="s">
        <v>15</v>
      </c>
      <c r="F225" s="440" t="s">
        <v>8386</v>
      </c>
      <c r="G225" s="440"/>
      <c r="H225" s="442"/>
      <c r="I225" s="443">
        <v>44927</v>
      </c>
      <c r="J225" s="443">
        <v>45291</v>
      </c>
      <c r="K225" s="444"/>
    </row>
    <row r="226" spans="1:11" ht="60">
      <c r="A226" s="445">
        <v>9730503917</v>
      </c>
      <c r="B226" s="440" t="s">
        <v>7881</v>
      </c>
      <c r="C226" s="440" t="s">
        <v>7882</v>
      </c>
      <c r="D226" s="441" t="s">
        <v>8381</v>
      </c>
      <c r="E226" s="440" t="s">
        <v>15</v>
      </c>
      <c r="F226" s="441" t="s">
        <v>16</v>
      </c>
      <c r="G226" s="445"/>
      <c r="H226" s="442"/>
      <c r="I226" s="443">
        <v>44927</v>
      </c>
      <c r="J226" s="443">
        <v>45291</v>
      </c>
      <c r="K226" s="444"/>
    </row>
    <row r="227" spans="1:11" ht="60">
      <c r="A227" s="445">
        <v>9730503917</v>
      </c>
      <c r="B227" s="440" t="s">
        <v>7881</v>
      </c>
      <c r="C227" s="440" t="s">
        <v>7882</v>
      </c>
      <c r="D227" s="441" t="s">
        <v>8381</v>
      </c>
      <c r="E227" s="440" t="s">
        <v>15</v>
      </c>
      <c r="F227" s="441" t="s">
        <v>8387</v>
      </c>
      <c r="G227" s="445"/>
      <c r="H227" s="442"/>
      <c r="I227" s="443">
        <v>44927</v>
      </c>
      <c r="J227" s="443">
        <v>45291</v>
      </c>
      <c r="K227" s="444"/>
    </row>
  </sheetData>
  <mergeCells count="4">
    <mergeCell ref="A1:K1"/>
    <mergeCell ref="A2:K2"/>
    <mergeCell ref="A3:K3"/>
    <mergeCell ref="A4:K4"/>
  </mergeCells>
  <dataValidations count="2">
    <dataValidation type="textLength" operator="lessThanOrEqual" allowBlank="1" showInputMessage="1" showErrorMessage="1" error="la descrizione non può superare i 250 caratteri_x000a_" sqref="F94:G95 F72:G72 F85:G86 F70:G70 F105:G106 F186:F188 F222:F225 F58:G61 F63:G66 F133:F134 F110:G113 F8:F10 F37:F44 F32:F33 F13 F19:G21 F6:G6 F46:F49 F97:G97 F191:G191 F102:G103 F115:F119 F51:G56 F124:F126 F121:F122 F26:G26 F150:G170 F88:G92 F205:G210 F202:G203 F172:G174 F136:F148 F128:F130 F212:G218 F193:F197 F176:F184 G41:G44 G8:G13 G46:G48 G30:G38 G220:G225 G115:G122 G133:G148 G124:G130 G194:G197 G176:G188" xr:uid="{38FB9C44-FA95-4A08-80F6-9ACB39DDD554}">
      <formula1>250</formula1>
    </dataValidation>
    <dataValidation type="list" allowBlank="1" showInputMessage="1" showErrorMessage="1" error="valore non consentito - selezionare valore da menu a tendina" sqref="E6:E227" xr:uid="{8DA0A839-45AB-4D96-86C7-44D8EA5D4ECF}">
      <formula1>$F$9964:$F$9999</formula1>
    </dataValidation>
  </dataValidations>
  <hyperlinks>
    <hyperlink ref="F197" r:id="rId1" location="!/schedaImpresaNew?id=b8642fb7982b590b&amp;from=/workflow/ad7d762444641110dccc001851a405f6&amp;idWorkflow=ad7d762444641110dccc001851a405f6&amp;idIstanzaFase=" display="https://www.acquistinretepa.it/abifrontend/ - !/schedaImpresaNew?id=b8642fb7982b590b&amp;from=/workflow/ad7d762444641110dccc001851a405f6&amp;idWorkflow=ad7d762444641110dccc001851a405f6&amp;idIstanzaFase=" xr:uid="{7CD3366B-3CDD-4009-B7B0-60AA72C354FD}"/>
    <hyperlink ref="F139" r:id="rId2" location="!/schedaImpresaNew?id=a974f445eaad1177&amp;from=/workflow/f66ce759fcb172003cc24a1f3564c0bb&amp;idWorkflow=f66ce759fcb172003cc24a1f3564c0bb&amp;idIstanzaFase=" display="https://www.acquistinretepa.it/abifrontend/ - !/schedaImpresaNew?id=a974f445eaad1177&amp;from=/workflow/f66ce759fcb172003cc24a1f3564c0bb&amp;idWorkflow=f66ce759fcb172003cc24a1f3564c0bb&amp;idIstanzaFase=" xr:uid="{653F1C6D-C0F5-4C89-8B52-DEA62885E451}"/>
    <hyperlink ref="G197" r:id="rId3" location="!/schedaImpresaNew?id=b8642fb7982b590b&amp;from=/workflow/ad7d762444641110dccc001851a405f6&amp;idWorkflow=ad7d762444641110dccc001851a405f6&amp;idIstanzaFase=" display="https://www.acquistinretepa.it/abifrontend/ - !/schedaImpresaNew?id=b8642fb7982b590b&amp;from=/workflow/ad7d762444641110dccc001851a405f6&amp;idWorkflow=ad7d762444641110dccc001851a405f6&amp;idIstanzaFase=" xr:uid="{DA72E992-23D3-40BF-ABE2-4DD28803CD4A}"/>
    <hyperlink ref="G139" r:id="rId4" location="!/schedaImpresaNew?id=a974f445eaad1177&amp;from=/workflow/f66ce759fcb172003cc24a1f3564c0bb&amp;idWorkflow=f66ce759fcb172003cc24a1f3564c0bb&amp;idIstanzaFase=" display="https://www.acquistinretepa.it/abifrontend/ - !/schedaImpresaNew?id=a974f445eaad1177&amp;from=/workflow/f66ce759fcb172003cc24a1f3564c0bb&amp;idWorkflow=f66ce759fcb172003cc24a1f3564c0bb&amp;idIstanzaFase=" xr:uid="{0A1D7F0F-D4FF-4DA7-A016-D7736E315945}"/>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E4320-3327-4C7C-8C1C-3C906CB36617}">
  <dimension ref="A1:K111"/>
  <sheetViews>
    <sheetView workbookViewId="0">
      <selection sqref="A1:XFD1"/>
    </sheetView>
  </sheetViews>
  <sheetFormatPr defaultRowHeight="15"/>
  <cols>
    <col min="1" max="1" width="19.140625" customWidth="1"/>
    <col min="2" max="2" width="18.5703125" customWidth="1"/>
    <col min="3" max="3" width="27.140625" customWidth="1"/>
    <col min="4" max="4" width="20.5703125" customWidth="1"/>
    <col min="5" max="5" width="22" customWidth="1"/>
    <col min="6" max="6" width="20.28515625" customWidth="1"/>
    <col min="7" max="7" width="38.5703125" customWidth="1"/>
    <col min="8" max="8" width="11.85546875" customWidth="1"/>
    <col min="9" max="9" width="15.28515625" customWidth="1"/>
    <col min="10" max="10" width="15.42578125" customWidth="1"/>
    <col min="11" max="11" width="14.140625" customWidth="1"/>
    <col min="257" max="257" width="19.140625" customWidth="1"/>
    <col min="258" max="258" width="18.5703125" customWidth="1"/>
    <col min="259" max="259" width="28.85546875" customWidth="1"/>
    <col min="260" max="260" width="20.5703125" customWidth="1"/>
    <col min="261" max="261" width="22" customWidth="1"/>
    <col min="262" max="262" width="20.28515625" customWidth="1"/>
    <col min="263" max="263" width="51.42578125" customWidth="1"/>
    <col min="264" max="264" width="20.140625" customWidth="1"/>
    <col min="265" max="265" width="15.28515625" customWidth="1"/>
    <col min="266" max="266" width="15.42578125" customWidth="1"/>
    <col min="267" max="267" width="18.5703125" customWidth="1"/>
    <col min="513" max="513" width="19.140625" customWidth="1"/>
    <col min="514" max="514" width="18.5703125" customWidth="1"/>
    <col min="515" max="515" width="28.85546875" customWidth="1"/>
    <col min="516" max="516" width="20.5703125" customWidth="1"/>
    <col min="517" max="517" width="22" customWidth="1"/>
    <col min="518" max="518" width="20.28515625" customWidth="1"/>
    <col min="519" max="519" width="51.42578125" customWidth="1"/>
    <col min="520" max="520" width="20.140625" customWidth="1"/>
    <col min="521" max="521" width="15.28515625" customWidth="1"/>
    <col min="522" max="522" width="15.42578125" customWidth="1"/>
    <col min="523" max="523" width="18.5703125" customWidth="1"/>
    <col min="769" max="769" width="19.140625" customWidth="1"/>
    <col min="770" max="770" width="18.5703125" customWidth="1"/>
    <col min="771" max="771" width="28.85546875" customWidth="1"/>
    <col min="772" max="772" width="20.5703125" customWidth="1"/>
    <col min="773" max="773" width="22" customWidth="1"/>
    <col min="774" max="774" width="20.28515625" customWidth="1"/>
    <col min="775" max="775" width="51.42578125" customWidth="1"/>
    <col min="776" max="776" width="20.140625" customWidth="1"/>
    <col min="777" max="777" width="15.28515625" customWidth="1"/>
    <col min="778" max="778" width="15.42578125" customWidth="1"/>
    <col min="779" max="779" width="18.5703125" customWidth="1"/>
    <col min="1025" max="1025" width="19.140625" customWidth="1"/>
    <col min="1026" max="1026" width="18.5703125" customWidth="1"/>
    <col min="1027" max="1027" width="28.85546875" customWidth="1"/>
    <col min="1028" max="1028" width="20.5703125" customWidth="1"/>
    <col min="1029" max="1029" width="22" customWidth="1"/>
    <col min="1030" max="1030" width="20.28515625" customWidth="1"/>
    <col min="1031" max="1031" width="51.42578125" customWidth="1"/>
    <col min="1032" max="1032" width="20.140625" customWidth="1"/>
    <col min="1033" max="1033" width="15.28515625" customWidth="1"/>
    <col min="1034" max="1034" width="15.42578125" customWidth="1"/>
    <col min="1035" max="1035" width="18.5703125" customWidth="1"/>
    <col min="1281" max="1281" width="19.140625" customWidth="1"/>
    <col min="1282" max="1282" width="18.5703125" customWidth="1"/>
    <col min="1283" max="1283" width="28.85546875" customWidth="1"/>
    <col min="1284" max="1284" width="20.5703125" customWidth="1"/>
    <col min="1285" max="1285" width="22" customWidth="1"/>
    <col min="1286" max="1286" width="20.28515625" customWidth="1"/>
    <col min="1287" max="1287" width="51.42578125" customWidth="1"/>
    <col min="1288" max="1288" width="20.140625" customWidth="1"/>
    <col min="1289" max="1289" width="15.28515625" customWidth="1"/>
    <col min="1290" max="1290" width="15.42578125" customWidth="1"/>
    <col min="1291" max="1291" width="18.5703125" customWidth="1"/>
    <col min="1537" max="1537" width="19.140625" customWidth="1"/>
    <col min="1538" max="1538" width="18.5703125" customWidth="1"/>
    <col min="1539" max="1539" width="28.85546875" customWidth="1"/>
    <col min="1540" max="1540" width="20.5703125" customWidth="1"/>
    <col min="1541" max="1541" width="22" customWidth="1"/>
    <col min="1542" max="1542" width="20.28515625" customWidth="1"/>
    <col min="1543" max="1543" width="51.42578125" customWidth="1"/>
    <col min="1544" max="1544" width="20.140625" customWidth="1"/>
    <col min="1545" max="1545" width="15.28515625" customWidth="1"/>
    <col min="1546" max="1546" width="15.42578125" customWidth="1"/>
    <col min="1547" max="1547" width="18.5703125" customWidth="1"/>
    <col min="1793" max="1793" width="19.140625" customWidth="1"/>
    <col min="1794" max="1794" width="18.5703125" customWidth="1"/>
    <col min="1795" max="1795" width="28.85546875" customWidth="1"/>
    <col min="1796" max="1796" width="20.5703125" customWidth="1"/>
    <col min="1797" max="1797" width="22" customWidth="1"/>
    <col min="1798" max="1798" width="20.28515625" customWidth="1"/>
    <col min="1799" max="1799" width="51.42578125" customWidth="1"/>
    <col min="1800" max="1800" width="20.140625" customWidth="1"/>
    <col min="1801" max="1801" width="15.28515625" customWidth="1"/>
    <col min="1802" max="1802" width="15.42578125" customWidth="1"/>
    <col min="1803" max="1803" width="18.5703125" customWidth="1"/>
    <col min="2049" max="2049" width="19.140625" customWidth="1"/>
    <col min="2050" max="2050" width="18.5703125" customWidth="1"/>
    <col min="2051" max="2051" width="28.85546875" customWidth="1"/>
    <col min="2052" max="2052" width="20.5703125" customWidth="1"/>
    <col min="2053" max="2053" width="22" customWidth="1"/>
    <col min="2054" max="2054" width="20.28515625" customWidth="1"/>
    <col min="2055" max="2055" width="51.42578125" customWidth="1"/>
    <col min="2056" max="2056" width="20.140625" customWidth="1"/>
    <col min="2057" max="2057" width="15.28515625" customWidth="1"/>
    <col min="2058" max="2058" width="15.42578125" customWidth="1"/>
    <col min="2059" max="2059" width="18.5703125" customWidth="1"/>
    <col min="2305" max="2305" width="19.140625" customWidth="1"/>
    <col min="2306" max="2306" width="18.5703125" customWidth="1"/>
    <col min="2307" max="2307" width="28.85546875" customWidth="1"/>
    <col min="2308" max="2308" width="20.5703125" customWidth="1"/>
    <col min="2309" max="2309" width="22" customWidth="1"/>
    <col min="2310" max="2310" width="20.28515625" customWidth="1"/>
    <col min="2311" max="2311" width="51.42578125" customWidth="1"/>
    <col min="2312" max="2312" width="20.140625" customWidth="1"/>
    <col min="2313" max="2313" width="15.28515625" customWidth="1"/>
    <col min="2314" max="2314" width="15.42578125" customWidth="1"/>
    <col min="2315" max="2315" width="18.5703125" customWidth="1"/>
    <col min="2561" max="2561" width="19.140625" customWidth="1"/>
    <col min="2562" max="2562" width="18.5703125" customWidth="1"/>
    <col min="2563" max="2563" width="28.85546875" customWidth="1"/>
    <col min="2564" max="2564" width="20.5703125" customWidth="1"/>
    <col min="2565" max="2565" width="22" customWidth="1"/>
    <col min="2566" max="2566" width="20.28515625" customWidth="1"/>
    <col min="2567" max="2567" width="51.42578125" customWidth="1"/>
    <col min="2568" max="2568" width="20.140625" customWidth="1"/>
    <col min="2569" max="2569" width="15.28515625" customWidth="1"/>
    <col min="2570" max="2570" width="15.42578125" customWidth="1"/>
    <col min="2571" max="2571" width="18.5703125" customWidth="1"/>
    <col min="2817" max="2817" width="19.140625" customWidth="1"/>
    <col min="2818" max="2818" width="18.5703125" customWidth="1"/>
    <col min="2819" max="2819" width="28.85546875" customWidth="1"/>
    <col min="2820" max="2820" width="20.5703125" customWidth="1"/>
    <col min="2821" max="2821" width="22" customWidth="1"/>
    <col min="2822" max="2822" width="20.28515625" customWidth="1"/>
    <col min="2823" max="2823" width="51.42578125" customWidth="1"/>
    <col min="2824" max="2824" width="20.140625" customWidth="1"/>
    <col min="2825" max="2825" width="15.28515625" customWidth="1"/>
    <col min="2826" max="2826" width="15.42578125" customWidth="1"/>
    <col min="2827" max="2827" width="18.5703125" customWidth="1"/>
    <col min="3073" max="3073" width="19.140625" customWidth="1"/>
    <col min="3074" max="3074" width="18.5703125" customWidth="1"/>
    <col min="3075" max="3075" width="28.85546875" customWidth="1"/>
    <col min="3076" max="3076" width="20.5703125" customWidth="1"/>
    <col min="3077" max="3077" width="22" customWidth="1"/>
    <col min="3078" max="3078" width="20.28515625" customWidth="1"/>
    <col min="3079" max="3079" width="51.42578125" customWidth="1"/>
    <col min="3080" max="3080" width="20.140625" customWidth="1"/>
    <col min="3081" max="3081" width="15.28515625" customWidth="1"/>
    <col min="3082" max="3082" width="15.42578125" customWidth="1"/>
    <col min="3083" max="3083" width="18.5703125" customWidth="1"/>
    <col min="3329" max="3329" width="19.140625" customWidth="1"/>
    <col min="3330" max="3330" width="18.5703125" customWidth="1"/>
    <col min="3331" max="3331" width="28.85546875" customWidth="1"/>
    <col min="3332" max="3332" width="20.5703125" customWidth="1"/>
    <col min="3333" max="3333" width="22" customWidth="1"/>
    <col min="3334" max="3334" width="20.28515625" customWidth="1"/>
    <col min="3335" max="3335" width="51.42578125" customWidth="1"/>
    <col min="3336" max="3336" width="20.140625" customWidth="1"/>
    <col min="3337" max="3337" width="15.28515625" customWidth="1"/>
    <col min="3338" max="3338" width="15.42578125" customWidth="1"/>
    <col min="3339" max="3339" width="18.5703125" customWidth="1"/>
    <col min="3585" max="3585" width="19.140625" customWidth="1"/>
    <col min="3586" max="3586" width="18.5703125" customWidth="1"/>
    <col min="3587" max="3587" width="28.85546875" customWidth="1"/>
    <col min="3588" max="3588" width="20.5703125" customWidth="1"/>
    <col min="3589" max="3589" width="22" customWidth="1"/>
    <col min="3590" max="3590" width="20.28515625" customWidth="1"/>
    <col min="3591" max="3591" width="51.42578125" customWidth="1"/>
    <col min="3592" max="3592" width="20.140625" customWidth="1"/>
    <col min="3593" max="3593" width="15.28515625" customWidth="1"/>
    <col min="3594" max="3594" width="15.42578125" customWidth="1"/>
    <col min="3595" max="3595" width="18.5703125" customWidth="1"/>
    <col min="3841" max="3841" width="19.140625" customWidth="1"/>
    <col min="3842" max="3842" width="18.5703125" customWidth="1"/>
    <col min="3843" max="3843" width="28.85546875" customWidth="1"/>
    <col min="3844" max="3844" width="20.5703125" customWidth="1"/>
    <col min="3845" max="3845" width="22" customWidth="1"/>
    <col min="3846" max="3846" width="20.28515625" customWidth="1"/>
    <col min="3847" max="3847" width="51.42578125" customWidth="1"/>
    <col min="3848" max="3848" width="20.140625" customWidth="1"/>
    <col min="3849" max="3849" width="15.28515625" customWidth="1"/>
    <col min="3850" max="3850" width="15.42578125" customWidth="1"/>
    <col min="3851" max="3851" width="18.5703125" customWidth="1"/>
    <col min="4097" max="4097" width="19.140625" customWidth="1"/>
    <col min="4098" max="4098" width="18.5703125" customWidth="1"/>
    <col min="4099" max="4099" width="28.85546875" customWidth="1"/>
    <col min="4100" max="4100" width="20.5703125" customWidth="1"/>
    <col min="4101" max="4101" width="22" customWidth="1"/>
    <col min="4102" max="4102" width="20.28515625" customWidth="1"/>
    <col min="4103" max="4103" width="51.42578125" customWidth="1"/>
    <col min="4104" max="4104" width="20.140625" customWidth="1"/>
    <col min="4105" max="4105" width="15.28515625" customWidth="1"/>
    <col min="4106" max="4106" width="15.42578125" customWidth="1"/>
    <col min="4107" max="4107" width="18.5703125" customWidth="1"/>
    <col min="4353" max="4353" width="19.140625" customWidth="1"/>
    <col min="4354" max="4354" width="18.5703125" customWidth="1"/>
    <col min="4355" max="4355" width="28.85546875" customWidth="1"/>
    <col min="4356" max="4356" width="20.5703125" customWidth="1"/>
    <col min="4357" max="4357" width="22" customWidth="1"/>
    <col min="4358" max="4358" width="20.28515625" customWidth="1"/>
    <col min="4359" max="4359" width="51.42578125" customWidth="1"/>
    <col min="4360" max="4360" width="20.140625" customWidth="1"/>
    <col min="4361" max="4361" width="15.28515625" customWidth="1"/>
    <col min="4362" max="4362" width="15.42578125" customWidth="1"/>
    <col min="4363" max="4363" width="18.5703125" customWidth="1"/>
    <col min="4609" max="4609" width="19.140625" customWidth="1"/>
    <col min="4610" max="4610" width="18.5703125" customWidth="1"/>
    <col min="4611" max="4611" width="28.85546875" customWidth="1"/>
    <col min="4612" max="4612" width="20.5703125" customWidth="1"/>
    <col min="4613" max="4613" width="22" customWidth="1"/>
    <col min="4614" max="4614" width="20.28515625" customWidth="1"/>
    <col min="4615" max="4615" width="51.42578125" customWidth="1"/>
    <col min="4616" max="4616" width="20.140625" customWidth="1"/>
    <col min="4617" max="4617" width="15.28515625" customWidth="1"/>
    <col min="4618" max="4618" width="15.42578125" customWidth="1"/>
    <col min="4619" max="4619" width="18.5703125" customWidth="1"/>
    <col min="4865" max="4865" width="19.140625" customWidth="1"/>
    <col min="4866" max="4866" width="18.5703125" customWidth="1"/>
    <col min="4867" max="4867" width="28.85546875" customWidth="1"/>
    <col min="4868" max="4868" width="20.5703125" customWidth="1"/>
    <col min="4869" max="4869" width="22" customWidth="1"/>
    <col min="4870" max="4870" width="20.28515625" customWidth="1"/>
    <col min="4871" max="4871" width="51.42578125" customWidth="1"/>
    <col min="4872" max="4872" width="20.140625" customWidth="1"/>
    <col min="4873" max="4873" width="15.28515625" customWidth="1"/>
    <col min="4874" max="4874" width="15.42578125" customWidth="1"/>
    <col min="4875" max="4875" width="18.5703125" customWidth="1"/>
    <col min="5121" max="5121" width="19.140625" customWidth="1"/>
    <col min="5122" max="5122" width="18.5703125" customWidth="1"/>
    <col min="5123" max="5123" width="28.85546875" customWidth="1"/>
    <col min="5124" max="5124" width="20.5703125" customWidth="1"/>
    <col min="5125" max="5125" width="22" customWidth="1"/>
    <col min="5126" max="5126" width="20.28515625" customWidth="1"/>
    <col min="5127" max="5127" width="51.42578125" customWidth="1"/>
    <col min="5128" max="5128" width="20.140625" customWidth="1"/>
    <col min="5129" max="5129" width="15.28515625" customWidth="1"/>
    <col min="5130" max="5130" width="15.42578125" customWidth="1"/>
    <col min="5131" max="5131" width="18.5703125" customWidth="1"/>
    <col min="5377" max="5377" width="19.140625" customWidth="1"/>
    <col min="5378" max="5378" width="18.5703125" customWidth="1"/>
    <col min="5379" max="5379" width="28.85546875" customWidth="1"/>
    <col min="5380" max="5380" width="20.5703125" customWidth="1"/>
    <col min="5381" max="5381" width="22" customWidth="1"/>
    <col min="5382" max="5382" width="20.28515625" customWidth="1"/>
    <col min="5383" max="5383" width="51.42578125" customWidth="1"/>
    <col min="5384" max="5384" width="20.140625" customWidth="1"/>
    <col min="5385" max="5385" width="15.28515625" customWidth="1"/>
    <col min="5386" max="5386" width="15.42578125" customWidth="1"/>
    <col min="5387" max="5387" width="18.5703125" customWidth="1"/>
    <col min="5633" max="5633" width="19.140625" customWidth="1"/>
    <col min="5634" max="5634" width="18.5703125" customWidth="1"/>
    <col min="5635" max="5635" width="28.85546875" customWidth="1"/>
    <col min="5636" max="5636" width="20.5703125" customWidth="1"/>
    <col min="5637" max="5637" width="22" customWidth="1"/>
    <col min="5638" max="5638" width="20.28515625" customWidth="1"/>
    <col min="5639" max="5639" width="51.42578125" customWidth="1"/>
    <col min="5640" max="5640" width="20.140625" customWidth="1"/>
    <col min="5641" max="5641" width="15.28515625" customWidth="1"/>
    <col min="5642" max="5642" width="15.42578125" customWidth="1"/>
    <col min="5643" max="5643" width="18.5703125" customWidth="1"/>
    <col min="5889" max="5889" width="19.140625" customWidth="1"/>
    <col min="5890" max="5890" width="18.5703125" customWidth="1"/>
    <col min="5891" max="5891" width="28.85546875" customWidth="1"/>
    <col min="5892" max="5892" width="20.5703125" customWidth="1"/>
    <col min="5893" max="5893" width="22" customWidth="1"/>
    <col min="5894" max="5894" width="20.28515625" customWidth="1"/>
    <col min="5895" max="5895" width="51.42578125" customWidth="1"/>
    <col min="5896" max="5896" width="20.140625" customWidth="1"/>
    <col min="5897" max="5897" width="15.28515625" customWidth="1"/>
    <col min="5898" max="5898" width="15.42578125" customWidth="1"/>
    <col min="5899" max="5899" width="18.5703125" customWidth="1"/>
    <col min="6145" max="6145" width="19.140625" customWidth="1"/>
    <col min="6146" max="6146" width="18.5703125" customWidth="1"/>
    <col min="6147" max="6147" width="28.85546875" customWidth="1"/>
    <col min="6148" max="6148" width="20.5703125" customWidth="1"/>
    <col min="6149" max="6149" width="22" customWidth="1"/>
    <col min="6150" max="6150" width="20.28515625" customWidth="1"/>
    <col min="6151" max="6151" width="51.42578125" customWidth="1"/>
    <col min="6152" max="6152" width="20.140625" customWidth="1"/>
    <col min="6153" max="6153" width="15.28515625" customWidth="1"/>
    <col min="6154" max="6154" width="15.42578125" customWidth="1"/>
    <col min="6155" max="6155" width="18.5703125" customWidth="1"/>
    <col min="6401" max="6401" width="19.140625" customWidth="1"/>
    <col min="6402" max="6402" width="18.5703125" customWidth="1"/>
    <col min="6403" max="6403" width="28.85546875" customWidth="1"/>
    <col min="6404" max="6404" width="20.5703125" customWidth="1"/>
    <col min="6405" max="6405" width="22" customWidth="1"/>
    <col min="6406" max="6406" width="20.28515625" customWidth="1"/>
    <col min="6407" max="6407" width="51.42578125" customWidth="1"/>
    <col min="6408" max="6408" width="20.140625" customWidth="1"/>
    <col min="6409" max="6409" width="15.28515625" customWidth="1"/>
    <col min="6410" max="6410" width="15.42578125" customWidth="1"/>
    <col min="6411" max="6411" width="18.5703125" customWidth="1"/>
    <col min="6657" max="6657" width="19.140625" customWidth="1"/>
    <col min="6658" max="6658" width="18.5703125" customWidth="1"/>
    <col min="6659" max="6659" width="28.85546875" customWidth="1"/>
    <col min="6660" max="6660" width="20.5703125" customWidth="1"/>
    <col min="6661" max="6661" width="22" customWidth="1"/>
    <col min="6662" max="6662" width="20.28515625" customWidth="1"/>
    <col min="6663" max="6663" width="51.42578125" customWidth="1"/>
    <col min="6664" max="6664" width="20.140625" customWidth="1"/>
    <col min="6665" max="6665" width="15.28515625" customWidth="1"/>
    <col min="6666" max="6666" width="15.42578125" customWidth="1"/>
    <col min="6667" max="6667" width="18.5703125" customWidth="1"/>
    <col min="6913" max="6913" width="19.140625" customWidth="1"/>
    <col min="6914" max="6914" width="18.5703125" customWidth="1"/>
    <col min="6915" max="6915" width="28.85546875" customWidth="1"/>
    <col min="6916" max="6916" width="20.5703125" customWidth="1"/>
    <col min="6917" max="6917" width="22" customWidth="1"/>
    <col min="6918" max="6918" width="20.28515625" customWidth="1"/>
    <col min="6919" max="6919" width="51.42578125" customWidth="1"/>
    <col min="6920" max="6920" width="20.140625" customWidth="1"/>
    <col min="6921" max="6921" width="15.28515625" customWidth="1"/>
    <col min="6922" max="6922" width="15.42578125" customWidth="1"/>
    <col min="6923" max="6923" width="18.5703125" customWidth="1"/>
    <col min="7169" max="7169" width="19.140625" customWidth="1"/>
    <col min="7170" max="7170" width="18.5703125" customWidth="1"/>
    <col min="7171" max="7171" width="28.85546875" customWidth="1"/>
    <col min="7172" max="7172" width="20.5703125" customWidth="1"/>
    <col min="7173" max="7173" width="22" customWidth="1"/>
    <col min="7174" max="7174" width="20.28515625" customWidth="1"/>
    <col min="7175" max="7175" width="51.42578125" customWidth="1"/>
    <col min="7176" max="7176" width="20.140625" customWidth="1"/>
    <col min="7177" max="7177" width="15.28515625" customWidth="1"/>
    <col min="7178" max="7178" width="15.42578125" customWidth="1"/>
    <col min="7179" max="7179" width="18.5703125" customWidth="1"/>
    <col min="7425" max="7425" width="19.140625" customWidth="1"/>
    <col min="7426" max="7426" width="18.5703125" customWidth="1"/>
    <col min="7427" max="7427" width="28.85546875" customWidth="1"/>
    <col min="7428" max="7428" width="20.5703125" customWidth="1"/>
    <col min="7429" max="7429" width="22" customWidth="1"/>
    <col min="7430" max="7430" width="20.28515625" customWidth="1"/>
    <col min="7431" max="7431" width="51.42578125" customWidth="1"/>
    <col min="7432" max="7432" width="20.140625" customWidth="1"/>
    <col min="7433" max="7433" width="15.28515625" customWidth="1"/>
    <col min="7434" max="7434" width="15.42578125" customWidth="1"/>
    <col min="7435" max="7435" width="18.5703125" customWidth="1"/>
    <col min="7681" max="7681" width="19.140625" customWidth="1"/>
    <col min="7682" max="7682" width="18.5703125" customWidth="1"/>
    <col min="7683" max="7683" width="28.85546875" customWidth="1"/>
    <col min="7684" max="7684" width="20.5703125" customWidth="1"/>
    <col min="7685" max="7685" width="22" customWidth="1"/>
    <col min="7686" max="7686" width="20.28515625" customWidth="1"/>
    <col min="7687" max="7687" width="51.42578125" customWidth="1"/>
    <col min="7688" max="7688" width="20.140625" customWidth="1"/>
    <col min="7689" max="7689" width="15.28515625" customWidth="1"/>
    <col min="7690" max="7690" width="15.42578125" customWidth="1"/>
    <col min="7691" max="7691" width="18.5703125" customWidth="1"/>
    <col min="7937" max="7937" width="19.140625" customWidth="1"/>
    <col min="7938" max="7938" width="18.5703125" customWidth="1"/>
    <col min="7939" max="7939" width="28.85546875" customWidth="1"/>
    <col min="7940" max="7940" width="20.5703125" customWidth="1"/>
    <col min="7941" max="7941" width="22" customWidth="1"/>
    <col min="7942" max="7942" width="20.28515625" customWidth="1"/>
    <col min="7943" max="7943" width="51.42578125" customWidth="1"/>
    <col min="7944" max="7944" width="20.140625" customWidth="1"/>
    <col min="7945" max="7945" width="15.28515625" customWidth="1"/>
    <col min="7946" max="7946" width="15.42578125" customWidth="1"/>
    <col min="7947" max="7947" width="18.5703125" customWidth="1"/>
    <col min="8193" max="8193" width="19.140625" customWidth="1"/>
    <col min="8194" max="8194" width="18.5703125" customWidth="1"/>
    <col min="8195" max="8195" width="28.85546875" customWidth="1"/>
    <col min="8196" max="8196" width="20.5703125" customWidth="1"/>
    <col min="8197" max="8197" width="22" customWidth="1"/>
    <col min="8198" max="8198" width="20.28515625" customWidth="1"/>
    <col min="8199" max="8199" width="51.42578125" customWidth="1"/>
    <col min="8200" max="8200" width="20.140625" customWidth="1"/>
    <col min="8201" max="8201" width="15.28515625" customWidth="1"/>
    <col min="8202" max="8202" width="15.42578125" customWidth="1"/>
    <col min="8203" max="8203" width="18.5703125" customWidth="1"/>
    <col min="8449" max="8449" width="19.140625" customWidth="1"/>
    <col min="8450" max="8450" width="18.5703125" customWidth="1"/>
    <col min="8451" max="8451" width="28.85546875" customWidth="1"/>
    <col min="8452" max="8452" width="20.5703125" customWidth="1"/>
    <col min="8453" max="8453" width="22" customWidth="1"/>
    <col min="8454" max="8454" width="20.28515625" customWidth="1"/>
    <col min="8455" max="8455" width="51.42578125" customWidth="1"/>
    <col min="8456" max="8456" width="20.140625" customWidth="1"/>
    <col min="8457" max="8457" width="15.28515625" customWidth="1"/>
    <col min="8458" max="8458" width="15.42578125" customWidth="1"/>
    <col min="8459" max="8459" width="18.5703125" customWidth="1"/>
    <col min="8705" max="8705" width="19.140625" customWidth="1"/>
    <col min="8706" max="8706" width="18.5703125" customWidth="1"/>
    <col min="8707" max="8707" width="28.85546875" customWidth="1"/>
    <col min="8708" max="8708" width="20.5703125" customWidth="1"/>
    <col min="8709" max="8709" width="22" customWidth="1"/>
    <col min="8710" max="8710" width="20.28515625" customWidth="1"/>
    <col min="8711" max="8711" width="51.42578125" customWidth="1"/>
    <col min="8712" max="8712" width="20.140625" customWidth="1"/>
    <col min="8713" max="8713" width="15.28515625" customWidth="1"/>
    <col min="8714" max="8714" width="15.42578125" customWidth="1"/>
    <col min="8715" max="8715" width="18.5703125" customWidth="1"/>
    <col min="8961" max="8961" width="19.140625" customWidth="1"/>
    <col min="8962" max="8962" width="18.5703125" customWidth="1"/>
    <col min="8963" max="8963" width="28.85546875" customWidth="1"/>
    <col min="8964" max="8964" width="20.5703125" customWidth="1"/>
    <col min="8965" max="8965" width="22" customWidth="1"/>
    <col min="8966" max="8966" width="20.28515625" customWidth="1"/>
    <col min="8967" max="8967" width="51.42578125" customWidth="1"/>
    <col min="8968" max="8968" width="20.140625" customWidth="1"/>
    <col min="8969" max="8969" width="15.28515625" customWidth="1"/>
    <col min="8970" max="8970" width="15.42578125" customWidth="1"/>
    <col min="8971" max="8971" width="18.5703125" customWidth="1"/>
    <col min="9217" max="9217" width="19.140625" customWidth="1"/>
    <col min="9218" max="9218" width="18.5703125" customWidth="1"/>
    <col min="9219" max="9219" width="28.85546875" customWidth="1"/>
    <col min="9220" max="9220" width="20.5703125" customWidth="1"/>
    <col min="9221" max="9221" width="22" customWidth="1"/>
    <col min="9222" max="9222" width="20.28515625" customWidth="1"/>
    <col min="9223" max="9223" width="51.42578125" customWidth="1"/>
    <col min="9224" max="9224" width="20.140625" customWidth="1"/>
    <col min="9225" max="9225" width="15.28515625" customWidth="1"/>
    <col min="9226" max="9226" width="15.42578125" customWidth="1"/>
    <col min="9227" max="9227" width="18.5703125" customWidth="1"/>
    <col min="9473" max="9473" width="19.140625" customWidth="1"/>
    <col min="9474" max="9474" width="18.5703125" customWidth="1"/>
    <col min="9475" max="9475" width="28.85546875" customWidth="1"/>
    <col min="9476" max="9476" width="20.5703125" customWidth="1"/>
    <col min="9477" max="9477" width="22" customWidth="1"/>
    <col min="9478" max="9478" width="20.28515625" customWidth="1"/>
    <col min="9479" max="9479" width="51.42578125" customWidth="1"/>
    <col min="9480" max="9480" width="20.140625" customWidth="1"/>
    <col min="9481" max="9481" width="15.28515625" customWidth="1"/>
    <col min="9482" max="9482" width="15.42578125" customWidth="1"/>
    <col min="9483" max="9483" width="18.5703125" customWidth="1"/>
    <col min="9729" max="9729" width="19.140625" customWidth="1"/>
    <col min="9730" max="9730" width="18.5703125" customWidth="1"/>
    <col min="9731" max="9731" width="28.85546875" customWidth="1"/>
    <col min="9732" max="9732" width="20.5703125" customWidth="1"/>
    <col min="9733" max="9733" width="22" customWidth="1"/>
    <col min="9734" max="9734" width="20.28515625" customWidth="1"/>
    <col min="9735" max="9735" width="51.42578125" customWidth="1"/>
    <col min="9736" max="9736" width="20.140625" customWidth="1"/>
    <col min="9737" max="9737" width="15.28515625" customWidth="1"/>
    <col min="9738" max="9738" width="15.42578125" customWidth="1"/>
    <col min="9739" max="9739" width="18.5703125" customWidth="1"/>
    <col min="9985" max="9985" width="19.140625" customWidth="1"/>
    <col min="9986" max="9986" width="18.5703125" customWidth="1"/>
    <col min="9987" max="9987" width="28.85546875" customWidth="1"/>
    <col min="9988" max="9988" width="20.5703125" customWidth="1"/>
    <col min="9989" max="9989" width="22" customWidth="1"/>
    <col min="9990" max="9990" width="20.28515625" customWidth="1"/>
    <col min="9991" max="9991" width="51.42578125" customWidth="1"/>
    <col min="9992" max="9992" width="20.140625" customWidth="1"/>
    <col min="9993" max="9993" width="15.28515625" customWidth="1"/>
    <col min="9994" max="9994" width="15.42578125" customWidth="1"/>
    <col min="9995" max="9995" width="18.5703125" customWidth="1"/>
    <col min="10241" max="10241" width="19.140625" customWidth="1"/>
    <col min="10242" max="10242" width="18.5703125" customWidth="1"/>
    <col min="10243" max="10243" width="28.85546875" customWidth="1"/>
    <col min="10244" max="10244" width="20.5703125" customWidth="1"/>
    <col min="10245" max="10245" width="22" customWidth="1"/>
    <col min="10246" max="10246" width="20.28515625" customWidth="1"/>
    <col min="10247" max="10247" width="51.42578125" customWidth="1"/>
    <col min="10248" max="10248" width="20.140625" customWidth="1"/>
    <col min="10249" max="10249" width="15.28515625" customWidth="1"/>
    <col min="10250" max="10250" width="15.42578125" customWidth="1"/>
    <col min="10251" max="10251" width="18.5703125" customWidth="1"/>
    <col min="10497" max="10497" width="19.140625" customWidth="1"/>
    <col min="10498" max="10498" width="18.5703125" customWidth="1"/>
    <col min="10499" max="10499" width="28.85546875" customWidth="1"/>
    <col min="10500" max="10500" width="20.5703125" customWidth="1"/>
    <col min="10501" max="10501" width="22" customWidth="1"/>
    <col min="10502" max="10502" width="20.28515625" customWidth="1"/>
    <col min="10503" max="10503" width="51.42578125" customWidth="1"/>
    <col min="10504" max="10504" width="20.140625" customWidth="1"/>
    <col min="10505" max="10505" width="15.28515625" customWidth="1"/>
    <col min="10506" max="10506" width="15.42578125" customWidth="1"/>
    <col min="10507" max="10507" width="18.5703125" customWidth="1"/>
    <col min="10753" max="10753" width="19.140625" customWidth="1"/>
    <col min="10754" max="10754" width="18.5703125" customWidth="1"/>
    <col min="10755" max="10755" width="28.85546875" customWidth="1"/>
    <col min="10756" max="10756" width="20.5703125" customWidth="1"/>
    <col min="10757" max="10757" width="22" customWidth="1"/>
    <col min="10758" max="10758" width="20.28515625" customWidth="1"/>
    <col min="10759" max="10759" width="51.42578125" customWidth="1"/>
    <col min="10760" max="10760" width="20.140625" customWidth="1"/>
    <col min="10761" max="10761" width="15.28515625" customWidth="1"/>
    <col min="10762" max="10762" width="15.42578125" customWidth="1"/>
    <col min="10763" max="10763" width="18.5703125" customWidth="1"/>
    <col min="11009" max="11009" width="19.140625" customWidth="1"/>
    <col min="11010" max="11010" width="18.5703125" customWidth="1"/>
    <col min="11011" max="11011" width="28.85546875" customWidth="1"/>
    <col min="11012" max="11012" width="20.5703125" customWidth="1"/>
    <col min="11013" max="11013" width="22" customWidth="1"/>
    <col min="11014" max="11014" width="20.28515625" customWidth="1"/>
    <col min="11015" max="11015" width="51.42578125" customWidth="1"/>
    <col min="11016" max="11016" width="20.140625" customWidth="1"/>
    <col min="11017" max="11017" width="15.28515625" customWidth="1"/>
    <col min="11018" max="11018" width="15.42578125" customWidth="1"/>
    <col min="11019" max="11019" width="18.5703125" customWidth="1"/>
    <col min="11265" max="11265" width="19.140625" customWidth="1"/>
    <col min="11266" max="11266" width="18.5703125" customWidth="1"/>
    <col min="11267" max="11267" width="28.85546875" customWidth="1"/>
    <col min="11268" max="11268" width="20.5703125" customWidth="1"/>
    <col min="11269" max="11269" width="22" customWidth="1"/>
    <col min="11270" max="11270" width="20.28515625" customWidth="1"/>
    <col min="11271" max="11271" width="51.42578125" customWidth="1"/>
    <col min="11272" max="11272" width="20.140625" customWidth="1"/>
    <col min="11273" max="11273" width="15.28515625" customWidth="1"/>
    <col min="11274" max="11274" width="15.42578125" customWidth="1"/>
    <col min="11275" max="11275" width="18.5703125" customWidth="1"/>
    <col min="11521" max="11521" width="19.140625" customWidth="1"/>
    <col min="11522" max="11522" width="18.5703125" customWidth="1"/>
    <col min="11523" max="11523" width="28.85546875" customWidth="1"/>
    <col min="11524" max="11524" width="20.5703125" customWidth="1"/>
    <col min="11525" max="11525" width="22" customWidth="1"/>
    <col min="11526" max="11526" width="20.28515625" customWidth="1"/>
    <col min="11527" max="11527" width="51.42578125" customWidth="1"/>
    <col min="11528" max="11528" width="20.140625" customWidth="1"/>
    <col min="11529" max="11529" width="15.28515625" customWidth="1"/>
    <col min="11530" max="11530" width="15.42578125" customWidth="1"/>
    <col min="11531" max="11531" width="18.5703125" customWidth="1"/>
    <col min="11777" max="11777" width="19.140625" customWidth="1"/>
    <col min="11778" max="11778" width="18.5703125" customWidth="1"/>
    <col min="11779" max="11779" width="28.85546875" customWidth="1"/>
    <col min="11780" max="11780" width="20.5703125" customWidth="1"/>
    <col min="11781" max="11781" width="22" customWidth="1"/>
    <col min="11782" max="11782" width="20.28515625" customWidth="1"/>
    <col min="11783" max="11783" width="51.42578125" customWidth="1"/>
    <col min="11784" max="11784" width="20.140625" customWidth="1"/>
    <col min="11785" max="11785" width="15.28515625" customWidth="1"/>
    <col min="11786" max="11786" width="15.42578125" customWidth="1"/>
    <col min="11787" max="11787" width="18.5703125" customWidth="1"/>
    <col min="12033" max="12033" width="19.140625" customWidth="1"/>
    <col min="12034" max="12034" width="18.5703125" customWidth="1"/>
    <col min="12035" max="12035" width="28.85546875" customWidth="1"/>
    <col min="12036" max="12036" width="20.5703125" customWidth="1"/>
    <col min="12037" max="12037" width="22" customWidth="1"/>
    <col min="12038" max="12038" width="20.28515625" customWidth="1"/>
    <col min="12039" max="12039" width="51.42578125" customWidth="1"/>
    <col min="12040" max="12040" width="20.140625" customWidth="1"/>
    <col min="12041" max="12041" width="15.28515625" customWidth="1"/>
    <col min="12042" max="12042" width="15.42578125" customWidth="1"/>
    <col min="12043" max="12043" width="18.5703125" customWidth="1"/>
    <col min="12289" max="12289" width="19.140625" customWidth="1"/>
    <col min="12290" max="12290" width="18.5703125" customWidth="1"/>
    <col min="12291" max="12291" width="28.85546875" customWidth="1"/>
    <col min="12292" max="12292" width="20.5703125" customWidth="1"/>
    <col min="12293" max="12293" width="22" customWidth="1"/>
    <col min="12294" max="12294" width="20.28515625" customWidth="1"/>
    <col min="12295" max="12295" width="51.42578125" customWidth="1"/>
    <col min="12296" max="12296" width="20.140625" customWidth="1"/>
    <col min="12297" max="12297" width="15.28515625" customWidth="1"/>
    <col min="12298" max="12298" width="15.42578125" customWidth="1"/>
    <col min="12299" max="12299" width="18.5703125" customWidth="1"/>
    <col min="12545" max="12545" width="19.140625" customWidth="1"/>
    <col min="12546" max="12546" width="18.5703125" customWidth="1"/>
    <col min="12547" max="12547" width="28.85546875" customWidth="1"/>
    <col min="12548" max="12548" width="20.5703125" customWidth="1"/>
    <col min="12549" max="12549" width="22" customWidth="1"/>
    <col min="12550" max="12550" width="20.28515625" customWidth="1"/>
    <col min="12551" max="12551" width="51.42578125" customWidth="1"/>
    <col min="12552" max="12552" width="20.140625" customWidth="1"/>
    <col min="12553" max="12553" width="15.28515625" customWidth="1"/>
    <col min="12554" max="12554" width="15.42578125" customWidth="1"/>
    <col min="12555" max="12555" width="18.5703125" customWidth="1"/>
    <col min="12801" max="12801" width="19.140625" customWidth="1"/>
    <col min="12802" max="12802" width="18.5703125" customWidth="1"/>
    <col min="12803" max="12803" width="28.85546875" customWidth="1"/>
    <col min="12804" max="12804" width="20.5703125" customWidth="1"/>
    <col min="12805" max="12805" width="22" customWidth="1"/>
    <col min="12806" max="12806" width="20.28515625" customWidth="1"/>
    <col min="12807" max="12807" width="51.42578125" customWidth="1"/>
    <col min="12808" max="12808" width="20.140625" customWidth="1"/>
    <col min="12809" max="12809" width="15.28515625" customWidth="1"/>
    <col min="12810" max="12810" width="15.42578125" customWidth="1"/>
    <col min="12811" max="12811" width="18.5703125" customWidth="1"/>
    <col min="13057" max="13057" width="19.140625" customWidth="1"/>
    <col min="13058" max="13058" width="18.5703125" customWidth="1"/>
    <col min="13059" max="13059" width="28.85546875" customWidth="1"/>
    <col min="13060" max="13060" width="20.5703125" customWidth="1"/>
    <col min="13061" max="13061" width="22" customWidth="1"/>
    <col min="13062" max="13062" width="20.28515625" customWidth="1"/>
    <col min="13063" max="13063" width="51.42578125" customWidth="1"/>
    <col min="13064" max="13064" width="20.140625" customWidth="1"/>
    <col min="13065" max="13065" width="15.28515625" customWidth="1"/>
    <col min="13066" max="13066" width="15.42578125" customWidth="1"/>
    <col min="13067" max="13067" width="18.5703125" customWidth="1"/>
    <col min="13313" max="13313" width="19.140625" customWidth="1"/>
    <col min="13314" max="13314" width="18.5703125" customWidth="1"/>
    <col min="13315" max="13315" width="28.85546875" customWidth="1"/>
    <col min="13316" max="13316" width="20.5703125" customWidth="1"/>
    <col min="13317" max="13317" width="22" customWidth="1"/>
    <col min="13318" max="13318" width="20.28515625" customWidth="1"/>
    <col min="13319" max="13319" width="51.42578125" customWidth="1"/>
    <col min="13320" max="13320" width="20.140625" customWidth="1"/>
    <col min="13321" max="13321" width="15.28515625" customWidth="1"/>
    <col min="13322" max="13322" width="15.42578125" customWidth="1"/>
    <col min="13323" max="13323" width="18.5703125" customWidth="1"/>
    <col min="13569" max="13569" width="19.140625" customWidth="1"/>
    <col min="13570" max="13570" width="18.5703125" customWidth="1"/>
    <col min="13571" max="13571" width="28.85546875" customWidth="1"/>
    <col min="13572" max="13572" width="20.5703125" customWidth="1"/>
    <col min="13573" max="13573" width="22" customWidth="1"/>
    <col min="13574" max="13574" width="20.28515625" customWidth="1"/>
    <col min="13575" max="13575" width="51.42578125" customWidth="1"/>
    <col min="13576" max="13576" width="20.140625" customWidth="1"/>
    <col min="13577" max="13577" width="15.28515625" customWidth="1"/>
    <col min="13578" max="13578" width="15.42578125" customWidth="1"/>
    <col min="13579" max="13579" width="18.5703125" customWidth="1"/>
    <col min="13825" max="13825" width="19.140625" customWidth="1"/>
    <col min="13826" max="13826" width="18.5703125" customWidth="1"/>
    <col min="13827" max="13827" width="28.85546875" customWidth="1"/>
    <col min="13828" max="13828" width="20.5703125" customWidth="1"/>
    <col min="13829" max="13829" width="22" customWidth="1"/>
    <col min="13830" max="13830" width="20.28515625" customWidth="1"/>
    <col min="13831" max="13831" width="51.42578125" customWidth="1"/>
    <col min="13832" max="13832" width="20.140625" customWidth="1"/>
    <col min="13833" max="13833" width="15.28515625" customWidth="1"/>
    <col min="13834" max="13834" width="15.42578125" customWidth="1"/>
    <col min="13835" max="13835" width="18.5703125" customWidth="1"/>
    <col min="14081" max="14081" width="19.140625" customWidth="1"/>
    <col min="14082" max="14082" width="18.5703125" customWidth="1"/>
    <col min="14083" max="14083" width="28.85546875" customWidth="1"/>
    <col min="14084" max="14084" width="20.5703125" customWidth="1"/>
    <col min="14085" max="14085" width="22" customWidth="1"/>
    <col min="14086" max="14086" width="20.28515625" customWidth="1"/>
    <col min="14087" max="14087" width="51.42578125" customWidth="1"/>
    <col min="14088" max="14088" width="20.140625" customWidth="1"/>
    <col min="14089" max="14089" width="15.28515625" customWidth="1"/>
    <col min="14090" max="14090" width="15.42578125" customWidth="1"/>
    <col min="14091" max="14091" width="18.5703125" customWidth="1"/>
    <col min="14337" max="14337" width="19.140625" customWidth="1"/>
    <col min="14338" max="14338" width="18.5703125" customWidth="1"/>
    <col min="14339" max="14339" width="28.85546875" customWidth="1"/>
    <col min="14340" max="14340" width="20.5703125" customWidth="1"/>
    <col min="14341" max="14341" width="22" customWidth="1"/>
    <col min="14342" max="14342" width="20.28515625" customWidth="1"/>
    <col min="14343" max="14343" width="51.42578125" customWidth="1"/>
    <col min="14344" max="14344" width="20.140625" customWidth="1"/>
    <col min="14345" max="14345" width="15.28515625" customWidth="1"/>
    <col min="14346" max="14346" width="15.42578125" customWidth="1"/>
    <col min="14347" max="14347" width="18.5703125" customWidth="1"/>
    <col min="14593" max="14593" width="19.140625" customWidth="1"/>
    <col min="14594" max="14594" width="18.5703125" customWidth="1"/>
    <col min="14595" max="14595" width="28.85546875" customWidth="1"/>
    <col min="14596" max="14596" width="20.5703125" customWidth="1"/>
    <col min="14597" max="14597" width="22" customWidth="1"/>
    <col min="14598" max="14598" width="20.28515625" customWidth="1"/>
    <col min="14599" max="14599" width="51.42578125" customWidth="1"/>
    <col min="14600" max="14600" width="20.140625" customWidth="1"/>
    <col min="14601" max="14601" width="15.28515625" customWidth="1"/>
    <col min="14602" max="14602" width="15.42578125" customWidth="1"/>
    <col min="14603" max="14603" width="18.5703125" customWidth="1"/>
    <col min="14849" max="14849" width="19.140625" customWidth="1"/>
    <col min="14850" max="14850" width="18.5703125" customWidth="1"/>
    <col min="14851" max="14851" width="28.85546875" customWidth="1"/>
    <col min="14852" max="14852" width="20.5703125" customWidth="1"/>
    <col min="14853" max="14853" width="22" customWidth="1"/>
    <col min="14854" max="14854" width="20.28515625" customWidth="1"/>
    <col min="14855" max="14855" width="51.42578125" customWidth="1"/>
    <col min="14856" max="14856" width="20.140625" customWidth="1"/>
    <col min="14857" max="14857" width="15.28515625" customWidth="1"/>
    <col min="14858" max="14858" width="15.42578125" customWidth="1"/>
    <col min="14859" max="14859" width="18.5703125" customWidth="1"/>
    <col min="15105" max="15105" width="19.140625" customWidth="1"/>
    <col min="15106" max="15106" width="18.5703125" customWidth="1"/>
    <col min="15107" max="15107" width="28.85546875" customWidth="1"/>
    <col min="15108" max="15108" width="20.5703125" customWidth="1"/>
    <col min="15109" max="15109" width="22" customWidth="1"/>
    <col min="15110" max="15110" width="20.28515625" customWidth="1"/>
    <col min="15111" max="15111" width="51.42578125" customWidth="1"/>
    <col min="15112" max="15112" width="20.140625" customWidth="1"/>
    <col min="15113" max="15113" width="15.28515625" customWidth="1"/>
    <col min="15114" max="15114" width="15.42578125" customWidth="1"/>
    <col min="15115" max="15115" width="18.5703125" customWidth="1"/>
    <col min="15361" max="15361" width="19.140625" customWidth="1"/>
    <col min="15362" max="15362" width="18.5703125" customWidth="1"/>
    <col min="15363" max="15363" width="28.85546875" customWidth="1"/>
    <col min="15364" max="15364" width="20.5703125" customWidth="1"/>
    <col min="15365" max="15365" width="22" customWidth="1"/>
    <col min="15366" max="15366" width="20.28515625" customWidth="1"/>
    <col min="15367" max="15367" width="51.42578125" customWidth="1"/>
    <col min="15368" max="15368" width="20.140625" customWidth="1"/>
    <col min="15369" max="15369" width="15.28515625" customWidth="1"/>
    <col min="15370" max="15370" width="15.42578125" customWidth="1"/>
    <col min="15371" max="15371" width="18.5703125" customWidth="1"/>
    <col min="15617" max="15617" width="19.140625" customWidth="1"/>
    <col min="15618" max="15618" width="18.5703125" customWidth="1"/>
    <col min="15619" max="15619" width="28.85546875" customWidth="1"/>
    <col min="15620" max="15620" width="20.5703125" customWidth="1"/>
    <col min="15621" max="15621" width="22" customWidth="1"/>
    <col min="15622" max="15622" width="20.28515625" customWidth="1"/>
    <col min="15623" max="15623" width="51.42578125" customWidth="1"/>
    <col min="15624" max="15624" width="20.140625" customWidth="1"/>
    <col min="15625" max="15625" width="15.28515625" customWidth="1"/>
    <col min="15626" max="15626" width="15.42578125" customWidth="1"/>
    <col min="15627" max="15627" width="18.5703125" customWidth="1"/>
    <col min="15873" max="15873" width="19.140625" customWidth="1"/>
    <col min="15874" max="15874" width="18.5703125" customWidth="1"/>
    <col min="15875" max="15875" width="28.85546875" customWidth="1"/>
    <col min="15876" max="15876" width="20.5703125" customWidth="1"/>
    <col min="15877" max="15877" width="22" customWidth="1"/>
    <col min="15878" max="15878" width="20.28515625" customWidth="1"/>
    <col min="15879" max="15879" width="51.42578125" customWidth="1"/>
    <col min="15880" max="15880" width="20.140625" customWidth="1"/>
    <col min="15881" max="15881" width="15.28515625" customWidth="1"/>
    <col min="15882" max="15882" width="15.42578125" customWidth="1"/>
    <col min="15883" max="15883" width="18.5703125" customWidth="1"/>
    <col min="16129" max="16129" width="19.140625" customWidth="1"/>
    <col min="16130" max="16130" width="18.5703125" customWidth="1"/>
    <col min="16131" max="16131" width="28.85546875" customWidth="1"/>
    <col min="16132" max="16132" width="20.5703125" customWidth="1"/>
    <col min="16133" max="16133" width="22" customWidth="1"/>
    <col min="16134" max="16134" width="20.28515625" customWidth="1"/>
    <col min="16135" max="16135" width="51.42578125" customWidth="1"/>
    <col min="16136" max="16136" width="20.140625" customWidth="1"/>
    <col min="16137" max="16137" width="15.28515625" customWidth="1"/>
    <col min="16138" max="16138" width="15.42578125" customWidth="1"/>
    <col min="16139" max="16139" width="18.5703125" customWidth="1"/>
  </cols>
  <sheetData>
    <row r="1" spans="1:11" ht="32.25" customHeight="1">
      <c r="A1" s="673" t="s">
        <v>8388</v>
      </c>
      <c r="B1" s="674"/>
      <c r="C1" s="674"/>
      <c r="D1" s="674"/>
      <c r="E1" s="674"/>
      <c r="F1" s="674"/>
      <c r="G1" s="674"/>
      <c r="H1" s="674"/>
      <c r="I1" s="674"/>
      <c r="J1" s="674"/>
      <c r="K1" s="675"/>
    </row>
    <row r="2" spans="1:11" ht="100.9" customHeight="1">
      <c r="A2" s="676" t="s">
        <v>8389</v>
      </c>
      <c r="B2" s="677"/>
      <c r="C2" s="677"/>
      <c r="D2" s="677"/>
      <c r="E2" s="677"/>
      <c r="F2" s="677"/>
      <c r="G2" s="677"/>
      <c r="H2" s="677"/>
      <c r="I2" s="677"/>
      <c r="J2" s="677"/>
      <c r="K2" s="678"/>
    </row>
    <row r="3" spans="1:11" s="9" customFormat="1" ht="54">
      <c r="A3" s="3" t="s">
        <v>0</v>
      </c>
      <c r="B3" s="3" t="s">
        <v>1</v>
      </c>
      <c r="C3" s="4" t="s">
        <v>2</v>
      </c>
      <c r="D3" s="302" t="s">
        <v>3</v>
      </c>
      <c r="E3" s="5" t="s">
        <v>4</v>
      </c>
      <c r="F3" s="4" t="s">
        <v>5</v>
      </c>
      <c r="G3" s="4" t="s">
        <v>6</v>
      </c>
      <c r="H3" s="454" t="s">
        <v>7</v>
      </c>
      <c r="I3" s="8" t="s">
        <v>8</v>
      </c>
      <c r="J3" s="8" t="s">
        <v>9</v>
      </c>
      <c r="K3" s="7" t="s">
        <v>10</v>
      </c>
    </row>
    <row r="4" spans="1:11" ht="60">
      <c r="A4" s="31" t="s">
        <v>8390</v>
      </c>
      <c r="B4" s="455" t="s">
        <v>8391</v>
      </c>
      <c r="C4" s="1" t="s">
        <v>8392</v>
      </c>
      <c r="D4" s="34" t="s">
        <v>8393</v>
      </c>
      <c r="E4" s="456" t="s">
        <v>8394</v>
      </c>
      <c r="F4" s="457"/>
      <c r="G4" s="1" t="s">
        <v>8395</v>
      </c>
      <c r="H4" s="80">
        <v>760.2</v>
      </c>
      <c r="I4" s="168" t="s">
        <v>8396</v>
      </c>
      <c r="J4" s="168">
        <v>45289</v>
      </c>
      <c r="K4" s="80">
        <v>760.2</v>
      </c>
    </row>
    <row r="5" spans="1:11" ht="60">
      <c r="A5" s="31" t="s">
        <v>8397</v>
      </c>
      <c r="B5" s="455" t="s">
        <v>8391</v>
      </c>
      <c r="C5" s="1" t="s">
        <v>8392</v>
      </c>
      <c r="D5" s="34" t="s">
        <v>8398</v>
      </c>
      <c r="E5" s="456" t="s">
        <v>8399</v>
      </c>
      <c r="F5" s="457"/>
      <c r="G5" s="1" t="s">
        <v>8400</v>
      </c>
      <c r="H5" s="80">
        <v>695</v>
      </c>
      <c r="I5" s="168" t="s">
        <v>8401</v>
      </c>
      <c r="J5" s="168">
        <v>45289</v>
      </c>
      <c r="K5" s="80">
        <v>695</v>
      </c>
    </row>
    <row r="6" spans="1:11" ht="90">
      <c r="A6" s="31" t="s">
        <v>8402</v>
      </c>
      <c r="B6" s="455" t="s">
        <v>8391</v>
      </c>
      <c r="C6" s="1" t="s">
        <v>8392</v>
      </c>
      <c r="D6" s="34" t="s">
        <v>8403</v>
      </c>
      <c r="E6" s="456" t="s">
        <v>8404</v>
      </c>
      <c r="F6" s="457"/>
      <c r="G6" s="1" t="s">
        <v>8405</v>
      </c>
      <c r="H6" s="80">
        <v>155</v>
      </c>
      <c r="I6" s="168" t="s">
        <v>8401</v>
      </c>
      <c r="J6" s="168">
        <v>45289</v>
      </c>
      <c r="K6" s="80">
        <v>155</v>
      </c>
    </row>
    <row r="7" spans="1:11" ht="90">
      <c r="A7" s="31" t="s">
        <v>8406</v>
      </c>
      <c r="B7" s="455" t="s">
        <v>8391</v>
      </c>
      <c r="C7" s="1" t="s">
        <v>8392</v>
      </c>
      <c r="D7" s="34" t="s">
        <v>8407</v>
      </c>
      <c r="E7" s="456" t="s">
        <v>8404</v>
      </c>
      <c r="F7" s="457"/>
      <c r="G7" s="1" t="s">
        <v>1579</v>
      </c>
      <c r="H7" s="80">
        <v>3639</v>
      </c>
      <c r="I7" s="168" t="s">
        <v>8408</v>
      </c>
      <c r="J7" s="168">
        <v>45288</v>
      </c>
      <c r="K7" s="80">
        <v>3639</v>
      </c>
    </row>
    <row r="8" spans="1:11" ht="60">
      <c r="A8" s="31" t="s">
        <v>8409</v>
      </c>
      <c r="B8" s="455" t="s">
        <v>8391</v>
      </c>
      <c r="C8" s="1" t="s">
        <v>8392</v>
      </c>
      <c r="D8" s="34" t="s">
        <v>8410</v>
      </c>
      <c r="E8" s="456" t="s">
        <v>8399</v>
      </c>
      <c r="F8" s="457"/>
      <c r="G8" s="1" t="s">
        <v>8395</v>
      </c>
      <c r="H8" s="80">
        <v>632.45000000000005</v>
      </c>
      <c r="I8" s="168" t="s">
        <v>8408</v>
      </c>
      <c r="J8" s="168">
        <v>45289</v>
      </c>
      <c r="K8" s="80">
        <v>632.45000000000005</v>
      </c>
    </row>
    <row r="9" spans="1:11" ht="90">
      <c r="A9" s="31" t="s">
        <v>8411</v>
      </c>
      <c r="B9" s="455" t="s">
        <v>8391</v>
      </c>
      <c r="C9" s="1" t="s">
        <v>8392</v>
      </c>
      <c r="D9" s="34" t="s">
        <v>8412</v>
      </c>
      <c r="E9" s="456" t="s">
        <v>8404</v>
      </c>
      <c r="F9" s="457"/>
      <c r="G9" s="1" t="s">
        <v>8413</v>
      </c>
      <c r="H9" s="80">
        <v>352.46</v>
      </c>
      <c r="I9" s="168" t="s">
        <v>8414</v>
      </c>
      <c r="J9" s="168">
        <v>45282</v>
      </c>
      <c r="K9" s="80">
        <v>352.46</v>
      </c>
    </row>
    <row r="10" spans="1:11" ht="90">
      <c r="A10" s="31" t="s">
        <v>8415</v>
      </c>
      <c r="B10" s="455" t="s">
        <v>8391</v>
      </c>
      <c r="C10" s="1" t="s">
        <v>8392</v>
      </c>
      <c r="D10" s="34" t="s">
        <v>8416</v>
      </c>
      <c r="E10" s="456" t="s">
        <v>8404</v>
      </c>
      <c r="F10" s="457"/>
      <c r="G10" s="1" t="s">
        <v>8413</v>
      </c>
      <c r="H10" s="80">
        <v>38.53</v>
      </c>
      <c r="I10" s="168" t="s">
        <v>8414</v>
      </c>
      <c r="J10" s="168">
        <v>45282</v>
      </c>
      <c r="K10" s="80">
        <v>38.53</v>
      </c>
    </row>
    <row r="11" spans="1:11" ht="90">
      <c r="A11" s="31" t="s">
        <v>8417</v>
      </c>
      <c r="B11" s="455" t="s">
        <v>8391</v>
      </c>
      <c r="C11" s="1" t="s">
        <v>8392</v>
      </c>
      <c r="D11" s="34" t="s">
        <v>6942</v>
      </c>
      <c r="E11" s="456" t="s">
        <v>8404</v>
      </c>
      <c r="F11" s="457"/>
      <c r="G11" s="1" t="s">
        <v>8418</v>
      </c>
      <c r="H11" s="80">
        <v>382.21</v>
      </c>
      <c r="I11" s="168" t="s">
        <v>8419</v>
      </c>
      <c r="J11" s="168">
        <v>45281</v>
      </c>
      <c r="K11" s="80">
        <v>382.21</v>
      </c>
    </row>
    <row r="12" spans="1:11" ht="90">
      <c r="A12" s="31" t="s">
        <v>8420</v>
      </c>
      <c r="B12" s="455" t="s">
        <v>8391</v>
      </c>
      <c r="C12" s="1" t="s">
        <v>8392</v>
      </c>
      <c r="D12" s="34" t="s">
        <v>8421</v>
      </c>
      <c r="E12" s="456" t="s">
        <v>8404</v>
      </c>
      <c r="F12" s="457"/>
      <c r="G12" s="1" t="s">
        <v>1579</v>
      </c>
      <c r="H12" s="80">
        <v>1690</v>
      </c>
      <c r="I12" s="168" t="s">
        <v>8414</v>
      </c>
      <c r="J12" s="168">
        <v>45288</v>
      </c>
      <c r="K12" s="80">
        <v>1690</v>
      </c>
    </row>
    <row r="13" spans="1:11" ht="90">
      <c r="A13" s="31" t="s">
        <v>8422</v>
      </c>
      <c r="B13" s="455" t="s">
        <v>8391</v>
      </c>
      <c r="C13" s="1" t="s">
        <v>8392</v>
      </c>
      <c r="D13" s="34" t="s">
        <v>8423</v>
      </c>
      <c r="E13" s="456" t="s">
        <v>8404</v>
      </c>
      <c r="F13" s="457"/>
      <c r="G13" s="1" t="s">
        <v>8424</v>
      </c>
      <c r="H13" s="80">
        <v>138.11000000000001</v>
      </c>
      <c r="I13" s="168" t="s">
        <v>8414</v>
      </c>
      <c r="J13" s="168">
        <v>45280</v>
      </c>
      <c r="K13" s="80">
        <v>138.11000000000001</v>
      </c>
    </row>
    <row r="14" spans="1:11" ht="90">
      <c r="A14" s="31" t="s">
        <v>8425</v>
      </c>
      <c r="B14" s="455" t="s">
        <v>8391</v>
      </c>
      <c r="C14" s="1" t="s">
        <v>8392</v>
      </c>
      <c r="D14" s="34" t="s">
        <v>8426</v>
      </c>
      <c r="E14" s="456" t="s">
        <v>8404</v>
      </c>
      <c r="F14" s="457"/>
      <c r="G14" s="1" t="s">
        <v>8424</v>
      </c>
      <c r="H14" s="80">
        <v>741.45</v>
      </c>
      <c r="I14" s="168" t="s">
        <v>8427</v>
      </c>
      <c r="J14" s="168">
        <v>45268</v>
      </c>
      <c r="K14" s="80">
        <v>741.45</v>
      </c>
    </row>
    <row r="15" spans="1:11" ht="90">
      <c r="A15" s="31" t="s">
        <v>8428</v>
      </c>
      <c r="B15" s="455" t="s">
        <v>8391</v>
      </c>
      <c r="C15" s="1" t="s">
        <v>8392</v>
      </c>
      <c r="D15" s="34" t="s">
        <v>8429</v>
      </c>
      <c r="E15" s="456" t="s">
        <v>8404</v>
      </c>
      <c r="F15" s="457"/>
      <c r="G15" s="1" t="s">
        <v>1263</v>
      </c>
      <c r="H15" s="80">
        <v>140</v>
      </c>
      <c r="I15" s="168" t="s">
        <v>8427</v>
      </c>
      <c r="J15" s="168">
        <v>45264</v>
      </c>
      <c r="K15" s="80">
        <v>140</v>
      </c>
    </row>
    <row r="16" spans="1:11" ht="105">
      <c r="A16" s="31" t="s">
        <v>8430</v>
      </c>
      <c r="B16" s="455" t="s">
        <v>8391</v>
      </c>
      <c r="C16" s="1" t="s">
        <v>8392</v>
      </c>
      <c r="D16" s="34" t="s">
        <v>8431</v>
      </c>
      <c r="E16" s="456" t="s">
        <v>8432</v>
      </c>
      <c r="F16" s="457"/>
      <c r="G16" s="1" t="s">
        <v>6601</v>
      </c>
      <c r="H16" s="80">
        <v>580</v>
      </c>
      <c r="I16" s="168">
        <v>45230</v>
      </c>
      <c r="J16" s="168" t="s">
        <v>3396</v>
      </c>
      <c r="K16" s="80">
        <v>580</v>
      </c>
    </row>
    <row r="17" spans="1:11" ht="60">
      <c r="A17" s="31" t="s">
        <v>8433</v>
      </c>
      <c r="B17" s="455" t="s">
        <v>8391</v>
      </c>
      <c r="C17" s="1" t="s">
        <v>8392</v>
      </c>
      <c r="D17" s="34" t="s">
        <v>8434</v>
      </c>
      <c r="E17" s="456" t="s">
        <v>8435</v>
      </c>
      <c r="F17" s="457"/>
      <c r="G17" s="1" t="s">
        <v>1437</v>
      </c>
      <c r="H17" s="80">
        <v>706.3</v>
      </c>
      <c r="I17" s="168" t="s">
        <v>8436</v>
      </c>
      <c r="J17" s="168">
        <v>45282</v>
      </c>
      <c r="K17" s="80">
        <v>706.3</v>
      </c>
    </row>
    <row r="18" spans="1:11" ht="90">
      <c r="A18" s="31" t="s">
        <v>8437</v>
      </c>
      <c r="B18" s="455" t="s">
        <v>8391</v>
      </c>
      <c r="C18" s="1" t="s">
        <v>8392</v>
      </c>
      <c r="D18" s="34" t="s">
        <v>8438</v>
      </c>
      <c r="E18" s="456" t="s">
        <v>8404</v>
      </c>
      <c r="F18" s="457"/>
      <c r="G18" s="1" t="s">
        <v>8439</v>
      </c>
      <c r="H18" s="80">
        <v>49.19</v>
      </c>
      <c r="I18" s="168" t="s">
        <v>8436</v>
      </c>
      <c r="J18" s="168">
        <v>45282</v>
      </c>
      <c r="K18" s="80">
        <v>49.19</v>
      </c>
    </row>
    <row r="19" spans="1:11" ht="75">
      <c r="A19" s="31" t="s">
        <v>8440</v>
      </c>
      <c r="B19" s="455" t="s">
        <v>8391</v>
      </c>
      <c r="C19" s="1" t="s">
        <v>8392</v>
      </c>
      <c r="D19" s="34" t="s">
        <v>8441</v>
      </c>
      <c r="E19" s="456" t="s">
        <v>8399</v>
      </c>
      <c r="F19" s="457"/>
      <c r="G19" s="1" t="s">
        <v>8442</v>
      </c>
      <c r="H19" s="80">
        <v>18000</v>
      </c>
      <c r="I19" s="168" t="s">
        <v>8443</v>
      </c>
      <c r="J19" s="168">
        <v>45280</v>
      </c>
      <c r="K19" s="80">
        <v>18000</v>
      </c>
    </row>
    <row r="20" spans="1:11" ht="105">
      <c r="A20" s="31" t="s">
        <v>8444</v>
      </c>
      <c r="B20" s="455" t="s">
        <v>8391</v>
      </c>
      <c r="C20" s="1" t="s">
        <v>8392</v>
      </c>
      <c r="D20" s="34" t="s">
        <v>8445</v>
      </c>
      <c r="E20" s="456" t="s">
        <v>8432</v>
      </c>
      <c r="F20" s="457"/>
      <c r="G20" s="1" t="s">
        <v>8446</v>
      </c>
      <c r="H20" s="80">
        <v>1314.88</v>
      </c>
      <c r="I20" s="168">
        <v>45249</v>
      </c>
      <c r="J20" s="168" t="s">
        <v>8443</v>
      </c>
      <c r="K20" s="80">
        <v>1314.88</v>
      </c>
    </row>
    <row r="21" spans="1:11" ht="60">
      <c r="A21" s="31" t="s">
        <v>8447</v>
      </c>
      <c r="B21" s="455" t="s">
        <v>8391</v>
      </c>
      <c r="C21" s="1" t="s">
        <v>8392</v>
      </c>
      <c r="D21" s="34" t="s">
        <v>8448</v>
      </c>
      <c r="E21" s="456" t="s">
        <v>8399</v>
      </c>
      <c r="F21" s="457"/>
      <c r="G21" s="1" t="s">
        <v>8049</v>
      </c>
      <c r="H21" s="80">
        <v>890</v>
      </c>
      <c r="I21" s="168" t="s">
        <v>3393</v>
      </c>
      <c r="J21" s="168">
        <v>45265</v>
      </c>
      <c r="K21" s="80">
        <v>890</v>
      </c>
    </row>
    <row r="22" spans="1:11" ht="90">
      <c r="A22" s="31" t="s">
        <v>8449</v>
      </c>
      <c r="B22" s="455" t="s">
        <v>8391</v>
      </c>
      <c r="C22" s="1" t="s">
        <v>8392</v>
      </c>
      <c r="D22" s="34" t="s">
        <v>8450</v>
      </c>
      <c r="E22" s="456" t="s">
        <v>8404</v>
      </c>
      <c r="F22" s="457"/>
      <c r="G22" s="1" t="s">
        <v>6810</v>
      </c>
      <c r="H22" s="80">
        <v>254</v>
      </c>
      <c r="I22" s="168" t="s">
        <v>3393</v>
      </c>
      <c r="J22" s="168">
        <v>45275</v>
      </c>
      <c r="K22" s="80">
        <v>254</v>
      </c>
    </row>
    <row r="23" spans="1:11" ht="90">
      <c r="A23" s="31" t="s">
        <v>8451</v>
      </c>
      <c r="B23" s="455" t="s">
        <v>8391</v>
      </c>
      <c r="C23" s="1" t="s">
        <v>8392</v>
      </c>
      <c r="D23" s="34" t="s">
        <v>8452</v>
      </c>
      <c r="E23" s="456" t="s">
        <v>8404</v>
      </c>
      <c r="F23" s="457"/>
      <c r="G23" s="1" t="s">
        <v>8453</v>
      </c>
      <c r="H23" s="80">
        <v>352.28</v>
      </c>
      <c r="I23" s="168" t="s">
        <v>3390</v>
      </c>
      <c r="J23" s="168">
        <v>45281</v>
      </c>
      <c r="K23" s="80">
        <v>352.28</v>
      </c>
    </row>
    <row r="24" spans="1:11" ht="90">
      <c r="A24" s="31" t="s">
        <v>8454</v>
      </c>
      <c r="B24" s="455" t="s">
        <v>8391</v>
      </c>
      <c r="C24" s="1" t="s">
        <v>8392</v>
      </c>
      <c r="D24" s="34" t="s">
        <v>8455</v>
      </c>
      <c r="E24" s="456" t="s">
        <v>8404</v>
      </c>
      <c r="F24" s="457"/>
      <c r="G24" s="1" t="s">
        <v>1405</v>
      </c>
      <c r="H24" s="80">
        <v>895.88</v>
      </c>
      <c r="I24" s="168" t="s">
        <v>3390</v>
      </c>
      <c r="J24" s="168">
        <v>45265</v>
      </c>
      <c r="K24" s="80">
        <v>895.88</v>
      </c>
    </row>
    <row r="25" spans="1:11" ht="90">
      <c r="A25" s="31" t="s">
        <v>8456</v>
      </c>
      <c r="B25" s="455" t="s">
        <v>8391</v>
      </c>
      <c r="C25" s="1" t="s">
        <v>8392</v>
      </c>
      <c r="D25" s="34" t="s">
        <v>8457</v>
      </c>
      <c r="E25" s="456" t="s">
        <v>8404</v>
      </c>
      <c r="F25" s="457"/>
      <c r="G25" s="1" t="s">
        <v>1405</v>
      </c>
      <c r="H25" s="80">
        <v>4839</v>
      </c>
      <c r="I25" s="168" t="s">
        <v>3390</v>
      </c>
      <c r="J25" s="168">
        <v>45265</v>
      </c>
      <c r="K25" s="80">
        <v>4839</v>
      </c>
    </row>
    <row r="26" spans="1:11" ht="90">
      <c r="A26" s="31" t="s">
        <v>8458</v>
      </c>
      <c r="B26" s="455" t="s">
        <v>8391</v>
      </c>
      <c r="C26" s="1" t="s">
        <v>8392</v>
      </c>
      <c r="D26" s="34" t="s">
        <v>8459</v>
      </c>
      <c r="E26" s="456" t="s">
        <v>8404</v>
      </c>
      <c r="F26" s="457"/>
      <c r="G26" s="1" t="s">
        <v>8439</v>
      </c>
      <c r="H26" s="80">
        <v>308.27999999999997</v>
      </c>
      <c r="I26" s="168" t="s">
        <v>3390</v>
      </c>
      <c r="J26" s="168">
        <v>45282</v>
      </c>
      <c r="K26" s="80">
        <v>308.27999999999997</v>
      </c>
    </row>
    <row r="27" spans="1:11" ht="60">
      <c r="A27" s="31" t="s">
        <v>8460</v>
      </c>
      <c r="B27" s="455" t="s">
        <v>8391</v>
      </c>
      <c r="C27" s="1" t="s">
        <v>8392</v>
      </c>
      <c r="D27" s="34" t="s">
        <v>8461</v>
      </c>
      <c r="E27" s="456" t="s">
        <v>8399</v>
      </c>
      <c r="F27" s="457"/>
      <c r="G27" s="1" t="s">
        <v>8395</v>
      </c>
      <c r="H27" s="80">
        <v>991.98</v>
      </c>
      <c r="I27" s="168" t="s">
        <v>3390</v>
      </c>
      <c r="J27" s="168">
        <v>45271</v>
      </c>
      <c r="K27" s="80">
        <v>991.98</v>
      </c>
    </row>
    <row r="28" spans="1:11" ht="60">
      <c r="A28" s="31" t="s">
        <v>8462</v>
      </c>
      <c r="B28" s="455" t="s">
        <v>8391</v>
      </c>
      <c r="C28" s="1" t="s">
        <v>8392</v>
      </c>
      <c r="D28" s="34" t="s">
        <v>8463</v>
      </c>
      <c r="E28" s="456" t="s">
        <v>8435</v>
      </c>
      <c r="F28" s="457"/>
      <c r="G28" s="1" t="s">
        <v>8464</v>
      </c>
      <c r="H28" s="80">
        <v>5600</v>
      </c>
      <c r="I28" s="168" t="s">
        <v>3385</v>
      </c>
      <c r="J28" s="168">
        <v>45279</v>
      </c>
      <c r="K28" s="80">
        <v>5600</v>
      </c>
    </row>
    <row r="29" spans="1:11" ht="90">
      <c r="A29" s="31" t="s">
        <v>8465</v>
      </c>
      <c r="B29" s="455" t="s">
        <v>8391</v>
      </c>
      <c r="C29" s="1" t="s">
        <v>8392</v>
      </c>
      <c r="D29" s="34" t="s">
        <v>8466</v>
      </c>
      <c r="E29" s="456" t="s">
        <v>8404</v>
      </c>
      <c r="F29" s="457"/>
      <c r="G29" s="1" t="s">
        <v>1405</v>
      </c>
      <c r="H29" s="80">
        <v>986.58</v>
      </c>
      <c r="I29" s="168" t="s">
        <v>8467</v>
      </c>
      <c r="J29" s="168">
        <v>45265</v>
      </c>
      <c r="K29" s="80">
        <v>986.58</v>
      </c>
    </row>
    <row r="30" spans="1:11" ht="90">
      <c r="A30" s="31" t="s">
        <v>8468</v>
      </c>
      <c r="B30" s="455" t="s">
        <v>8391</v>
      </c>
      <c r="C30" s="1" t="s">
        <v>8392</v>
      </c>
      <c r="D30" s="34" t="s">
        <v>8469</v>
      </c>
      <c r="E30" s="456" t="s">
        <v>8404</v>
      </c>
      <c r="F30" s="457"/>
      <c r="G30" s="1" t="s">
        <v>8413</v>
      </c>
      <c r="H30" s="80">
        <v>34.43</v>
      </c>
      <c r="I30" s="168" t="s">
        <v>8467</v>
      </c>
      <c r="J30" s="168">
        <v>45282</v>
      </c>
      <c r="K30" s="80">
        <v>34.43</v>
      </c>
    </row>
    <row r="31" spans="1:11" ht="60">
      <c r="A31" s="31" t="s">
        <v>8470</v>
      </c>
      <c r="B31" s="455" t="s">
        <v>8391</v>
      </c>
      <c r="C31" s="1" t="s">
        <v>8392</v>
      </c>
      <c r="D31" s="34" t="s">
        <v>8471</v>
      </c>
      <c r="E31" s="456" t="s">
        <v>8399</v>
      </c>
      <c r="F31" s="457"/>
      <c r="G31" s="1" t="s">
        <v>8405</v>
      </c>
      <c r="H31" s="80">
        <v>828.65</v>
      </c>
      <c r="I31" s="168" t="s">
        <v>8467</v>
      </c>
      <c r="J31" s="168">
        <v>45282</v>
      </c>
      <c r="K31" s="80">
        <v>828.65</v>
      </c>
    </row>
    <row r="32" spans="1:11" ht="90">
      <c r="A32" s="31" t="s">
        <v>8472</v>
      </c>
      <c r="B32" s="455" t="s">
        <v>8391</v>
      </c>
      <c r="C32" s="1" t="s">
        <v>8392</v>
      </c>
      <c r="D32" s="34" t="s">
        <v>2276</v>
      </c>
      <c r="E32" s="456" t="s">
        <v>8404</v>
      </c>
      <c r="F32" s="457"/>
      <c r="G32" s="1" t="s">
        <v>6810</v>
      </c>
      <c r="H32" s="80">
        <v>30</v>
      </c>
      <c r="I32" s="168" t="s">
        <v>8467</v>
      </c>
      <c r="J32" s="168">
        <v>45274</v>
      </c>
      <c r="K32" s="80">
        <v>30</v>
      </c>
    </row>
    <row r="33" spans="1:11" ht="60">
      <c r="A33" s="31" t="s">
        <v>8473</v>
      </c>
      <c r="B33" s="455" t="s">
        <v>8391</v>
      </c>
      <c r="C33" s="1" t="s">
        <v>8392</v>
      </c>
      <c r="D33" s="34" t="s">
        <v>8474</v>
      </c>
      <c r="E33" s="456" t="s">
        <v>8399</v>
      </c>
      <c r="F33" s="457"/>
      <c r="G33" s="1" t="s">
        <v>1405</v>
      </c>
      <c r="H33" s="80">
        <v>38690.01</v>
      </c>
      <c r="I33" s="168" t="s">
        <v>8475</v>
      </c>
      <c r="J33" s="168"/>
      <c r="K33" s="80"/>
    </row>
    <row r="34" spans="1:11" ht="60">
      <c r="A34" s="31" t="s">
        <v>8476</v>
      </c>
      <c r="B34" s="455" t="s">
        <v>8391</v>
      </c>
      <c r="C34" s="1" t="s">
        <v>8392</v>
      </c>
      <c r="D34" s="34" t="s">
        <v>8477</v>
      </c>
      <c r="E34" s="456" t="s">
        <v>8399</v>
      </c>
      <c r="F34" s="457"/>
      <c r="G34" s="1" t="s">
        <v>8478</v>
      </c>
      <c r="H34" s="80">
        <v>2466.36</v>
      </c>
      <c r="I34" s="168" t="s">
        <v>3353</v>
      </c>
      <c r="J34" s="168">
        <v>45230</v>
      </c>
      <c r="K34" s="80">
        <v>2466.36</v>
      </c>
    </row>
    <row r="35" spans="1:11" ht="90">
      <c r="A35" s="31" t="s">
        <v>8479</v>
      </c>
      <c r="B35" s="455" t="s">
        <v>8391</v>
      </c>
      <c r="C35" s="1" t="s">
        <v>8392</v>
      </c>
      <c r="D35" s="34" t="s">
        <v>8480</v>
      </c>
      <c r="E35" s="456" t="s">
        <v>8404</v>
      </c>
      <c r="F35" s="457"/>
      <c r="G35" s="1" t="s">
        <v>6810</v>
      </c>
      <c r="H35" s="80">
        <v>120</v>
      </c>
      <c r="I35" s="168" t="s">
        <v>3353</v>
      </c>
      <c r="J35" s="168">
        <v>45246</v>
      </c>
      <c r="K35" s="80">
        <v>120</v>
      </c>
    </row>
    <row r="36" spans="1:11" ht="60">
      <c r="A36" s="31" t="s">
        <v>8481</v>
      </c>
      <c r="B36" s="455" t="s">
        <v>8391</v>
      </c>
      <c r="C36" s="1" t="s">
        <v>8392</v>
      </c>
      <c r="D36" s="34" t="s">
        <v>8482</v>
      </c>
      <c r="E36" s="456" t="s">
        <v>8435</v>
      </c>
      <c r="F36" s="457"/>
      <c r="G36" t="s">
        <v>8049</v>
      </c>
      <c r="H36" s="80">
        <v>2457.5</v>
      </c>
      <c r="I36" s="168" t="s">
        <v>3353</v>
      </c>
      <c r="J36" s="168">
        <v>45267</v>
      </c>
      <c r="K36" s="80">
        <v>2457.5</v>
      </c>
    </row>
    <row r="37" spans="1:11" ht="60">
      <c r="A37" s="31" t="s">
        <v>8483</v>
      </c>
      <c r="B37" s="455" t="s">
        <v>8391</v>
      </c>
      <c r="C37" s="1" t="s">
        <v>8392</v>
      </c>
      <c r="D37" s="34" t="s">
        <v>8484</v>
      </c>
      <c r="E37" s="456" t="s">
        <v>8399</v>
      </c>
      <c r="F37" s="457"/>
      <c r="G37" s="1" t="s">
        <v>3930</v>
      </c>
      <c r="H37" s="80">
        <v>738</v>
      </c>
      <c r="I37" s="168" t="s">
        <v>3353</v>
      </c>
      <c r="J37" s="168">
        <v>45240</v>
      </c>
      <c r="K37" s="80">
        <v>738</v>
      </c>
    </row>
    <row r="38" spans="1:11" ht="60">
      <c r="A38" s="31" t="s">
        <v>8485</v>
      </c>
      <c r="B38" s="455" t="s">
        <v>8391</v>
      </c>
      <c r="C38" s="1" t="s">
        <v>8392</v>
      </c>
      <c r="D38" s="34" t="s">
        <v>8486</v>
      </c>
      <c r="E38" s="456" t="s">
        <v>8399</v>
      </c>
      <c r="F38" s="457"/>
      <c r="G38" s="1" t="s">
        <v>8487</v>
      </c>
      <c r="H38" s="80">
        <v>60</v>
      </c>
      <c r="I38" s="168" t="s">
        <v>8488</v>
      </c>
      <c r="J38" s="168">
        <v>45282</v>
      </c>
      <c r="K38" s="80">
        <v>60</v>
      </c>
    </row>
    <row r="39" spans="1:11" ht="90">
      <c r="A39" s="533" t="s">
        <v>8489</v>
      </c>
      <c r="B39" s="455" t="s">
        <v>8391</v>
      </c>
      <c r="C39" s="1" t="s">
        <v>8392</v>
      </c>
      <c r="D39" s="34" t="s">
        <v>8490</v>
      </c>
      <c r="E39" s="456" t="s">
        <v>8491</v>
      </c>
      <c r="F39" s="457" t="s">
        <v>8492</v>
      </c>
      <c r="G39" s="1" t="s">
        <v>8493</v>
      </c>
      <c r="H39" s="80">
        <v>1038</v>
      </c>
      <c r="I39" s="168" t="s">
        <v>8494</v>
      </c>
      <c r="J39" s="168">
        <v>45229</v>
      </c>
      <c r="K39" s="80">
        <v>1038</v>
      </c>
    </row>
    <row r="40" spans="1:11" ht="60">
      <c r="A40" s="31" t="s">
        <v>8495</v>
      </c>
      <c r="B40" s="455" t="s">
        <v>8391</v>
      </c>
      <c r="C40" s="1" t="s">
        <v>8392</v>
      </c>
      <c r="D40" s="34" t="s">
        <v>8496</v>
      </c>
      <c r="E40" s="456" t="s">
        <v>8399</v>
      </c>
      <c r="F40" s="457"/>
      <c r="G40" s="1" t="s">
        <v>3930</v>
      </c>
      <c r="H40" s="80">
        <v>1925.99</v>
      </c>
      <c r="I40" s="168" t="s">
        <v>8497</v>
      </c>
      <c r="J40" s="168">
        <v>45253</v>
      </c>
      <c r="K40" s="80">
        <v>1925.99</v>
      </c>
    </row>
    <row r="41" spans="1:11" ht="60">
      <c r="A41" s="31" t="s">
        <v>8498</v>
      </c>
      <c r="B41" s="455" t="s">
        <v>8391</v>
      </c>
      <c r="C41" s="1" t="s">
        <v>8392</v>
      </c>
      <c r="D41" s="34" t="s">
        <v>2894</v>
      </c>
      <c r="E41" s="456" t="s">
        <v>8499</v>
      </c>
      <c r="F41" s="457"/>
      <c r="G41" s="1" t="s">
        <v>3615</v>
      </c>
      <c r="H41" s="80">
        <v>1243.92</v>
      </c>
      <c r="I41" s="168" t="s">
        <v>8500</v>
      </c>
      <c r="J41" s="168">
        <v>45233</v>
      </c>
      <c r="K41" s="80">
        <v>1243.92</v>
      </c>
    </row>
    <row r="42" spans="1:11" ht="75">
      <c r="A42" s="31" t="s">
        <v>8501</v>
      </c>
      <c r="B42" s="455" t="s">
        <v>8391</v>
      </c>
      <c r="C42" s="1" t="s">
        <v>8392</v>
      </c>
      <c r="D42" s="34" t="s">
        <v>8502</v>
      </c>
      <c r="E42" s="456" t="s">
        <v>8499</v>
      </c>
      <c r="F42" s="457"/>
      <c r="G42" s="1" t="s">
        <v>8503</v>
      </c>
      <c r="H42" s="80">
        <v>2005.2</v>
      </c>
      <c r="I42" s="168" t="s">
        <v>8500</v>
      </c>
      <c r="J42" s="168"/>
      <c r="K42" s="80"/>
    </row>
    <row r="43" spans="1:11" ht="90">
      <c r="A43" s="31" t="s">
        <v>8504</v>
      </c>
      <c r="B43" s="455" t="s">
        <v>8391</v>
      </c>
      <c r="C43" s="1" t="s">
        <v>8392</v>
      </c>
      <c r="D43" s="34" t="s">
        <v>8505</v>
      </c>
      <c r="E43" s="456" t="s">
        <v>8404</v>
      </c>
      <c r="F43" s="457"/>
      <c r="G43" s="1" t="s">
        <v>8506</v>
      </c>
      <c r="H43" s="80">
        <v>28.69</v>
      </c>
      <c r="I43" s="168" t="s">
        <v>8507</v>
      </c>
      <c r="J43" s="168">
        <v>45202</v>
      </c>
      <c r="K43" s="80">
        <v>28.69</v>
      </c>
    </row>
    <row r="44" spans="1:11" ht="60">
      <c r="A44" s="31" t="s">
        <v>8508</v>
      </c>
      <c r="B44" s="455" t="s">
        <v>8391</v>
      </c>
      <c r="C44" s="1" t="s">
        <v>8392</v>
      </c>
      <c r="D44" s="34" t="s">
        <v>4261</v>
      </c>
      <c r="E44" s="456" t="s">
        <v>8509</v>
      </c>
      <c r="F44" s="457"/>
      <c r="G44" s="1" t="s">
        <v>8510</v>
      </c>
      <c r="H44" s="80">
        <v>520</v>
      </c>
      <c r="I44" s="168" t="s">
        <v>8507</v>
      </c>
      <c r="J44" s="168">
        <v>45258</v>
      </c>
      <c r="K44" s="80">
        <v>520</v>
      </c>
    </row>
    <row r="45" spans="1:11" ht="60">
      <c r="A45" s="31" t="s">
        <v>8511</v>
      </c>
      <c r="B45" s="455" t="s">
        <v>8391</v>
      </c>
      <c r="C45" s="1" t="s">
        <v>8392</v>
      </c>
      <c r="D45" s="34" t="s">
        <v>8512</v>
      </c>
      <c r="E45" s="456" t="s">
        <v>8509</v>
      </c>
      <c r="F45" s="457"/>
      <c r="G45" s="1" t="s">
        <v>8513</v>
      </c>
      <c r="H45" s="80">
        <v>117.6</v>
      </c>
      <c r="I45" s="168" t="s">
        <v>8514</v>
      </c>
      <c r="J45" s="168">
        <v>45255</v>
      </c>
      <c r="K45" s="80">
        <v>117.6</v>
      </c>
    </row>
    <row r="46" spans="1:11" ht="60">
      <c r="A46" s="31" t="s">
        <v>8515</v>
      </c>
      <c r="B46" s="455" t="s">
        <v>8391</v>
      </c>
      <c r="C46" s="1" t="s">
        <v>8392</v>
      </c>
      <c r="D46" s="34" t="s">
        <v>8516</v>
      </c>
      <c r="E46" s="456" t="s">
        <v>8517</v>
      </c>
      <c r="F46" s="457"/>
      <c r="G46" s="1" t="s">
        <v>8518</v>
      </c>
      <c r="H46" s="80">
        <v>1254</v>
      </c>
      <c r="I46" s="168" t="s">
        <v>8514</v>
      </c>
      <c r="J46" s="168">
        <v>45289</v>
      </c>
      <c r="K46" s="80">
        <v>1254</v>
      </c>
    </row>
    <row r="47" spans="1:11" ht="60">
      <c r="A47" s="31" t="s">
        <v>8519</v>
      </c>
      <c r="B47" s="455" t="s">
        <v>8391</v>
      </c>
      <c r="C47" s="1" t="s">
        <v>8392</v>
      </c>
      <c r="D47" s="34" t="s">
        <v>8520</v>
      </c>
      <c r="E47" s="456" t="s">
        <v>8509</v>
      </c>
      <c r="F47" s="457"/>
      <c r="G47" s="1" t="s">
        <v>8521</v>
      </c>
      <c r="H47" s="80">
        <v>305</v>
      </c>
      <c r="I47" s="168" t="s">
        <v>8514</v>
      </c>
      <c r="J47" s="168">
        <v>45181</v>
      </c>
      <c r="K47" s="80">
        <v>305</v>
      </c>
    </row>
    <row r="48" spans="1:11" ht="90">
      <c r="A48" s="31" t="s">
        <v>8522</v>
      </c>
      <c r="B48" s="455" t="s">
        <v>8391</v>
      </c>
      <c r="C48" s="1" t="s">
        <v>8392</v>
      </c>
      <c r="D48" s="34" t="s">
        <v>8523</v>
      </c>
      <c r="E48" s="456" t="s">
        <v>8404</v>
      </c>
      <c r="F48" s="457"/>
      <c r="G48" s="1" t="s">
        <v>6810</v>
      </c>
      <c r="H48" s="80">
        <v>60</v>
      </c>
      <c r="I48" s="168" t="s">
        <v>8514</v>
      </c>
      <c r="J48" s="168"/>
      <c r="K48" s="80">
        <v>60</v>
      </c>
    </row>
    <row r="49" spans="1:11" ht="60">
      <c r="A49" s="31" t="s">
        <v>8524</v>
      </c>
      <c r="B49" s="455" t="s">
        <v>8391</v>
      </c>
      <c r="C49" s="1" t="s">
        <v>8392</v>
      </c>
      <c r="D49" s="34" t="s">
        <v>8525</v>
      </c>
      <c r="E49" s="456" t="s">
        <v>8517</v>
      </c>
      <c r="F49" s="457"/>
      <c r="G49" s="1" t="s">
        <v>1437</v>
      </c>
      <c r="H49" s="80">
        <v>145</v>
      </c>
      <c r="I49" s="168" t="s">
        <v>8526</v>
      </c>
      <c r="J49" s="168">
        <v>45176</v>
      </c>
      <c r="K49" s="80">
        <v>145</v>
      </c>
    </row>
    <row r="50" spans="1:11" ht="60">
      <c r="A50" s="31" t="s">
        <v>8527</v>
      </c>
      <c r="B50" s="455" t="s">
        <v>8391</v>
      </c>
      <c r="C50" s="1" t="s">
        <v>8392</v>
      </c>
      <c r="D50" s="34" t="s">
        <v>3006</v>
      </c>
      <c r="E50" s="456" t="s">
        <v>8517</v>
      </c>
      <c r="F50" s="457"/>
      <c r="G50" s="1" t="s">
        <v>8528</v>
      </c>
      <c r="H50" s="80">
        <v>134</v>
      </c>
      <c r="I50" s="168" t="s">
        <v>8529</v>
      </c>
      <c r="J50" s="168">
        <v>45154</v>
      </c>
      <c r="K50" s="80">
        <v>134</v>
      </c>
    </row>
    <row r="51" spans="1:11" ht="60">
      <c r="A51" s="31" t="s">
        <v>8530</v>
      </c>
      <c r="B51" s="455" t="s">
        <v>8391</v>
      </c>
      <c r="C51" s="1" t="s">
        <v>8392</v>
      </c>
      <c r="D51" s="34" t="s">
        <v>8461</v>
      </c>
      <c r="E51" s="456" t="s">
        <v>8531</v>
      </c>
      <c r="F51" s="457"/>
      <c r="G51" s="1" t="s">
        <v>8395</v>
      </c>
      <c r="H51" s="80">
        <v>262.23</v>
      </c>
      <c r="I51" s="168" t="s">
        <v>8532</v>
      </c>
      <c r="J51" s="168">
        <v>45145</v>
      </c>
      <c r="K51" s="80">
        <v>262.23</v>
      </c>
    </row>
    <row r="52" spans="1:11" ht="90">
      <c r="A52" s="31" t="s">
        <v>8533</v>
      </c>
      <c r="B52" s="455" t="s">
        <v>8391</v>
      </c>
      <c r="C52" s="1" t="s">
        <v>8392</v>
      </c>
      <c r="D52" s="34" t="s">
        <v>8534</v>
      </c>
      <c r="E52" s="456" t="s">
        <v>8404</v>
      </c>
      <c r="F52" s="457"/>
      <c r="G52" s="1" t="s">
        <v>8535</v>
      </c>
      <c r="H52" s="80">
        <v>1010</v>
      </c>
      <c r="I52" s="168" t="s">
        <v>8536</v>
      </c>
      <c r="J52" s="168">
        <v>45146</v>
      </c>
      <c r="K52" s="80">
        <v>1010</v>
      </c>
    </row>
    <row r="53" spans="1:11" ht="90">
      <c r="A53" s="31" t="s">
        <v>8537</v>
      </c>
      <c r="B53" s="455" t="s">
        <v>8391</v>
      </c>
      <c r="C53" s="1" t="s">
        <v>8392</v>
      </c>
      <c r="D53" s="34" t="s">
        <v>8538</v>
      </c>
      <c r="E53" s="456" t="s">
        <v>8404</v>
      </c>
      <c r="F53" s="457"/>
      <c r="G53" s="1" t="s">
        <v>8539</v>
      </c>
      <c r="H53" s="80">
        <v>60</v>
      </c>
      <c r="I53" s="168" t="s">
        <v>8540</v>
      </c>
      <c r="J53" s="168" t="s">
        <v>8541</v>
      </c>
      <c r="K53" s="80">
        <v>60</v>
      </c>
    </row>
    <row r="54" spans="1:11" ht="90">
      <c r="A54" s="31" t="s">
        <v>8542</v>
      </c>
      <c r="B54" s="455" t="s">
        <v>8391</v>
      </c>
      <c r="C54" s="1" t="s">
        <v>8392</v>
      </c>
      <c r="D54" s="34" t="s">
        <v>8543</v>
      </c>
      <c r="E54" s="456" t="s">
        <v>8404</v>
      </c>
      <c r="F54" s="457"/>
      <c r="G54" s="1" t="s">
        <v>8539</v>
      </c>
      <c r="H54" s="80">
        <v>100</v>
      </c>
      <c r="I54" s="168" t="s">
        <v>3258</v>
      </c>
      <c r="J54" s="168">
        <v>45131</v>
      </c>
      <c r="K54" s="80">
        <v>100</v>
      </c>
    </row>
    <row r="55" spans="1:11" ht="90">
      <c r="A55" s="31" t="s">
        <v>8544</v>
      </c>
      <c r="B55" s="455" t="s">
        <v>8391</v>
      </c>
      <c r="C55" s="1" t="s">
        <v>8392</v>
      </c>
      <c r="D55" s="34" t="s">
        <v>8545</v>
      </c>
      <c r="E55" s="456" t="s">
        <v>8404</v>
      </c>
      <c r="F55" s="457"/>
      <c r="G55" s="1" t="s">
        <v>8405</v>
      </c>
      <c r="H55" s="80">
        <v>58.61</v>
      </c>
      <c r="I55" s="168" t="s">
        <v>8546</v>
      </c>
      <c r="J55" s="168">
        <v>45127</v>
      </c>
      <c r="K55" s="80">
        <v>58.61</v>
      </c>
    </row>
    <row r="56" spans="1:11" ht="90">
      <c r="A56" s="31" t="s">
        <v>8547</v>
      </c>
      <c r="B56" s="455" t="s">
        <v>8391</v>
      </c>
      <c r="C56" s="1" t="s">
        <v>8392</v>
      </c>
      <c r="D56" s="34" t="s">
        <v>8548</v>
      </c>
      <c r="E56" s="456" t="s">
        <v>8404</v>
      </c>
      <c r="F56" s="457"/>
      <c r="G56" s="1" t="s">
        <v>8549</v>
      </c>
      <c r="H56" s="80">
        <v>557.21</v>
      </c>
      <c r="I56" s="168" t="s">
        <v>8546</v>
      </c>
      <c r="J56" s="168">
        <v>45122</v>
      </c>
      <c r="K56" s="80">
        <v>557.21</v>
      </c>
    </row>
    <row r="57" spans="1:11" ht="60">
      <c r="A57" s="31" t="s">
        <v>8550</v>
      </c>
      <c r="B57" s="455" t="s">
        <v>8391</v>
      </c>
      <c r="C57" s="1" t="s">
        <v>8392</v>
      </c>
      <c r="D57" s="34" t="s">
        <v>8551</v>
      </c>
      <c r="E57" s="456" t="s">
        <v>8517</v>
      </c>
      <c r="F57" s="457"/>
      <c r="G57" s="1" t="s">
        <v>4100</v>
      </c>
      <c r="H57" s="80">
        <v>384.43</v>
      </c>
      <c r="I57" s="168" t="s">
        <v>8540</v>
      </c>
      <c r="J57" s="168">
        <v>45138</v>
      </c>
      <c r="K57" s="80">
        <v>384.43</v>
      </c>
    </row>
    <row r="58" spans="1:11" ht="90">
      <c r="A58" s="31" t="s">
        <v>8552</v>
      </c>
      <c r="B58" s="455" t="s">
        <v>8391</v>
      </c>
      <c r="C58" s="1" t="s">
        <v>8392</v>
      </c>
      <c r="D58" s="34" t="s">
        <v>197</v>
      </c>
      <c r="E58" s="456" t="s">
        <v>8404</v>
      </c>
      <c r="F58" s="457"/>
      <c r="G58" s="1" t="s">
        <v>8395</v>
      </c>
      <c r="H58" s="80">
        <v>250.18</v>
      </c>
      <c r="I58" s="168">
        <v>45084</v>
      </c>
      <c r="J58" s="168">
        <v>45121</v>
      </c>
      <c r="K58" s="80">
        <v>250.18</v>
      </c>
    </row>
    <row r="59" spans="1:11" ht="90">
      <c r="A59" s="31" t="s">
        <v>8553</v>
      </c>
      <c r="B59" s="455" t="s">
        <v>8391</v>
      </c>
      <c r="C59" s="1" t="s">
        <v>8392</v>
      </c>
      <c r="D59" s="34" t="s">
        <v>8554</v>
      </c>
      <c r="E59" s="456" t="s">
        <v>8404</v>
      </c>
      <c r="F59" s="457"/>
      <c r="G59" s="1" t="s">
        <v>8555</v>
      </c>
      <c r="H59" s="80">
        <v>195.03</v>
      </c>
      <c r="I59" s="168" t="s">
        <v>8556</v>
      </c>
      <c r="J59" s="168">
        <v>45119</v>
      </c>
      <c r="K59" s="80">
        <v>195.03</v>
      </c>
    </row>
    <row r="60" spans="1:11" ht="60">
      <c r="A60" s="31" t="s">
        <v>8557</v>
      </c>
      <c r="B60" s="455" t="s">
        <v>8391</v>
      </c>
      <c r="C60" s="1" t="s">
        <v>8392</v>
      </c>
      <c r="D60" s="34" t="s">
        <v>8558</v>
      </c>
      <c r="E60" s="456" t="s">
        <v>8517</v>
      </c>
      <c r="F60" s="457"/>
      <c r="G60" s="1" t="s">
        <v>8559</v>
      </c>
      <c r="H60" s="80">
        <v>68</v>
      </c>
      <c r="I60" s="168" t="s">
        <v>8560</v>
      </c>
      <c r="J60" s="168">
        <v>45161</v>
      </c>
      <c r="K60" s="80">
        <v>68</v>
      </c>
    </row>
    <row r="61" spans="1:11" ht="90">
      <c r="A61" s="31" t="s">
        <v>8561</v>
      </c>
      <c r="B61" s="455" t="s">
        <v>8391</v>
      </c>
      <c r="C61" s="1" t="s">
        <v>8392</v>
      </c>
      <c r="D61" s="34" t="s">
        <v>8562</v>
      </c>
      <c r="E61" s="456" t="s">
        <v>8563</v>
      </c>
      <c r="F61" s="457"/>
      <c r="G61" t="s">
        <v>8424</v>
      </c>
      <c r="H61" s="80">
        <v>156.18</v>
      </c>
      <c r="I61" s="168" t="s">
        <v>3247</v>
      </c>
      <c r="J61" s="168">
        <v>45265</v>
      </c>
      <c r="K61" s="80">
        <v>156.18</v>
      </c>
    </row>
    <row r="62" spans="1:11" ht="77.25">
      <c r="A62" s="31" t="s">
        <v>8564</v>
      </c>
      <c r="B62" s="455" t="s">
        <v>8391</v>
      </c>
      <c r="C62" s="1" t="s">
        <v>8392</v>
      </c>
      <c r="D62" s="34" t="s">
        <v>8565</v>
      </c>
      <c r="E62" s="456" t="s">
        <v>8566</v>
      </c>
      <c r="F62" s="457" t="s">
        <v>8567</v>
      </c>
      <c r="G62" s="1" t="s">
        <v>3930</v>
      </c>
      <c r="H62" s="80">
        <v>1481.41</v>
      </c>
      <c r="I62" s="168" t="s">
        <v>3231</v>
      </c>
      <c r="J62" s="168">
        <v>45138</v>
      </c>
      <c r="K62" s="80">
        <v>1481.41</v>
      </c>
    </row>
    <row r="63" spans="1:11" ht="60">
      <c r="A63" s="31" t="s">
        <v>8568</v>
      </c>
      <c r="B63" s="455" t="s">
        <v>8391</v>
      </c>
      <c r="C63" s="1" t="s">
        <v>8392</v>
      </c>
      <c r="D63" s="34" t="s">
        <v>8569</v>
      </c>
      <c r="E63" s="456" t="s">
        <v>8570</v>
      </c>
      <c r="F63" s="457"/>
      <c r="G63" s="1" t="s">
        <v>8571</v>
      </c>
      <c r="H63" s="80">
        <v>84.85</v>
      </c>
      <c r="I63" s="168" t="s">
        <v>3231</v>
      </c>
      <c r="J63" s="168">
        <v>45132</v>
      </c>
      <c r="K63" s="80">
        <v>84.85</v>
      </c>
    </row>
    <row r="64" spans="1:11" ht="60">
      <c r="A64" s="31" t="s">
        <v>8572</v>
      </c>
      <c r="B64" s="455" t="s">
        <v>8391</v>
      </c>
      <c r="C64" s="1" t="s">
        <v>8392</v>
      </c>
      <c r="D64" s="34" t="s">
        <v>8573</v>
      </c>
      <c r="E64" s="456" t="s">
        <v>8574</v>
      </c>
      <c r="F64" s="457"/>
      <c r="G64" s="1" t="s">
        <v>8575</v>
      </c>
      <c r="H64" s="80">
        <v>120</v>
      </c>
      <c r="I64" s="168" t="s">
        <v>3231</v>
      </c>
      <c r="J64" s="168">
        <v>45118</v>
      </c>
      <c r="K64" s="80">
        <v>120</v>
      </c>
    </row>
    <row r="65" spans="1:11" ht="90">
      <c r="A65" s="31" t="s">
        <v>8576</v>
      </c>
      <c r="B65" s="455" t="s">
        <v>8391</v>
      </c>
      <c r="C65" s="1" t="s">
        <v>8392</v>
      </c>
      <c r="D65" s="34" t="s">
        <v>8577</v>
      </c>
      <c r="E65" s="456" t="s">
        <v>8578</v>
      </c>
      <c r="F65" s="457"/>
      <c r="G65" s="1" t="s">
        <v>8453</v>
      </c>
      <c r="H65" s="80">
        <v>445.7</v>
      </c>
      <c r="I65" s="168" t="s">
        <v>8579</v>
      </c>
      <c r="J65" s="168">
        <v>45126</v>
      </c>
      <c r="K65" s="80">
        <v>445.7</v>
      </c>
    </row>
    <row r="66" spans="1:11" ht="90">
      <c r="A66" s="31" t="s">
        <v>8580</v>
      </c>
      <c r="B66" s="455" t="s">
        <v>8391</v>
      </c>
      <c r="C66" s="1" t="s">
        <v>8392</v>
      </c>
      <c r="D66" s="34" t="s">
        <v>6942</v>
      </c>
      <c r="E66" s="456" t="s">
        <v>8578</v>
      </c>
      <c r="F66" s="457"/>
      <c r="G66" s="1" t="s">
        <v>8581</v>
      </c>
      <c r="H66" s="80">
        <v>189</v>
      </c>
      <c r="I66" s="168" t="s">
        <v>8579</v>
      </c>
      <c r="J66" s="168">
        <v>45107</v>
      </c>
      <c r="K66" s="80">
        <v>189</v>
      </c>
    </row>
    <row r="67" spans="1:11" ht="90">
      <c r="A67" s="31" t="s">
        <v>8582</v>
      </c>
      <c r="B67" s="455" t="s">
        <v>8391</v>
      </c>
      <c r="C67" s="1" t="s">
        <v>8392</v>
      </c>
      <c r="D67" s="34" t="s">
        <v>8583</v>
      </c>
      <c r="E67" s="456" t="s">
        <v>8578</v>
      </c>
      <c r="F67" s="457"/>
      <c r="G67" s="1" t="s">
        <v>4213</v>
      </c>
      <c r="H67" s="80">
        <v>2981.82</v>
      </c>
      <c r="I67" s="168" t="s">
        <v>8584</v>
      </c>
      <c r="J67" s="168">
        <v>45106</v>
      </c>
      <c r="K67" s="80">
        <v>2981.82</v>
      </c>
    </row>
    <row r="68" spans="1:11" ht="90">
      <c r="A68" s="31" t="s">
        <v>8585</v>
      </c>
      <c r="B68" s="455" t="s">
        <v>8391</v>
      </c>
      <c r="C68" s="1" t="s">
        <v>8392</v>
      </c>
      <c r="D68" s="34" t="s">
        <v>8586</v>
      </c>
      <c r="E68" s="456" t="s">
        <v>8578</v>
      </c>
      <c r="F68" s="457"/>
      <c r="G68" t="s">
        <v>8424</v>
      </c>
      <c r="H68" s="80">
        <v>72.13</v>
      </c>
      <c r="I68" s="168" t="s">
        <v>3210</v>
      </c>
      <c r="J68" s="168">
        <v>45083</v>
      </c>
      <c r="K68" s="80">
        <v>72.13</v>
      </c>
    </row>
    <row r="69" spans="1:11" ht="90">
      <c r="A69" s="31" t="s">
        <v>8587</v>
      </c>
      <c r="B69" s="455" t="s">
        <v>8391</v>
      </c>
      <c r="C69" s="1" t="s">
        <v>8392</v>
      </c>
      <c r="D69" s="34" t="s">
        <v>8588</v>
      </c>
      <c r="E69" s="456" t="s">
        <v>8578</v>
      </c>
      <c r="F69" s="457"/>
      <c r="G69" s="1" t="s">
        <v>8589</v>
      </c>
      <c r="H69" s="80">
        <v>50</v>
      </c>
      <c r="I69" s="168" t="s">
        <v>8590</v>
      </c>
      <c r="J69" s="168">
        <v>45093</v>
      </c>
      <c r="K69" s="80">
        <v>50</v>
      </c>
    </row>
    <row r="70" spans="1:11" ht="90">
      <c r="A70" s="31" t="s">
        <v>8591</v>
      </c>
      <c r="B70" s="455" t="s">
        <v>8391</v>
      </c>
      <c r="C70" s="1" t="s">
        <v>8392</v>
      </c>
      <c r="D70" s="34" t="s">
        <v>8592</v>
      </c>
      <c r="E70" s="456" t="s">
        <v>8578</v>
      </c>
      <c r="F70" s="457"/>
      <c r="G70" s="1" t="s">
        <v>8413</v>
      </c>
      <c r="H70" s="80">
        <v>303.27999999999997</v>
      </c>
      <c r="I70" s="168" t="s">
        <v>3206</v>
      </c>
      <c r="J70" s="168">
        <v>45078</v>
      </c>
      <c r="K70" s="80">
        <v>303.27999999999997</v>
      </c>
    </row>
    <row r="71" spans="1:11" ht="90">
      <c r="A71" s="31" t="s">
        <v>8593</v>
      </c>
      <c r="B71" s="455" t="s">
        <v>8391</v>
      </c>
      <c r="C71" s="1" t="s">
        <v>8392</v>
      </c>
      <c r="D71" s="34" t="s">
        <v>8594</v>
      </c>
      <c r="E71" s="456" t="s">
        <v>8578</v>
      </c>
      <c r="F71" s="457"/>
      <c r="G71" s="1" t="s">
        <v>8413</v>
      </c>
      <c r="H71" s="80">
        <v>34.43</v>
      </c>
      <c r="I71" s="168" t="s">
        <v>8595</v>
      </c>
      <c r="J71" s="168">
        <v>45069</v>
      </c>
      <c r="K71" s="80">
        <v>34.43</v>
      </c>
    </row>
    <row r="72" spans="1:11" ht="60">
      <c r="A72" s="31" t="s">
        <v>8596</v>
      </c>
      <c r="B72" s="455" t="s">
        <v>8391</v>
      </c>
      <c r="C72" s="1" t="s">
        <v>8392</v>
      </c>
      <c r="D72" s="34" t="s">
        <v>8597</v>
      </c>
      <c r="E72" s="456" t="s">
        <v>8570</v>
      </c>
      <c r="F72" s="457"/>
      <c r="G72" s="1" t="s">
        <v>8478</v>
      </c>
      <c r="H72" s="80">
        <v>62.63</v>
      </c>
      <c r="I72" s="168" t="s">
        <v>8598</v>
      </c>
      <c r="J72" s="168">
        <v>45091</v>
      </c>
      <c r="K72" s="80">
        <v>62.63</v>
      </c>
    </row>
    <row r="73" spans="1:11" ht="90">
      <c r="A73" s="31" t="s">
        <v>8599</v>
      </c>
      <c r="B73" s="455" t="s">
        <v>8391</v>
      </c>
      <c r="C73" s="1" t="s">
        <v>8392</v>
      </c>
      <c r="D73" s="34" t="s">
        <v>8600</v>
      </c>
      <c r="E73" s="456" t="s">
        <v>8578</v>
      </c>
      <c r="F73" s="457"/>
      <c r="G73" s="1" t="s">
        <v>1263</v>
      </c>
      <c r="H73" s="80">
        <v>140</v>
      </c>
      <c r="I73" s="168" t="s">
        <v>8601</v>
      </c>
      <c r="J73" s="168">
        <v>45063</v>
      </c>
      <c r="K73" s="80">
        <v>140</v>
      </c>
    </row>
    <row r="74" spans="1:11" ht="90">
      <c r="A74" s="31" t="s">
        <v>8602</v>
      </c>
      <c r="B74" s="455" t="s">
        <v>8391</v>
      </c>
      <c r="C74" s="1" t="s">
        <v>8392</v>
      </c>
      <c r="D74" s="34" t="s">
        <v>8603</v>
      </c>
      <c r="E74" s="456" t="s">
        <v>8578</v>
      </c>
      <c r="F74" s="457"/>
      <c r="G74" s="458" t="s">
        <v>3930</v>
      </c>
      <c r="H74" s="80">
        <v>625</v>
      </c>
      <c r="I74" s="168" t="s">
        <v>8604</v>
      </c>
      <c r="J74" s="168">
        <v>45072</v>
      </c>
      <c r="K74" s="80">
        <v>625</v>
      </c>
    </row>
    <row r="75" spans="1:11" ht="60">
      <c r="A75" s="31" t="s">
        <v>8605</v>
      </c>
      <c r="B75" s="455" t="s">
        <v>8391</v>
      </c>
      <c r="C75" s="1" t="s">
        <v>8392</v>
      </c>
      <c r="D75" s="34" t="s">
        <v>8606</v>
      </c>
      <c r="E75" s="456" t="s">
        <v>8607</v>
      </c>
      <c r="F75" s="457"/>
      <c r="G75" s="1" t="s">
        <v>8608</v>
      </c>
      <c r="H75" s="80">
        <v>3000</v>
      </c>
      <c r="I75" s="168" t="s">
        <v>3177</v>
      </c>
      <c r="J75" s="168">
        <v>45279</v>
      </c>
      <c r="K75" s="80">
        <v>3000</v>
      </c>
    </row>
    <row r="76" spans="1:11" ht="75">
      <c r="A76" s="31" t="s">
        <v>8609</v>
      </c>
      <c r="B76" s="455" t="s">
        <v>8391</v>
      </c>
      <c r="C76" s="1" t="s">
        <v>8392</v>
      </c>
      <c r="D76" s="34" t="s">
        <v>8610</v>
      </c>
      <c r="E76" s="456" t="s">
        <v>8611</v>
      </c>
      <c r="F76" s="457"/>
      <c r="G76" s="1" t="s">
        <v>8539</v>
      </c>
      <c r="H76" s="80">
        <v>178</v>
      </c>
      <c r="I76" s="168" t="s">
        <v>8612</v>
      </c>
      <c r="J76" s="168">
        <v>45058</v>
      </c>
      <c r="K76" s="80">
        <v>178</v>
      </c>
    </row>
    <row r="77" spans="1:11" ht="90">
      <c r="A77" s="31" t="s">
        <v>8613</v>
      </c>
      <c r="B77" s="455" t="s">
        <v>8391</v>
      </c>
      <c r="C77" s="1" t="s">
        <v>8392</v>
      </c>
      <c r="D77" s="34" t="s">
        <v>8614</v>
      </c>
      <c r="E77" s="456" t="s">
        <v>8578</v>
      </c>
      <c r="F77" s="457"/>
      <c r="G77" s="1" t="s">
        <v>8539</v>
      </c>
      <c r="H77" s="80">
        <v>700</v>
      </c>
      <c r="I77" s="168" t="s">
        <v>8612</v>
      </c>
      <c r="J77" s="168">
        <v>45056</v>
      </c>
      <c r="K77" s="80">
        <v>700</v>
      </c>
    </row>
    <row r="78" spans="1:11" ht="60">
      <c r="A78" s="31" t="s">
        <v>8615</v>
      </c>
      <c r="B78" s="455" t="s">
        <v>8391</v>
      </c>
      <c r="C78" s="1" t="s">
        <v>8392</v>
      </c>
      <c r="D78" s="34" t="s">
        <v>8616</v>
      </c>
      <c r="E78" s="456" t="s">
        <v>8607</v>
      </c>
      <c r="F78" s="457"/>
      <c r="G78" s="1" t="s">
        <v>4684</v>
      </c>
      <c r="H78" s="80">
        <v>15500</v>
      </c>
      <c r="I78" s="168" t="s">
        <v>3155</v>
      </c>
      <c r="J78" s="168">
        <v>45169</v>
      </c>
      <c r="K78" s="80">
        <v>15500</v>
      </c>
    </row>
    <row r="79" spans="1:11" ht="90">
      <c r="A79" s="31" t="s">
        <v>8617</v>
      </c>
      <c r="B79" s="455" t="s">
        <v>8391</v>
      </c>
      <c r="C79" s="1" t="s">
        <v>8392</v>
      </c>
      <c r="D79" s="34" t="s">
        <v>8618</v>
      </c>
      <c r="E79" s="456" t="s">
        <v>8578</v>
      </c>
      <c r="F79" s="457"/>
      <c r="G79" s="1" t="s">
        <v>8619</v>
      </c>
      <c r="H79" s="80">
        <v>100.2</v>
      </c>
      <c r="I79" s="168" t="s">
        <v>8620</v>
      </c>
      <c r="J79" s="168">
        <v>45040</v>
      </c>
      <c r="K79" s="80">
        <v>100.2</v>
      </c>
    </row>
    <row r="80" spans="1:11" ht="102.75">
      <c r="A80" s="31" t="s">
        <v>8621</v>
      </c>
      <c r="B80" s="455" t="s">
        <v>8391</v>
      </c>
      <c r="C80" s="1" t="s">
        <v>8392</v>
      </c>
      <c r="D80" s="34" t="s">
        <v>8622</v>
      </c>
      <c r="E80" s="456" t="s">
        <v>8623</v>
      </c>
      <c r="F80" s="457" t="s">
        <v>8624</v>
      </c>
      <c r="G80" s="1" t="s">
        <v>8625</v>
      </c>
      <c r="H80" s="80">
        <v>38133.9</v>
      </c>
      <c r="I80" s="168" t="s">
        <v>8626</v>
      </c>
      <c r="J80" s="168">
        <v>45250</v>
      </c>
      <c r="K80" s="80">
        <v>38133.9</v>
      </c>
    </row>
    <row r="81" spans="1:11" ht="60">
      <c r="A81" s="31" t="s">
        <v>8627</v>
      </c>
      <c r="B81" s="455" t="s">
        <v>8391</v>
      </c>
      <c r="C81" s="1" t="s">
        <v>8392</v>
      </c>
      <c r="D81" s="34" t="s">
        <v>8628</v>
      </c>
      <c r="E81" s="456" t="s">
        <v>8570</v>
      </c>
      <c r="F81" s="457"/>
      <c r="G81" s="1" t="s">
        <v>8629</v>
      </c>
      <c r="H81" s="80">
        <v>158</v>
      </c>
      <c r="I81" s="168" t="s">
        <v>8630</v>
      </c>
      <c r="J81" s="168">
        <v>45055</v>
      </c>
      <c r="K81" s="80">
        <v>158</v>
      </c>
    </row>
    <row r="82" spans="1:11" ht="60">
      <c r="A82" s="31" t="s">
        <v>8631</v>
      </c>
      <c r="B82" s="455" t="s">
        <v>8391</v>
      </c>
      <c r="C82" s="1" t="s">
        <v>8392</v>
      </c>
      <c r="D82" s="34" t="s">
        <v>8632</v>
      </c>
      <c r="E82" s="456" t="s">
        <v>8607</v>
      </c>
      <c r="F82" s="457"/>
      <c r="G82" s="1" t="s">
        <v>1405</v>
      </c>
      <c r="H82" s="80">
        <v>27000</v>
      </c>
      <c r="I82" s="168" t="s">
        <v>8630</v>
      </c>
      <c r="J82" s="168">
        <v>45145</v>
      </c>
      <c r="K82" s="80">
        <v>27000</v>
      </c>
    </row>
    <row r="83" spans="1:11" ht="90">
      <c r="A83" s="31" t="s">
        <v>8633</v>
      </c>
      <c r="B83" s="455" t="s">
        <v>8391</v>
      </c>
      <c r="C83" s="1" t="s">
        <v>8392</v>
      </c>
      <c r="D83" s="34" t="s">
        <v>8586</v>
      </c>
      <c r="E83" s="456" t="s">
        <v>8578</v>
      </c>
      <c r="F83" s="457"/>
      <c r="G83" s="1" t="s">
        <v>8395</v>
      </c>
      <c r="H83" s="80">
        <v>78.91</v>
      </c>
      <c r="I83" s="168" t="s">
        <v>8634</v>
      </c>
      <c r="J83" s="168">
        <v>45028</v>
      </c>
      <c r="K83" s="80">
        <v>78.91</v>
      </c>
    </row>
    <row r="84" spans="1:11" ht="90">
      <c r="A84" s="31" t="s">
        <v>8635</v>
      </c>
      <c r="B84" s="455" t="s">
        <v>8391</v>
      </c>
      <c r="C84" s="1" t="s">
        <v>8392</v>
      </c>
      <c r="D84" s="34" t="s">
        <v>8636</v>
      </c>
      <c r="E84" s="456" t="s">
        <v>8578</v>
      </c>
      <c r="F84" s="457"/>
      <c r="G84" s="1" t="s">
        <v>8535</v>
      </c>
      <c r="H84" s="80">
        <v>1290</v>
      </c>
      <c r="I84" s="168" t="s">
        <v>8637</v>
      </c>
      <c r="J84" s="168">
        <v>45022</v>
      </c>
      <c r="K84" s="80">
        <v>1290</v>
      </c>
    </row>
    <row r="85" spans="1:11" ht="90">
      <c r="A85" s="31" t="s">
        <v>8638</v>
      </c>
      <c r="B85" s="455" t="s">
        <v>8391</v>
      </c>
      <c r="C85" s="1" t="s">
        <v>8392</v>
      </c>
      <c r="D85" s="34" t="s">
        <v>8639</v>
      </c>
      <c r="E85" s="456" t="s">
        <v>8578</v>
      </c>
      <c r="F85" s="457"/>
      <c r="G85" s="1" t="s">
        <v>8640</v>
      </c>
      <c r="H85" s="80">
        <v>175</v>
      </c>
      <c r="I85" s="168" t="s">
        <v>3133</v>
      </c>
      <c r="J85" s="168" t="s">
        <v>8641</v>
      </c>
      <c r="K85" s="80">
        <v>175</v>
      </c>
    </row>
    <row r="86" spans="1:11" ht="179.25">
      <c r="A86" s="31" t="s">
        <v>8642</v>
      </c>
      <c r="B86" s="455" t="s">
        <v>8391</v>
      </c>
      <c r="C86" s="1" t="s">
        <v>8392</v>
      </c>
      <c r="D86" s="34" t="s">
        <v>8643</v>
      </c>
      <c r="E86" s="456" t="s">
        <v>8644</v>
      </c>
      <c r="F86" s="457" t="s">
        <v>8645</v>
      </c>
      <c r="G86" s="1" t="s">
        <v>8646</v>
      </c>
      <c r="H86" s="80">
        <v>1658.81</v>
      </c>
      <c r="I86" s="168" t="s">
        <v>3133</v>
      </c>
      <c r="J86" s="168">
        <v>45061</v>
      </c>
      <c r="K86" s="80">
        <v>1658.81</v>
      </c>
    </row>
    <row r="87" spans="1:11" ht="60">
      <c r="A87" s="31" t="s">
        <v>8647</v>
      </c>
      <c r="B87" s="455" t="s">
        <v>8391</v>
      </c>
      <c r="C87" s="1" t="s">
        <v>8392</v>
      </c>
      <c r="D87" s="34" t="s">
        <v>8648</v>
      </c>
      <c r="E87" s="456" t="s">
        <v>8649</v>
      </c>
      <c r="F87" s="457"/>
      <c r="G87" s="1" t="s">
        <v>8539</v>
      </c>
      <c r="H87" s="80">
        <v>175</v>
      </c>
      <c r="I87" s="168" t="s">
        <v>8650</v>
      </c>
      <c r="J87" s="168">
        <v>45030</v>
      </c>
      <c r="K87" s="80">
        <v>175</v>
      </c>
    </row>
    <row r="88" spans="1:11" ht="60">
      <c r="A88" s="31" t="s">
        <v>8651</v>
      </c>
      <c r="B88" s="455" t="s">
        <v>8391</v>
      </c>
      <c r="C88" s="1" t="s">
        <v>8392</v>
      </c>
      <c r="D88" s="34" t="s">
        <v>8652</v>
      </c>
      <c r="E88" s="456" t="s">
        <v>8649</v>
      </c>
      <c r="F88" s="457"/>
      <c r="G88" s="1" t="s">
        <v>8653</v>
      </c>
      <c r="H88" s="80">
        <v>324</v>
      </c>
      <c r="I88" s="168" t="s">
        <v>3072</v>
      </c>
      <c r="J88" s="168">
        <v>45006</v>
      </c>
      <c r="K88" s="80">
        <v>324</v>
      </c>
    </row>
    <row r="89" spans="1:11" ht="115.5">
      <c r="A89" s="31" t="s">
        <v>8654</v>
      </c>
      <c r="B89" s="455" t="s">
        <v>8391</v>
      </c>
      <c r="C89" s="1" t="s">
        <v>8392</v>
      </c>
      <c r="D89" s="34" t="s">
        <v>8655</v>
      </c>
      <c r="E89" s="456" t="s">
        <v>8656</v>
      </c>
      <c r="F89" s="457" t="s">
        <v>8657</v>
      </c>
      <c r="G89" s="1" t="s">
        <v>8658</v>
      </c>
      <c r="H89" s="80">
        <v>1364.67</v>
      </c>
      <c r="I89" s="168" t="s">
        <v>3072</v>
      </c>
      <c r="J89" s="168">
        <v>45065</v>
      </c>
      <c r="K89" s="80">
        <v>1364.67</v>
      </c>
    </row>
    <row r="90" spans="1:11" ht="60">
      <c r="A90" s="31" t="s">
        <v>8659</v>
      </c>
      <c r="B90" s="455" t="s">
        <v>8391</v>
      </c>
      <c r="C90" s="1" t="s">
        <v>8392</v>
      </c>
      <c r="D90" s="34" t="s">
        <v>8660</v>
      </c>
      <c r="E90" s="456" t="s">
        <v>8607</v>
      </c>
      <c r="F90" s="457"/>
      <c r="G90" s="1" t="s">
        <v>8661</v>
      </c>
      <c r="H90" s="80">
        <v>21500</v>
      </c>
      <c r="I90" s="168" t="s">
        <v>3072</v>
      </c>
      <c r="J90" s="168">
        <v>45066</v>
      </c>
      <c r="K90" s="80">
        <v>21500</v>
      </c>
    </row>
    <row r="91" spans="1:11" ht="90">
      <c r="A91" s="31" t="s">
        <v>8662</v>
      </c>
      <c r="B91" s="455" t="s">
        <v>8391</v>
      </c>
      <c r="C91" s="1" t="s">
        <v>8392</v>
      </c>
      <c r="D91" s="34" t="s">
        <v>5920</v>
      </c>
      <c r="E91" s="456" t="s">
        <v>8578</v>
      </c>
      <c r="F91" s="457"/>
      <c r="G91" s="1" t="s">
        <v>8395</v>
      </c>
      <c r="H91" s="80">
        <v>118.44</v>
      </c>
      <c r="I91" s="168" t="s">
        <v>3072</v>
      </c>
      <c r="J91" s="168">
        <v>44995</v>
      </c>
      <c r="K91" s="80">
        <v>118.44</v>
      </c>
    </row>
    <row r="92" spans="1:11" ht="90">
      <c r="A92" s="31" t="s">
        <v>8663</v>
      </c>
      <c r="B92" s="455" t="s">
        <v>8391</v>
      </c>
      <c r="C92" s="1" t="s">
        <v>8392</v>
      </c>
      <c r="D92" s="34" t="s">
        <v>8664</v>
      </c>
      <c r="E92" s="456" t="s">
        <v>8578</v>
      </c>
      <c r="F92" s="457"/>
      <c r="G92" s="1" t="s">
        <v>8439</v>
      </c>
      <c r="H92" s="80">
        <v>400.62</v>
      </c>
      <c r="I92" s="168" t="s">
        <v>3061</v>
      </c>
      <c r="J92" s="168">
        <v>44994</v>
      </c>
      <c r="K92" s="80">
        <v>400.62</v>
      </c>
    </row>
    <row r="93" spans="1:11" ht="90">
      <c r="A93" s="31" t="s">
        <v>8665</v>
      </c>
      <c r="B93" s="455" t="s">
        <v>8391</v>
      </c>
      <c r="C93" s="1" t="s">
        <v>8392</v>
      </c>
      <c r="D93" s="34" t="s">
        <v>8666</v>
      </c>
      <c r="E93" s="456" t="s">
        <v>8578</v>
      </c>
      <c r="F93" s="457"/>
      <c r="G93" s="1" t="s">
        <v>8439</v>
      </c>
      <c r="H93" s="80">
        <v>336.54</v>
      </c>
      <c r="I93" s="168" t="s">
        <v>3057</v>
      </c>
      <c r="J93" s="168">
        <v>44995</v>
      </c>
      <c r="K93" s="80">
        <v>336.54</v>
      </c>
    </row>
    <row r="94" spans="1:11" ht="90">
      <c r="A94" s="31" t="s">
        <v>8667</v>
      </c>
      <c r="B94" s="455" t="s">
        <v>8391</v>
      </c>
      <c r="C94" s="1" t="s">
        <v>8392</v>
      </c>
      <c r="D94" s="34" t="s">
        <v>8668</v>
      </c>
      <c r="E94" s="456" t="s">
        <v>8578</v>
      </c>
      <c r="F94" s="457"/>
      <c r="G94" s="1" t="s">
        <v>8439</v>
      </c>
      <c r="H94" s="80">
        <v>136.13</v>
      </c>
      <c r="I94" s="168" t="s">
        <v>3057</v>
      </c>
      <c r="J94" s="168">
        <v>44995</v>
      </c>
      <c r="K94" s="80">
        <v>136.13</v>
      </c>
    </row>
    <row r="95" spans="1:11" ht="77.25">
      <c r="A95" s="31" t="s">
        <v>8669</v>
      </c>
      <c r="B95" s="455" t="s">
        <v>8391</v>
      </c>
      <c r="C95" s="1" t="s">
        <v>8392</v>
      </c>
      <c r="D95" s="34" t="s">
        <v>8670</v>
      </c>
      <c r="E95" s="456" t="s">
        <v>8623</v>
      </c>
      <c r="F95" s="457" t="s">
        <v>8671</v>
      </c>
      <c r="G95" s="1" t="s">
        <v>1405</v>
      </c>
      <c r="H95" s="80"/>
      <c r="I95" s="168" t="s">
        <v>3057</v>
      </c>
      <c r="J95" s="168">
        <v>45082</v>
      </c>
      <c r="K95" s="80"/>
    </row>
    <row r="96" spans="1:11" ht="90">
      <c r="A96" s="31" t="s">
        <v>8672</v>
      </c>
      <c r="B96" s="455" t="s">
        <v>8391</v>
      </c>
      <c r="C96" s="1" t="s">
        <v>8392</v>
      </c>
      <c r="D96" s="34" t="s">
        <v>8673</v>
      </c>
      <c r="E96" s="456" t="s">
        <v>8578</v>
      </c>
      <c r="F96" s="457"/>
      <c r="G96" s="1" t="s">
        <v>1405</v>
      </c>
      <c r="H96" s="80">
        <v>5000</v>
      </c>
      <c r="I96" s="168" t="s">
        <v>3032</v>
      </c>
      <c r="J96" s="168">
        <v>45119</v>
      </c>
      <c r="K96" s="80">
        <v>5000</v>
      </c>
    </row>
    <row r="97" spans="1:11" ht="75">
      <c r="A97" s="31" t="s">
        <v>8674</v>
      </c>
      <c r="B97" s="455" t="s">
        <v>8391</v>
      </c>
      <c r="C97" s="1" t="s">
        <v>8392</v>
      </c>
      <c r="D97" s="34" t="s">
        <v>8675</v>
      </c>
      <c r="E97" s="456" t="s">
        <v>8676</v>
      </c>
      <c r="F97" s="457"/>
      <c r="G97" s="1" t="s">
        <v>8677</v>
      </c>
      <c r="H97" s="80">
        <v>109</v>
      </c>
      <c r="I97" s="168" t="s">
        <v>8678</v>
      </c>
      <c r="J97" s="168">
        <v>44978</v>
      </c>
      <c r="K97" s="80">
        <v>109</v>
      </c>
    </row>
    <row r="98" spans="1:11" ht="90">
      <c r="A98" s="31" t="s">
        <v>8679</v>
      </c>
      <c r="B98" s="455" t="s">
        <v>8391</v>
      </c>
      <c r="C98" s="1" t="s">
        <v>8392</v>
      </c>
      <c r="D98" s="34" t="s">
        <v>8680</v>
      </c>
      <c r="E98" s="456" t="s">
        <v>8578</v>
      </c>
      <c r="F98" s="457"/>
      <c r="G98" s="1" t="s">
        <v>8640</v>
      </c>
      <c r="H98" s="80">
        <v>600</v>
      </c>
      <c r="I98" s="168" t="s">
        <v>8681</v>
      </c>
      <c r="J98" s="168" t="s">
        <v>8682</v>
      </c>
      <c r="K98" s="80">
        <v>600</v>
      </c>
    </row>
    <row r="99" spans="1:11" ht="90">
      <c r="A99" s="31" t="s">
        <v>8683</v>
      </c>
      <c r="B99" s="455" t="s">
        <v>8391</v>
      </c>
      <c r="C99" s="1" t="s">
        <v>8392</v>
      </c>
      <c r="D99" s="34" t="s">
        <v>5920</v>
      </c>
      <c r="E99" s="456" t="s">
        <v>8578</v>
      </c>
      <c r="F99" s="457"/>
      <c r="G99" s="1" t="s">
        <v>8395</v>
      </c>
      <c r="H99" s="80">
        <v>199.97</v>
      </c>
      <c r="I99" s="168" t="s">
        <v>8684</v>
      </c>
      <c r="J99" s="168">
        <v>44972</v>
      </c>
      <c r="K99" s="80">
        <v>199.97</v>
      </c>
    </row>
    <row r="100" spans="1:11" ht="60">
      <c r="A100" s="31" t="s">
        <v>8685</v>
      </c>
      <c r="B100" s="455" t="s">
        <v>8391</v>
      </c>
      <c r="C100" s="1" t="s">
        <v>8392</v>
      </c>
      <c r="D100" s="34" t="s">
        <v>8686</v>
      </c>
      <c r="E100" s="456" t="s">
        <v>8499</v>
      </c>
      <c r="F100" s="457"/>
      <c r="G100" s="1" t="s">
        <v>2652</v>
      </c>
      <c r="H100" s="80">
        <v>39990</v>
      </c>
      <c r="I100" s="168" t="s">
        <v>8687</v>
      </c>
      <c r="J100" s="168"/>
      <c r="K100" s="80">
        <v>39990</v>
      </c>
    </row>
    <row r="101" spans="1:11" ht="90">
      <c r="A101" s="31" t="s">
        <v>8688</v>
      </c>
      <c r="B101" s="455" t="s">
        <v>8391</v>
      </c>
      <c r="C101" s="1" t="s">
        <v>8392</v>
      </c>
      <c r="D101" s="34" t="s">
        <v>8689</v>
      </c>
      <c r="E101" s="456" t="s">
        <v>8578</v>
      </c>
      <c r="F101" s="457"/>
      <c r="G101" s="1" t="s">
        <v>8439</v>
      </c>
      <c r="H101" s="80">
        <v>129.88</v>
      </c>
      <c r="I101" s="168" t="s">
        <v>8690</v>
      </c>
      <c r="J101" s="168">
        <v>44978</v>
      </c>
      <c r="K101" s="80">
        <v>129.88</v>
      </c>
    </row>
    <row r="102" spans="1:11" ht="90">
      <c r="A102" s="31" t="s">
        <v>8691</v>
      </c>
      <c r="B102" s="455" t="s">
        <v>8391</v>
      </c>
      <c r="C102" s="1" t="s">
        <v>8392</v>
      </c>
      <c r="D102" s="34" t="s">
        <v>8692</v>
      </c>
      <c r="E102" s="456" t="s">
        <v>8578</v>
      </c>
      <c r="F102" s="457"/>
      <c r="G102" s="1" t="s">
        <v>8439</v>
      </c>
      <c r="H102" s="80">
        <v>284.42</v>
      </c>
      <c r="I102" s="168" t="s">
        <v>8693</v>
      </c>
      <c r="J102" s="168">
        <v>44978</v>
      </c>
      <c r="K102" s="80">
        <v>284.42</v>
      </c>
    </row>
    <row r="103" spans="1:11" ht="90">
      <c r="A103" s="31" t="s">
        <v>8694</v>
      </c>
      <c r="B103" s="455" t="s">
        <v>8391</v>
      </c>
      <c r="C103" s="1" t="s">
        <v>8392</v>
      </c>
      <c r="D103" s="34" t="s">
        <v>8666</v>
      </c>
      <c r="E103" s="456" t="s">
        <v>8578</v>
      </c>
      <c r="F103" s="457"/>
      <c r="G103" s="1" t="s">
        <v>8439</v>
      </c>
      <c r="H103" s="80">
        <v>368.11</v>
      </c>
      <c r="I103" s="168" t="s">
        <v>8693</v>
      </c>
      <c r="J103" s="168">
        <v>44978</v>
      </c>
      <c r="K103" s="80">
        <v>368.11</v>
      </c>
    </row>
    <row r="104" spans="1:11" ht="90">
      <c r="A104" s="31" t="s">
        <v>8695</v>
      </c>
      <c r="B104" s="455" t="s">
        <v>8391</v>
      </c>
      <c r="C104" s="1" t="s">
        <v>8392</v>
      </c>
      <c r="D104" s="34" t="s">
        <v>8696</v>
      </c>
      <c r="E104" s="456" t="s">
        <v>8578</v>
      </c>
      <c r="F104" s="457"/>
      <c r="G104" s="1" t="s">
        <v>8640</v>
      </c>
      <c r="H104" s="80">
        <v>250</v>
      </c>
      <c r="I104" s="168" t="s">
        <v>8697</v>
      </c>
      <c r="J104" s="168" t="s">
        <v>8698</v>
      </c>
      <c r="K104" s="80">
        <v>250</v>
      </c>
    </row>
    <row r="105" spans="1:11" ht="90">
      <c r="A105" s="31" t="s">
        <v>8699</v>
      </c>
      <c r="B105" s="455" t="s">
        <v>8391</v>
      </c>
      <c r="C105" s="1" t="s">
        <v>8392</v>
      </c>
      <c r="D105" s="34" t="s">
        <v>8700</v>
      </c>
      <c r="E105" s="456" t="s">
        <v>8578</v>
      </c>
      <c r="F105" s="457"/>
      <c r="G105" s="1" t="s">
        <v>8640</v>
      </c>
      <c r="H105" s="80">
        <v>350</v>
      </c>
      <c r="I105" s="168" t="s">
        <v>8701</v>
      </c>
      <c r="J105" s="168" t="s">
        <v>8698</v>
      </c>
      <c r="K105" s="80">
        <v>350</v>
      </c>
    </row>
    <row r="106" spans="1:11" ht="90">
      <c r="A106" s="31" t="s">
        <v>8702</v>
      </c>
      <c r="B106" s="455" t="s">
        <v>8391</v>
      </c>
      <c r="C106" s="1" t="s">
        <v>8392</v>
      </c>
      <c r="D106" s="34" t="s">
        <v>8703</v>
      </c>
      <c r="E106" s="456" t="s">
        <v>8578</v>
      </c>
      <c r="F106" s="457"/>
      <c r="G106" s="1" t="s">
        <v>8640</v>
      </c>
      <c r="H106" s="80">
        <v>3100</v>
      </c>
      <c r="I106" s="168" t="s">
        <v>8704</v>
      </c>
      <c r="J106" s="168" t="s">
        <v>8698</v>
      </c>
      <c r="K106" s="80">
        <v>3100</v>
      </c>
    </row>
    <row r="107" spans="1:11" ht="90">
      <c r="A107" s="31" t="s">
        <v>8705</v>
      </c>
      <c r="B107" s="455" t="s">
        <v>8391</v>
      </c>
      <c r="C107" s="1" t="s">
        <v>8392</v>
      </c>
      <c r="D107" s="34" t="s">
        <v>2276</v>
      </c>
      <c r="E107" s="456" t="s">
        <v>8578</v>
      </c>
      <c r="F107" s="457"/>
      <c r="G107" s="1" t="s">
        <v>8539</v>
      </c>
      <c r="H107" s="80">
        <v>125</v>
      </c>
      <c r="I107" s="168" t="s">
        <v>8706</v>
      </c>
      <c r="J107" s="168">
        <v>44971</v>
      </c>
      <c r="K107" s="80">
        <v>125</v>
      </c>
    </row>
    <row r="108" spans="1:11" ht="90">
      <c r="A108" s="31" t="s">
        <v>8707</v>
      </c>
      <c r="B108" s="455" t="s">
        <v>8391</v>
      </c>
      <c r="C108" s="1" t="s">
        <v>8392</v>
      </c>
      <c r="D108" s="34" t="s">
        <v>8708</v>
      </c>
      <c r="E108" s="456" t="s">
        <v>8578</v>
      </c>
      <c r="F108" s="457"/>
      <c r="G108" s="1" t="s">
        <v>8539</v>
      </c>
      <c r="H108" s="80">
        <v>191</v>
      </c>
      <c r="I108" s="168" t="s">
        <v>8706</v>
      </c>
      <c r="J108" s="168">
        <v>44971</v>
      </c>
      <c r="K108" s="80">
        <v>191</v>
      </c>
    </row>
    <row r="109" spans="1:11" ht="90">
      <c r="A109" s="31" t="s">
        <v>8709</v>
      </c>
      <c r="B109" s="455" t="s">
        <v>8391</v>
      </c>
      <c r="C109" s="1" t="s">
        <v>8392</v>
      </c>
      <c r="D109" s="34" t="s">
        <v>8538</v>
      </c>
      <c r="E109" s="456" t="s">
        <v>8578</v>
      </c>
      <c r="F109" s="457"/>
      <c r="G109" s="1" t="s">
        <v>8539</v>
      </c>
      <c r="H109" s="80">
        <v>140</v>
      </c>
      <c r="I109" s="168" t="s">
        <v>8706</v>
      </c>
      <c r="J109" s="168">
        <v>44971</v>
      </c>
      <c r="K109" s="80">
        <v>140</v>
      </c>
    </row>
    <row r="110" spans="1:11" ht="90">
      <c r="A110" s="31" t="s">
        <v>8710</v>
      </c>
      <c r="B110" s="455" t="s">
        <v>8391</v>
      </c>
      <c r="C110" s="1" t="s">
        <v>8392</v>
      </c>
      <c r="D110" s="34" t="s">
        <v>8538</v>
      </c>
      <c r="E110" s="456" t="s">
        <v>8578</v>
      </c>
      <c r="F110" s="457"/>
      <c r="G110" s="1" t="s">
        <v>8539</v>
      </c>
      <c r="H110" s="80">
        <v>100</v>
      </c>
      <c r="I110" s="168" t="s">
        <v>8706</v>
      </c>
      <c r="J110" s="168">
        <v>44971</v>
      </c>
      <c r="K110" s="80">
        <v>100</v>
      </c>
    </row>
    <row r="111" spans="1:11" ht="90">
      <c r="A111" s="31" t="s">
        <v>8711</v>
      </c>
      <c r="B111" s="455" t="s">
        <v>8391</v>
      </c>
      <c r="C111" s="1" t="s">
        <v>8392</v>
      </c>
      <c r="D111" s="34" t="s">
        <v>8712</v>
      </c>
      <c r="E111" s="456" t="s">
        <v>8578</v>
      </c>
      <c r="F111" s="457"/>
      <c r="G111" s="1" t="s">
        <v>8713</v>
      </c>
      <c r="H111" s="80">
        <v>79</v>
      </c>
      <c r="I111" s="168" t="s">
        <v>8714</v>
      </c>
      <c r="J111" s="168">
        <v>44957</v>
      </c>
      <c r="K111" s="80">
        <v>79</v>
      </c>
    </row>
  </sheetData>
  <mergeCells count="2">
    <mergeCell ref="A1:K1"/>
    <mergeCell ref="A2:K2"/>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5274A-67EF-499F-A42D-C6EE77C571EC}">
  <dimension ref="A1:X819"/>
  <sheetViews>
    <sheetView workbookViewId="0">
      <selection activeCell="N12" sqref="N12"/>
    </sheetView>
  </sheetViews>
  <sheetFormatPr defaultRowHeight="15"/>
  <cols>
    <col min="1" max="1" width="19.28515625" style="559" customWidth="1"/>
    <col min="2" max="2" width="4.28515625" style="571" hidden="1" customWidth="1"/>
    <col min="3" max="3" width="15.140625" style="559" hidden="1" customWidth="1"/>
    <col min="4" max="4" width="16.42578125" style="559" hidden="1" customWidth="1"/>
    <col min="5" max="5" width="16.42578125" style="559" customWidth="1"/>
    <col min="6" max="6" width="26.42578125" style="559" customWidth="1"/>
    <col min="7" max="7" width="43.28515625" style="551" customWidth="1"/>
    <col min="8" max="8" width="23.7109375" style="559" customWidth="1"/>
    <col min="9" max="9" width="19.5703125" style="571" hidden="1" customWidth="1"/>
    <col min="10" max="10" width="9.28515625" style="572" hidden="1" customWidth="1"/>
    <col min="11" max="11" width="25.42578125" style="559" customWidth="1"/>
    <col min="12" max="12" width="33.85546875" style="559" hidden="1" customWidth="1"/>
    <col min="13" max="13" width="33.85546875" style="559" customWidth="1"/>
    <col min="14" max="14" width="28.28515625" style="559" customWidth="1"/>
    <col min="15" max="15" width="42.5703125" style="551" bestFit="1" customWidth="1"/>
    <col min="16" max="16" width="21.28515625" style="551" bestFit="1" customWidth="1"/>
    <col min="17" max="17" width="18.28515625" style="568" customWidth="1"/>
    <col min="18" max="18" width="18.140625" style="568" customWidth="1"/>
    <col min="19" max="19" width="22" style="551" hidden="1" customWidth="1"/>
    <col min="20" max="20" width="13.140625" style="551" hidden="1" customWidth="1"/>
    <col min="21" max="21" width="0" style="563" hidden="1" customWidth="1"/>
    <col min="22" max="22" width="27" style="564" hidden="1" customWidth="1"/>
    <col min="23" max="23" width="15.85546875" style="564" hidden="1" customWidth="1"/>
    <col min="24" max="24" width="27.85546875" style="566" bestFit="1" customWidth="1"/>
    <col min="25" max="16384" width="9.140625" style="551"/>
  </cols>
  <sheetData>
    <row r="1" spans="1:24" customFormat="1" ht="58.5" customHeight="1">
      <c r="A1" s="673" t="s">
        <v>9179</v>
      </c>
      <c r="B1" s="674"/>
      <c r="C1" s="674"/>
      <c r="D1" s="674"/>
      <c r="E1" s="674"/>
      <c r="F1" s="674"/>
      <c r="G1" s="674"/>
      <c r="H1" s="674"/>
      <c r="I1" s="674"/>
      <c r="J1" s="674"/>
      <c r="K1" s="674"/>
      <c r="L1" s="674"/>
      <c r="M1" s="674"/>
      <c r="N1" s="675"/>
    </row>
    <row r="3" spans="1:24" ht="93" customHeight="1">
      <c r="A3" s="541" t="s">
        <v>0</v>
      </c>
      <c r="B3" s="542" t="s">
        <v>8875</v>
      </c>
      <c r="C3" s="543" t="s">
        <v>8876</v>
      </c>
      <c r="D3" s="544" t="s">
        <v>8877</v>
      </c>
      <c r="E3" s="576" t="s">
        <v>9180</v>
      </c>
      <c r="F3" s="576" t="s">
        <v>9181</v>
      </c>
      <c r="G3" s="545" t="s">
        <v>3399</v>
      </c>
      <c r="H3" s="546" t="s">
        <v>3400</v>
      </c>
      <c r="I3" s="547" t="s">
        <v>8878</v>
      </c>
      <c r="J3" s="548" t="s">
        <v>8879</v>
      </c>
      <c r="K3" s="546" t="s">
        <v>8880</v>
      </c>
      <c r="L3" s="546" t="s">
        <v>8881</v>
      </c>
      <c r="M3" s="546" t="s">
        <v>9183</v>
      </c>
      <c r="N3" s="546" t="s">
        <v>8882</v>
      </c>
      <c r="O3" s="545" t="s">
        <v>3401</v>
      </c>
      <c r="P3" s="544" t="s">
        <v>3402</v>
      </c>
      <c r="Q3" s="549" t="s">
        <v>8883</v>
      </c>
      <c r="R3" s="549" t="s">
        <v>8884</v>
      </c>
      <c r="S3" s="544" t="s">
        <v>8885</v>
      </c>
      <c r="T3" s="544" t="s">
        <v>8886</v>
      </c>
      <c r="U3" s="545" t="s">
        <v>8887</v>
      </c>
      <c r="V3" s="550" t="s">
        <v>8888</v>
      </c>
      <c r="W3" s="550" t="s">
        <v>8889</v>
      </c>
      <c r="X3" s="545" t="s">
        <v>8890</v>
      </c>
    </row>
    <row r="4" spans="1:24" ht="20.100000000000001" customHeight="1">
      <c r="A4" s="552"/>
      <c r="B4" s="553"/>
      <c r="C4" s="554"/>
      <c r="D4" s="554"/>
      <c r="E4" s="554"/>
      <c r="F4" s="554"/>
      <c r="G4" s="555"/>
      <c r="H4" s="556"/>
      <c r="I4" s="557"/>
      <c r="J4" s="558"/>
      <c r="K4" s="552"/>
      <c r="N4" s="552"/>
      <c r="O4" s="559"/>
      <c r="P4" s="560"/>
      <c r="Q4" s="561"/>
      <c r="R4" s="561"/>
      <c r="S4" s="560"/>
      <c r="T4" s="562"/>
      <c r="W4" s="565"/>
    </row>
    <row r="5" spans="1:24" ht="20.100000000000001" customHeight="1">
      <c r="A5" s="552"/>
      <c r="B5" s="553"/>
      <c r="C5" s="554"/>
      <c r="D5" s="554"/>
      <c r="E5" s="554"/>
      <c r="F5" s="554"/>
      <c r="G5" s="555"/>
      <c r="H5" s="556"/>
      <c r="I5" s="557"/>
      <c r="J5" s="558"/>
      <c r="K5" s="552"/>
      <c r="N5" s="552"/>
      <c r="O5" s="552"/>
      <c r="P5" s="560"/>
      <c r="Q5" s="561"/>
      <c r="R5" s="561"/>
      <c r="S5" s="560"/>
      <c r="T5" s="562"/>
      <c r="W5" s="565"/>
    </row>
    <row r="6" spans="1:24" ht="26.25" customHeight="1">
      <c r="A6" s="552" t="s">
        <v>8891</v>
      </c>
      <c r="B6" s="553"/>
      <c r="C6" s="554"/>
      <c r="D6" s="554"/>
      <c r="E6" s="554" t="s">
        <v>9007</v>
      </c>
      <c r="F6" s="554" t="s">
        <v>9182</v>
      </c>
      <c r="G6" s="555" t="s">
        <v>5607</v>
      </c>
      <c r="H6" s="556" t="s">
        <v>8892</v>
      </c>
      <c r="I6" s="557"/>
      <c r="J6" s="558"/>
      <c r="K6" s="552" t="s">
        <v>8893</v>
      </c>
      <c r="N6" s="552"/>
      <c r="O6" s="554" t="s">
        <v>8894</v>
      </c>
      <c r="P6" s="560">
        <v>275</v>
      </c>
      <c r="Q6" s="561"/>
      <c r="R6" s="561"/>
      <c r="S6" s="560"/>
      <c r="T6" s="562"/>
      <c r="W6" s="565"/>
      <c r="X6" s="566" t="s">
        <v>8895</v>
      </c>
    </row>
    <row r="7" spans="1:24" ht="20.100000000000001" customHeight="1">
      <c r="A7" s="559" t="s">
        <v>8896</v>
      </c>
      <c r="B7" s="553"/>
      <c r="C7" s="554"/>
      <c r="D7" s="554"/>
      <c r="E7" s="552" t="s">
        <v>9007</v>
      </c>
      <c r="F7" s="554" t="s">
        <v>9182</v>
      </c>
      <c r="G7" s="555" t="s">
        <v>8897</v>
      </c>
      <c r="H7" s="556" t="s">
        <v>8892</v>
      </c>
      <c r="I7" s="557"/>
      <c r="J7" s="558"/>
      <c r="K7" s="551"/>
      <c r="N7" s="552"/>
      <c r="O7" s="551" t="s">
        <v>8898</v>
      </c>
      <c r="P7" s="560">
        <v>166.02</v>
      </c>
      <c r="Q7" s="561"/>
      <c r="R7" s="561"/>
      <c r="S7" s="560"/>
      <c r="T7" s="562"/>
      <c r="V7" s="567"/>
      <c r="W7" s="565"/>
      <c r="X7" s="566" t="s">
        <v>8899</v>
      </c>
    </row>
    <row r="8" spans="1:24" ht="20.100000000000001" customHeight="1">
      <c r="A8" s="552" t="s">
        <v>8900</v>
      </c>
      <c r="B8" s="553"/>
      <c r="C8" s="554"/>
      <c r="D8" s="554"/>
      <c r="E8" s="552" t="s">
        <v>9007</v>
      </c>
      <c r="F8" s="554" t="s">
        <v>9182</v>
      </c>
      <c r="G8" s="555" t="s">
        <v>8901</v>
      </c>
      <c r="H8" s="556" t="s">
        <v>8902</v>
      </c>
      <c r="I8" s="557"/>
      <c r="J8" s="558"/>
      <c r="K8" s="552" t="s">
        <v>8903</v>
      </c>
      <c r="N8" s="552"/>
      <c r="O8" s="559" t="s">
        <v>8904</v>
      </c>
      <c r="P8" s="560">
        <v>3250</v>
      </c>
      <c r="Q8" s="561"/>
      <c r="R8" s="561"/>
      <c r="S8" s="560"/>
      <c r="T8" s="562"/>
      <c r="V8" s="567"/>
      <c r="W8" s="565"/>
      <c r="X8" s="566" t="s">
        <v>8905</v>
      </c>
    </row>
    <row r="9" spans="1:24" ht="20.100000000000001" customHeight="1">
      <c r="A9" s="552"/>
      <c r="B9" s="553"/>
      <c r="C9" s="554"/>
      <c r="D9" s="554"/>
      <c r="E9" s="552" t="s">
        <v>9007</v>
      </c>
      <c r="F9" s="554" t="s">
        <v>9182</v>
      </c>
      <c r="G9" s="555" t="s">
        <v>8906</v>
      </c>
      <c r="H9" s="556" t="s">
        <v>8892</v>
      </c>
      <c r="I9" s="557"/>
      <c r="J9" s="558"/>
      <c r="K9" s="551"/>
      <c r="N9" s="552"/>
      <c r="O9" s="554"/>
      <c r="R9" s="561"/>
      <c r="S9" s="560"/>
      <c r="T9" s="562"/>
      <c r="W9" s="565"/>
      <c r="X9" s="566" t="s">
        <v>8907</v>
      </c>
    </row>
    <row r="10" spans="1:24" ht="20.100000000000001" customHeight="1">
      <c r="A10" s="552" t="s">
        <v>8908</v>
      </c>
      <c r="B10" s="553"/>
      <c r="C10" s="554"/>
      <c r="D10" s="554"/>
      <c r="E10" s="552" t="s">
        <v>9007</v>
      </c>
      <c r="F10" s="554" t="s">
        <v>9182</v>
      </c>
      <c r="G10" s="555" t="s">
        <v>8909</v>
      </c>
      <c r="H10" s="556" t="s">
        <v>8892</v>
      </c>
      <c r="I10" s="557"/>
      <c r="J10" s="558"/>
      <c r="K10" s="552" t="s">
        <v>8910</v>
      </c>
      <c r="N10" s="552"/>
      <c r="O10" s="559" t="s">
        <v>8911</v>
      </c>
      <c r="P10" s="560">
        <v>278.69</v>
      </c>
      <c r="Q10" s="561"/>
      <c r="R10" s="561"/>
      <c r="S10" s="560"/>
      <c r="T10" s="562"/>
      <c r="V10" s="560"/>
      <c r="W10" s="565"/>
      <c r="X10" s="566" t="s">
        <v>8912</v>
      </c>
    </row>
    <row r="11" spans="1:24" ht="20.100000000000001" customHeight="1">
      <c r="A11" s="552" t="s">
        <v>8891</v>
      </c>
      <c r="B11" s="553"/>
      <c r="C11" s="554"/>
      <c r="D11" s="554"/>
      <c r="E11" s="552" t="s">
        <v>9007</v>
      </c>
      <c r="F11" s="554" t="s">
        <v>9182</v>
      </c>
      <c r="G11" s="555" t="s">
        <v>5607</v>
      </c>
      <c r="H11" s="556" t="s">
        <v>8892</v>
      </c>
      <c r="I11" s="557"/>
      <c r="J11" s="558"/>
      <c r="K11" s="552" t="s">
        <v>8893</v>
      </c>
      <c r="N11" s="552"/>
      <c r="O11" s="554" t="s">
        <v>8894</v>
      </c>
      <c r="P11" s="560">
        <v>200</v>
      </c>
      <c r="Q11" s="561"/>
      <c r="R11" s="561"/>
      <c r="S11" s="560"/>
      <c r="T11" s="562"/>
      <c r="W11" s="565"/>
      <c r="X11" s="566" t="s">
        <v>8913</v>
      </c>
    </row>
    <row r="12" spans="1:24" ht="20.100000000000001" customHeight="1">
      <c r="A12" s="552"/>
      <c r="B12" s="553"/>
      <c r="C12" s="554"/>
      <c r="D12" s="554"/>
      <c r="E12" s="552" t="s">
        <v>9007</v>
      </c>
      <c r="F12" s="554" t="s">
        <v>9182</v>
      </c>
      <c r="G12" s="555" t="s">
        <v>8914</v>
      </c>
      <c r="H12" s="556" t="s">
        <v>8892</v>
      </c>
      <c r="I12" s="557"/>
      <c r="J12" s="558"/>
      <c r="K12" s="552"/>
      <c r="N12" s="552"/>
      <c r="O12" s="554"/>
      <c r="P12" s="560">
        <v>1268.1099999999999</v>
      </c>
      <c r="Q12" s="561"/>
      <c r="R12" s="561"/>
      <c r="S12" s="560"/>
      <c r="T12" s="562"/>
      <c r="W12" s="565"/>
      <c r="X12" s="566" t="s">
        <v>8915</v>
      </c>
    </row>
    <row r="13" spans="1:24" ht="20.100000000000001" customHeight="1">
      <c r="A13" s="552"/>
      <c r="B13" s="553"/>
      <c r="C13" s="554"/>
      <c r="D13" s="554"/>
      <c r="E13" s="552" t="s">
        <v>9007</v>
      </c>
      <c r="F13" s="554" t="s">
        <v>9182</v>
      </c>
      <c r="G13" s="555" t="s">
        <v>8916</v>
      </c>
      <c r="H13" s="556" t="s">
        <v>8892</v>
      </c>
      <c r="I13" s="557"/>
      <c r="J13" s="558"/>
      <c r="K13" s="552"/>
      <c r="N13" s="552"/>
      <c r="O13" s="554"/>
      <c r="P13" s="560">
        <v>420</v>
      </c>
      <c r="Q13" s="561"/>
      <c r="R13" s="561"/>
      <c r="S13" s="560"/>
      <c r="T13" s="562"/>
      <c r="W13" s="565"/>
      <c r="X13" s="566" t="s">
        <v>8917</v>
      </c>
    </row>
    <row r="14" spans="1:24" ht="20.100000000000001" customHeight="1">
      <c r="A14" s="552" t="s">
        <v>8918</v>
      </c>
      <c r="B14" s="553"/>
      <c r="C14" s="554"/>
      <c r="D14" s="554"/>
      <c r="E14" s="552" t="s">
        <v>9007</v>
      </c>
      <c r="F14" s="554" t="s">
        <v>9182</v>
      </c>
      <c r="G14" s="555" t="s">
        <v>8919</v>
      </c>
      <c r="H14" s="556" t="s">
        <v>8892</v>
      </c>
      <c r="I14" s="557"/>
      <c r="J14" s="558"/>
      <c r="K14" s="552" t="s">
        <v>8920</v>
      </c>
      <c r="N14" s="552"/>
      <c r="O14" s="559" t="s">
        <v>8921</v>
      </c>
      <c r="P14" s="560">
        <v>96</v>
      </c>
      <c r="Q14" s="561"/>
      <c r="R14" s="561"/>
      <c r="S14" s="560"/>
      <c r="T14" s="562"/>
      <c r="W14" s="565"/>
      <c r="X14" s="566" t="s">
        <v>8922</v>
      </c>
    </row>
    <row r="15" spans="1:24" ht="25.5" customHeight="1">
      <c r="A15" s="552" t="s">
        <v>8923</v>
      </c>
      <c r="B15" s="553"/>
      <c r="C15" s="554"/>
      <c r="D15" s="554"/>
      <c r="E15" s="552" t="s">
        <v>9007</v>
      </c>
      <c r="F15" s="554" t="s">
        <v>9182</v>
      </c>
      <c r="G15" s="555" t="s">
        <v>4762</v>
      </c>
      <c r="H15" s="556" t="s">
        <v>8892</v>
      </c>
      <c r="I15" s="557"/>
      <c r="J15" s="558"/>
      <c r="K15" s="552" t="s">
        <v>8924</v>
      </c>
      <c r="N15" s="552"/>
      <c r="O15" s="554" t="s">
        <v>8925</v>
      </c>
      <c r="P15" s="560">
        <v>907.5</v>
      </c>
      <c r="Q15" s="561"/>
      <c r="R15" s="561"/>
      <c r="S15" s="560"/>
      <c r="T15" s="562"/>
      <c r="W15" s="565"/>
      <c r="X15" s="566" t="s">
        <v>8926</v>
      </c>
    </row>
    <row r="16" spans="1:24" ht="28.5" customHeight="1">
      <c r="A16" s="552" t="s">
        <v>8927</v>
      </c>
      <c r="B16" s="553"/>
      <c r="C16" s="554"/>
      <c r="D16" s="554"/>
      <c r="E16" s="552" t="s">
        <v>9007</v>
      </c>
      <c r="F16" s="554" t="s">
        <v>9182</v>
      </c>
      <c r="G16" s="555" t="s">
        <v>8928</v>
      </c>
      <c r="H16" s="556" t="s">
        <v>8892</v>
      </c>
      <c r="I16" s="557"/>
      <c r="J16" s="558"/>
      <c r="K16" s="552" t="s">
        <v>8903</v>
      </c>
      <c r="N16" s="552"/>
      <c r="O16" s="554" t="s">
        <v>8904</v>
      </c>
      <c r="P16" s="560">
        <v>450</v>
      </c>
      <c r="Q16" s="561"/>
      <c r="R16" s="561"/>
      <c r="S16" s="560"/>
      <c r="T16" s="562"/>
      <c r="W16" s="565"/>
      <c r="X16" s="566" t="s">
        <v>8929</v>
      </c>
    </row>
    <row r="17" spans="1:24" ht="20.100000000000001" customHeight="1">
      <c r="A17" s="552" t="s">
        <v>8930</v>
      </c>
      <c r="B17" s="553"/>
      <c r="C17" s="554"/>
      <c r="D17" s="554"/>
      <c r="E17" s="552" t="s">
        <v>9007</v>
      </c>
      <c r="F17" s="554" t="s">
        <v>9182</v>
      </c>
      <c r="G17" s="555" t="s">
        <v>8931</v>
      </c>
      <c r="H17" s="556" t="s">
        <v>8932</v>
      </c>
      <c r="I17" s="557"/>
      <c r="J17" s="558"/>
      <c r="K17" s="552" t="s">
        <v>8933</v>
      </c>
      <c r="N17" s="552"/>
      <c r="O17" s="554" t="s">
        <v>8934</v>
      </c>
      <c r="P17" s="569">
        <v>24435</v>
      </c>
      <c r="Q17" s="561"/>
      <c r="R17" s="561"/>
      <c r="S17" s="560"/>
      <c r="T17" s="562"/>
      <c r="W17" s="565"/>
      <c r="X17" s="566" t="s">
        <v>8935</v>
      </c>
    </row>
    <row r="18" spans="1:24" ht="20.100000000000001" customHeight="1">
      <c r="A18" s="552" t="s">
        <v>8936</v>
      </c>
      <c r="B18" s="553"/>
      <c r="C18" s="554"/>
      <c r="D18" s="554"/>
      <c r="E18" s="552" t="s">
        <v>9007</v>
      </c>
      <c r="F18" s="554" t="s">
        <v>9182</v>
      </c>
      <c r="G18" s="555" t="s">
        <v>8937</v>
      </c>
      <c r="H18" s="556" t="s">
        <v>8892</v>
      </c>
      <c r="I18" s="557"/>
      <c r="J18" s="558"/>
      <c r="K18" s="552" t="s">
        <v>8938</v>
      </c>
      <c r="N18" s="552"/>
      <c r="O18" s="554" t="s">
        <v>8939</v>
      </c>
      <c r="P18" s="560">
        <v>1430</v>
      </c>
      <c r="Q18" s="561"/>
      <c r="R18" s="561"/>
      <c r="S18" s="560"/>
      <c r="T18" s="562"/>
      <c r="W18" s="565"/>
      <c r="X18" s="566" t="s">
        <v>8940</v>
      </c>
    </row>
    <row r="19" spans="1:24" ht="20.100000000000001" customHeight="1">
      <c r="A19" s="552"/>
      <c r="B19" s="553"/>
      <c r="C19" s="554"/>
      <c r="D19" s="554"/>
      <c r="E19" s="552" t="s">
        <v>9007</v>
      </c>
      <c r="F19" s="554" t="s">
        <v>9182</v>
      </c>
      <c r="G19" s="555" t="s">
        <v>8941</v>
      </c>
      <c r="H19" s="556" t="s">
        <v>8892</v>
      </c>
      <c r="I19" s="557"/>
      <c r="J19" s="558"/>
      <c r="K19" s="552"/>
      <c r="N19" s="552"/>
      <c r="O19" s="554"/>
      <c r="P19" s="560">
        <v>351.4</v>
      </c>
      <c r="Q19" s="561"/>
      <c r="R19" s="561"/>
      <c r="S19" s="560"/>
      <c r="T19" s="562"/>
      <c r="W19" s="565"/>
      <c r="X19" s="566" t="s">
        <v>8942</v>
      </c>
    </row>
    <row r="20" spans="1:24" ht="20.100000000000001" customHeight="1">
      <c r="A20" s="552"/>
      <c r="B20" s="553"/>
      <c r="C20" s="554"/>
      <c r="D20" s="554"/>
      <c r="E20" s="552" t="s">
        <v>9007</v>
      </c>
      <c r="F20" s="554" t="s">
        <v>9182</v>
      </c>
      <c r="G20" s="555" t="s">
        <v>637</v>
      </c>
      <c r="H20" s="556" t="s">
        <v>8892</v>
      </c>
      <c r="I20" s="557"/>
      <c r="J20" s="558"/>
      <c r="K20" s="552"/>
      <c r="N20" s="552"/>
      <c r="O20" s="554"/>
      <c r="P20" s="560">
        <v>1006.42</v>
      </c>
      <c r="Q20" s="561"/>
      <c r="R20" s="561"/>
      <c r="S20" s="560"/>
      <c r="T20" s="562"/>
      <c r="W20" s="565"/>
      <c r="X20" s="566" t="s">
        <v>8943</v>
      </c>
    </row>
    <row r="21" spans="1:24" ht="20.100000000000001" customHeight="1">
      <c r="A21" s="552"/>
      <c r="B21" s="553"/>
      <c r="C21" s="554"/>
      <c r="D21" s="554"/>
      <c r="E21" s="552" t="s">
        <v>9007</v>
      </c>
      <c r="F21" s="554" t="s">
        <v>9182</v>
      </c>
      <c r="G21" s="555" t="s">
        <v>8944</v>
      </c>
      <c r="H21" s="556" t="s">
        <v>8892</v>
      </c>
      <c r="I21" s="557"/>
      <c r="J21" s="558"/>
      <c r="K21" s="552"/>
      <c r="N21" s="552"/>
      <c r="O21" s="554"/>
      <c r="P21" s="560">
        <v>1220</v>
      </c>
      <c r="Q21" s="561"/>
      <c r="R21" s="561"/>
      <c r="S21" s="560"/>
      <c r="T21" s="562"/>
      <c r="W21" s="565"/>
      <c r="X21" s="566" t="s">
        <v>8945</v>
      </c>
    </row>
    <row r="22" spans="1:24" ht="28.5" customHeight="1">
      <c r="A22" s="552"/>
      <c r="B22" s="553"/>
      <c r="C22" s="554"/>
      <c r="D22" s="554"/>
      <c r="E22" s="552" t="s">
        <v>9007</v>
      </c>
      <c r="F22" s="554" t="s">
        <v>9182</v>
      </c>
      <c r="G22" s="555" t="s">
        <v>8946</v>
      </c>
      <c r="H22" s="556" t="s">
        <v>8892</v>
      </c>
      <c r="I22" s="557"/>
      <c r="J22" s="558"/>
      <c r="K22" s="552"/>
      <c r="N22" s="552"/>
      <c r="O22" s="554"/>
      <c r="P22" s="560"/>
      <c r="Q22" s="561"/>
      <c r="R22" s="561"/>
      <c r="S22" s="560"/>
      <c r="T22" s="562"/>
      <c r="W22" s="565"/>
      <c r="X22" s="566" t="s">
        <v>8947</v>
      </c>
    </row>
    <row r="23" spans="1:24" ht="27.75" customHeight="1">
      <c r="A23" s="552"/>
      <c r="B23" s="553"/>
      <c r="C23" s="554"/>
      <c r="D23" s="554"/>
      <c r="E23" s="552" t="s">
        <v>9007</v>
      </c>
      <c r="F23" s="554" t="s">
        <v>9182</v>
      </c>
      <c r="G23" s="555" t="s">
        <v>8948</v>
      </c>
      <c r="H23" s="556" t="s">
        <v>8892</v>
      </c>
      <c r="I23" s="557"/>
      <c r="J23" s="558"/>
      <c r="K23" s="552"/>
      <c r="N23" s="552"/>
      <c r="O23" s="559"/>
      <c r="P23" s="560">
        <v>255</v>
      </c>
      <c r="Q23" s="561"/>
      <c r="R23" s="561"/>
      <c r="S23" s="560"/>
      <c r="T23" s="562"/>
      <c r="V23" s="567"/>
      <c r="W23" s="565"/>
      <c r="X23" s="566" t="s">
        <v>8949</v>
      </c>
    </row>
    <row r="24" spans="1:24" ht="20.100000000000001" customHeight="1">
      <c r="A24" s="552" t="s">
        <v>8950</v>
      </c>
      <c r="B24" s="553"/>
      <c r="C24" s="554"/>
      <c r="D24" s="554"/>
      <c r="E24" s="552" t="s">
        <v>9007</v>
      </c>
      <c r="F24" s="554" t="s">
        <v>9182</v>
      </c>
      <c r="G24" s="555" t="s">
        <v>8919</v>
      </c>
      <c r="H24" s="556" t="s">
        <v>8892</v>
      </c>
      <c r="I24" s="557"/>
      <c r="J24" s="558"/>
      <c r="K24" s="552" t="s">
        <v>8920</v>
      </c>
      <c r="N24" s="552"/>
      <c r="O24" s="559" t="s">
        <v>8921</v>
      </c>
      <c r="P24" s="560">
        <v>82.5</v>
      </c>
      <c r="Q24" s="561"/>
      <c r="R24" s="561"/>
      <c r="S24" s="560"/>
      <c r="T24" s="562"/>
      <c r="V24" s="567"/>
      <c r="W24" s="565"/>
      <c r="X24" s="566" t="s">
        <v>8951</v>
      </c>
    </row>
    <row r="25" spans="1:24" ht="20.100000000000001" customHeight="1">
      <c r="A25" s="552"/>
      <c r="B25" s="553"/>
      <c r="C25" s="554"/>
      <c r="D25" s="554"/>
      <c r="E25" s="552" t="s">
        <v>9007</v>
      </c>
      <c r="F25" s="554" t="s">
        <v>9182</v>
      </c>
      <c r="G25" s="555" t="s">
        <v>8952</v>
      </c>
      <c r="H25" s="556" t="s">
        <v>8892</v>
      </c>
      <c r="I25" s="557"/>
      <c r="J25" s="558"/>
      <c r="N25" s="552"/>
      <c r="O25" s="559"/>
      <c r="P25" s="560"/>
      <c r="Q25" s="561"/>
      <c r="R25" s="561"/>
      <c r="S25" s="560"/>
      <c r="T25" s="562"/>
      <c r="V25" s="567"/>
      <c r="W25" s="565"/>
      <c r="X25" s="566" t="s">
        <v>8953</v>
      </c>
    </row>
    <row r="26" spans="1:24" ht="28.5" customHeight="1">
      <c r="A26" s="552"/>
      <c r="B26" s="553"/>
      <c r="C26" s="554"/>
      <c r="D26" s="554"/>
      <c r="E26" s="552" t="s">
        <v>9007</v>
      </c>
      <c r="F26" s="554" t="s">
        <v>9182</v>
      </c>
      <c r="G26" s="555" t="s">
        <v>8954</v>
      </c>
      <c r="H26" s="556" t="s">
        <v>8892</v>
      </c>
      <c r="I26" s="557"/>
      <c r="J26" s="558"/>
      <c r="N26" s="552"/>
      <c r="O26" s="559"/>
      <c r="P26" s="560"/>
      <c r="Q26" s="561"/>
      <c r="R26" s="561"/>
      <c r="S26" s="560"/>
      <c r="T26" s="562"/>
      <c r="W26" s="565"/>
      <c r="X26" s="566" t="s">
        <v>8955</v>
      </c>
    </row>
    <row r="27" spans="1:24" ht="20.100000000000001" customHeight="1">
      <c r="A27" s="552" t="s">
        <v>8956</v>
      </c>
      <c r="B27" s="553"/>
      <c r="C27" s="554"/>
      <c r="D27" s="554"/>
      <c r="E27" s="552" t="s">
        <v>9007</v>
      </c>
      <c r="F27" s="554" t="s">
        <v>9182</v>
      </c>
      <c r="G27" s="555" t="s">
        <v>8957</v>
      </c>
      <c r="H27" s="556" t="s">
        <v>8892</v>
      </c>
      <c r="I27" s="557"/>
      <c r="J27" s="558"/>
      <c r="K27" s="552" t="s">
        <v>8903</v>
      </c>
      <c r="N27" s="552"/>
      <c r="O27" s="559" t="s">
        <v>8904</v>
      </c>
      <c r="P27" s="560">
        <v>1400</v>
      </c>
      <c r="Q27" s="561"/>
      <c r="R27" s="561"/>
      <c r="S27" s="560"/>
      <c r="T27" s="562"/>
      <c r="V27" s="560"/>
      <c r="W27" s="565"/>
      <c r="X27" s="566" t="s">
        <v>8958</v>
      </c>
    </row>
    <row r="28" spans="1:24" ht="27" customHeight="1">
      <c r="A28" s="552" t="s">
        <v>8959</v>
      </c>
      <c r="B28" s="553"/>
      <c r="C28" s="554"/>
      <c r="D28" s="554"/>
      <c r="E28" s="552" t="s">
        <v>9007</v>
      </c>
      <c r="F28" s="554" t="s">
        <v>9182</v>
      </c>
      <c r="G28" s="555" t="s">
        <v>8960</v>
      </c>
      <c r="H28" s="556" t="s">
        <v>8892</v>
      </c>
      <c r="I28" s="557"/>
      <c r="J28" s="558"/>
      <c r="K28" s="552" t="s">
        <v>8903</v>
      </c>
      <c r="N28" s="552"/>
      <c r="O28" s="559" t="s">
        <v>8904</v>
      </c>
      <c r="P28" s="560">
        <v>2040</v>
      </c>
      <c r="Q28" s="561"/>
      <c r="R28" s="561"/>
      <c r="S28" s="560"/>
      <c r="T28" s="562"/>
      <c r="W28" s="565"/>
      <c r="X28" s="566" t="s">
        <v>8961</v>
      </c>
    </row>
    <row r="29" spans="1:24" ht="20.100000000000001" customHeight="1">
      <c r="A29" s="552"/>
      <c r="B29" s="553"/>
      <c r="C29" s="554"/>
      <c r="D29" s="554"/>
      <c r="E29" s="552" t="s">
        <v>9007</v>
      </c>
      <c r="F29" s="554" t="s">
        <v>9182</v>
      </c>
      <c r="G29" s="555" t="s">
        <v>8962</v>
      </c>
      <c r="H29" s="556" t="s">
        <v>8892</v>
      </c>
      <c r="I29" s="557"/>
      <c r="J29" s="558"/>
      <c r="K29" s="552"/>
      <c r="N29" s="552"/>
      <c r="O29" s="554"/>
      <c r="P29" s="560">
        <v>8100</v>
      </c>
      <c r="Q29" s="561"/>
      <c r="R29" s="561"/>
      <c r="S29" s="560"/>
      <c r="T29" s="562"/>
      <c r="W29" s="565"/>
      <c r="X29" s="566" t="s">
        <v>8963</v>
      </c>
    </row>
    <row r="30" spans="1:24" ht="20.100000000000001" customHeight="1">
      <c r="A30" s="552" t="s">
        <v>8964</v>
      </c>
      <c r="B30" s="553"/>
      <c r="C30" s="554"/>
      <c r="D30" s="554"/>
      <c r="E30" s="552" t="s">
        <v>9007</v>
      </c>
      <c r="F30" s="554" t="s">
        <v>9182</v>
      </c>
      <c r="G30" s="555" t="s">
        <v>8965</v>
      </c>
      <c r="H30" s="556" t="s">
        <v>8892</v>
      </c>
      <c r="I30" s="557"/>
      <c r="J30" s="558"/>
      <c r="K30" s="552" t="s">
        <v>8966</v>
      </c>
      <c r="N30" s="552"/>
      <c r="O30" s="554" t="s">
        <v>5458</v>
      </c>
      <c r="P30" s="560">
        <v>337.3</v>
      </c>
      <c r="Q30" s="561"/>
      <c r="R30" s="561"/>
      <c r="S30" s="560"/>
      <c r="T30" s="562"/>
      <c r="W30" s="565"/>
      <c r="X30" s="566" t="s">
        <v>8967</v>
      </c>
    </row>
    <row r="31" spans="1:24" ht="20.100000000000001" customHeight="1">
      <c r="A31" s="552"/>
      <c r="B31" s="553"/>
      <c r="C31" s="554"/>
      <c r="D31" s="554"/>
      <c r="E31" s="552" t="s">
        <v>9007</v>
      </c>
      <c r="F31" s="554" t="s">
        <v>9182</v>
      </c>
      <c r="G31" s="555" t="s">
        <v>8968</v>
      </c>
      <c r="H31" s="556" t="s">
        <v>8902</v>
      </c>
      <c r="I31" s="557"/>
      <c r="J31" s="558"/>
      <c r="K31" s="552"/>
      <c r="N31" s="552"/>
      <c r="O31" s="554"/>
      <c r="P31" s="560"/>
      <c r="Q31" s="561"/>
      <c r="R31" s="561"/>
      <c r="S31" s="560"/>
      <c r="T31" s="562"/>
      <c r="W31" s="565"/>
      <c r="X31" s="566" t="s">
        <v>8969</v>
      </c>
    </row>
    <row r="32" spans="1:24" ht="20.100000000000001" customHeight="1">
      <c r="A32" s="552"/>
      <c r="B32" s="553"/>
      <c r="C32" s="554"/>
      <c r="D32" s="554"/>
      <c r="E32" s="552" t="s">
        <v>9007</v>
      </c>
      <c r="F32" s="554" t="s">
        <v>9182</v>
      </c>
      <c r="G32" s="555" t="s">
        <v>8916</v>
      </c>
      <c r="H32" s="556" t="s">
        <v>8892</v>
      </c>
      <c r="I32" s="557"/>
      <c r="J32" s="558"/>
      <c r="K32" s="552"/>
      <c r="N32" s="552"/>
      <c r="O32" s="554"/>
      <c r="P32" s="560">
        <v>420</v>
      </c>
      <c r="Q32" s="561"/>
      <c r="R32" s="561"/>
      <c r="S32" s="560"/>
      <c r="T32" s="562"/>
      <c r="W32" s="565"/>
      <c r="X32" s="566" t="s">
        <v>8970</v>
      </c>
    </row>
    <row r="33" spans="1:24" ht="20.100000000000001" customHeight="1">
      <c r="A33" s="552" t="s">
        <v>8971</v>
      </c>
      <c r="B33" s="553"/>
      <c r="C33" s="554"/>
      <c r="D33" s="554"/>
      <c r="E33" s="552" t="s">
        <v>9007</v>
      </c>
      <c r="F33" s="554" t="s">
        <v>9182</v>
      </c>
      <c r="G33" s="555" t="s">
        <v>8972</v>
      </c>
      <c r="H33" s="556" t="s">
        <v>8892</v>
      </c>
      <c r="I33" s="557"/>
      <c r="J33" s="558"/>
      <c r="K33" s="552" t="s">
        <v>8973</v>
      </c>
      <c r="N33" s="552"/>
      <c r="O33" s="554" t="s">
        <v>8974</v>
      </c>
      <c r="P33" s="560">
        <v>724</v>
      </c>
      <c r="Q33" s="561"/>
      <c r="R33" s="561"/>
      <c r="S33" s="560"/>
      <c r="T33" s="562"/>
      <c r="W33" s="565"/>
      <c r="X33" s="566" t="s">
        <v>8975</v>
      </c>
    </row>
    <row r="34" spans="1:24" ht="20.100000000000001" customHeight="1">
      <c r="A34" s="552"/>
      <c r="B34" s="553"/>
      <c r="C34" s="554"/>
      <c r="D34" s="554"/>
      <c r="E34" s="552" t="s">
        <v>9007</v>
      </c>
      <c r="F34" s="554" t="s">
        <v>9182</v>
      </c>
      <c r="G34" s="555" t="s">
        <v>8976</v>
      </c>
      <c r="H34" s="556" t="s">
        <v>8892</v>
      </c>
      <c r="I34" s="557"/>
      <c r="J34" s="558"/>
      <c r="K34" s="552"/>
      <c r="N34" s="552"/>
      <c r="O34" s="554"/>
      <c r="P34" s="560">
        <v>170800</v>
      </c>
      <c r="Q34" s="561"/>
      <c r="R34" s="561"/>
      <c r="S34" s="560"/>
      <c r="T34" s="562"/>
      <c r="W34" s="565"/>
      <c r="X34" s="566" t="s">
        <v>8977</v>
      </c>
    </row>
    <row r="35" spans="1:24" ht="27" customHeight="1">
      <c r="A35" s="552"/>
      <c r="B35" s="553"/>
      <c r="C35" s="554"/>
      <c r="D35" s="554"/>
      <c r="E35" s="552" t="s">
        <v>9007</v>
      </c>
      <c r="F35" s="554" t="s">
        <v>9182</v>
      </c>
      <c r="G35" s="555" t="s">
        <v>8978</v>
      </c>
      <c r="H35" s="556" t="s">
        <v>8892</v>
      </c>
      <c r="I35" s="557"/>
      <c r="J35" s="558"/>
      <c r="K35" s="552"/>
      <c r="N35" s="552"/>
      <c r="O35" s="554"/>
      <c r="P35" s="560">
        <v>14000</v>
      </c>
      <c r="Q35" s="561"/>
      <c r="R35" s="561"/>
      <c r="S35" s="560"/>
      <c r="T35" s="562"/>
      <c r="W35" s="565"/>
      <c r="X35" s="566" t="s">
        <v>8979</v>
      </c>
    </row>
    <row r="36" spans="1:24" ht="20.100000000000001" customHeight="1">
      <c r="A36" s="552"/>
      <c r="B36" s="553"/>
      <c r="C36" s="554"/>
      <c r="D36" s="554"/>
      <c r="E36" s="552" t="s">
        <v>9007</v>
      </c>
      <c r="F36" s="554" t="s">
        <v>9182</v>
      </c>
      <c r="G36" s="555" t="s">
        <v>8919</v>
      </c>
      <c r="H36" s="556" t="s">
        <v>8892</v>
      </c>
      <c r="I36" s="557"/>
      <c r="J36" s="558"/>
      <c r="K36" s="552"/>
      <c r="N36" s="552"/>
      <c r="O36" s="554"/>
      <c r="P36" s="560"/>
      <c r="Q36" s="561"/>
      <c r="R36" s="561"/>
      <c r="S36" s="560"/>
      <c r="T36" s="562"/>
      <c r="W36" s="565"/>
      <c r="X36" s="566" t="s">
        <v>8980</v>
      </c>
    </row>
    <row r="37" spans="1:24" ht="20.100000000000001" customHeight="1">
      <c r="A37" s="559" t="s">
        <v>8981</v>
      </c>
      <c r="B37" s="553"/>
      <c r="C37" s="554"/>
      <c r="D37" s="554"/>
      <c r="E37" s="552" t="s">
        <v>9007</v>
      </c>
      <c r="F37" s="554" t="s">
        <v>9182</v>
      </c>
      <c r="G37" s="555" t="s">
        <v>8982</v>
      </c>
      <c r="H37" s="556" t="s">
        <v>8902</v>
      </c>
      <c r="I37" s="557"/>
      <c r="J37" s="558"/>
      <c r="K37" s="570" t="s">
        <v>8983</v>
      </c>
      <c r="N37" s="552"/>
      <c r="O37" s="554" t="s">
        <v>3129</v>
      </c>
      <c r="P37" s="560">
        <v>58.42</v>
      </c>
      <c r="Q37" s="561"/>
      <c r="R37" s="561"/>
      <c r="S37" s="560"/>
      <c r="T37" s="562"/>
      <c r="V37" s="560"/>
      <c r="W37" s="565"/>
      <c r="X37" s="566" t="s">
        <v>8984</v>
      </c>
    </row>
    <row r="38" spans="1:24" ht="26.25" customHeight="1">
      <c r="A38" s="552"/>
      <c r="B38" s="553"/>
      <c r="C38" s="554"/>
      <c r="D38" s="554"/>
      <c r="E38" s="552" t="s">
        <v>9007</v>
      </c>
      <c r="F38" s="554" t="s">
        <v>9182</v>
      </c>
      <c r="G38" s="555" t="s">
        <v>8985</v>
      </c>
      <c r="H38" s="556" t="s">
        <v>8892</v>
      </c>
      <c r="I38" s="557"/>
      <c r="J38" s="558"/>
      <c r="K38" s="552"/>
      <c r="N38" s="552"/>
      <c r="O38" s="554"/>
      <c r="P38" s="560"/>
      <c r="Q38" s="561"/>
      <c r="R38" s="561"/>
      <c r="S38" s="560"/>
      <c r="T38" s="562"/>
      <c r="W38" s="565"/>
      <c r="X38" s="566" t="s">
        <v>8986</v>
      </c>
    </row>
    <row r="39" spans="1:24" ht="20.100000000000001" customHeight="1">
      <c r="A39" s="552"/>
      <c r="B39" s="553"/>
      <c r="C39" s="554"/>
      <c r="D39" s="554"/>
      <c r="E39" s="552" t="s">
        <v>9007</v>
      </c>
      <c r="F39" s="554" t="s">
        <v>9182</v>
      </c>
      <c r="G39" s="555" t="s">
        <v>5600</v>
      </c>
      <c r="H39" s="556" t="s">
        <v>8902</v>
      </c>
      <c r="I39" s="557"/>
      <c r="J39" s="558"/>
      <c r="K39" s="552"/>
      <c r="N39" s="552"/>
      <c r="O39" s="554"/>
      <c r="P39" s="560">
        <v>150000</v>
      </c>
      <c r="Q39" s="561"/>
      <c r="R39" s="561"/>
      <c r="S39" s="560"/>
      <c r="T39" s="562"/>
      <c r="W39" s="565"/>
      <c r="X39" s="566" t="s">
        <v>8987</v>
      </c>
    </row>
    <row r="40" spans="1:24" ht="20.100000000000001" customHeight="1">
      <c r="A40" s="552"/>
      <c r="B40" s="553"/>
      <c r="C40" s="554"/>
      <c r="D40" s="554"/>
      <c r="E40" s="552" t="s">
        <v>9007</v>
      </c>
      <c r="F40" s="554" t="s">
        <v>9182</v>
      </c>
      <c r="G40" s="555" t="s">
        <v>8988</v>
      </c>
      <c r="H40" s="556" t="s">
        <v>8892</v>
      </c>
      <c r="I40" s="557"/>
      <c r="J40" s="558"/>
      <c r="K40" s="552"/>
      <c r="N40" s="552"/>
      <c r="O40" s="554"/>
      <c r="P40" s="560">
        <v>150</v>
      </c>
      <c r="Q40" s="561"/>
      <c r="R40" s="561"/>
      <c r="S40" s="560"/>
      <c r="T40" s="562"/>
      <c r="W40" s="565"/>
      <c r="X40" s="566" t="s">
        <v>8989</v>
      </c>
    </row>
    <row r="41" spans="1:24" ht="20.100000000000001" customHeight="1">
      <c r="A41" s="552"/>
      <c r="B41" s="553"/>
      <c r="C41" s="554"/>
      <c r="D41" s="554"/>
      <c r="E41" s="552" t="s">
        <v>9007</v>
      </c>
      <c r="F41" s="554" t="s">
        <v>9182</v>
      </c>
      <c r="G41" s="555" t="s">
        <v>8990</v>
      </c>
      <c r="H41" s="556" t="s">
        <v>8902</v>
      </c>
      <c r="I41" s="557"/>
      <c r="J41" s="558"/>
      <c r="K41" s="552"/>
      <c r="N41" s="552"/>
      <c r="P41" s="560"/>
      <c r="Q41" s="561"/>
      <c r="R41" s="561"/>
      <c r="S41" s="560"/>
      <c r="T41" s="562"/>
      <c r="W41" s="565"/>
      <c r="X41" s="566" t="s">
        <v>8991</v>
      </c>
    </row>
    <row r="42" spans="1:24" ht="20.100000000000001" customHeight="1">
      <c r="A42" s="552" t="s">
        <v>8992</v>
      </c>
      <c r="B42" s="553"/>
      <c r="C42" s="554"/>
      <c r="D42" s="554"/>
      <c r="E42" s="552" t="s">
        <v>9007</v>
      </c>
      <c r="F42" s="554" t="s">
        <v>9182</v>
      </c>
      <c r="G42" s="555" t="s">
        <v>8993</v>
      </c>
      <c r="H42" s="556" t="s">
        <v>8902</v>
      </c>
      <c r="I42" s="557"/>
      <c r="J42" s="558"/>
      <c r="K42" s="552" t="s">
        <v>8994</v>
      </c>
      <c r="N42" s="552"/>
      <c r="O42" s="554" t="s">
        <v>5381</v>
      </c>
      <c r="P42" s="560">
        <v>165</v>
      </c>
      <c r="Q42" s="561"/>
      <c r="R42" s="561"/>
      <c r="S42" s="560"/>
      <c r="T42" s="562"/>
      <c r="W42" s="565"/>
      <c r="X42" s="566" t="s">
        <v>8995</v>
      </c>
    </row>
    <row r="43" spans="1:24" ht="20.100000000000001" customHeight="1">
      <c r="A43" s="552" t="s">
        <v>8996</v>
      </c>
      <c r="B43" s="553"/>
      <c r="C43" s="554"/>
      <c r="D43" s="554"/>
      <c r="E43" s="552" t="s">
        <v>9007</v>
      </c>
      <c r="F43" s="554" t="s">
        <v>9182</v>
      </c>
      <c r="G43" s="555" t="s">
        <v>8997</v>
      </c>
      <c r="H43" s="556" t="s">
        <v>8902</v>
      </c>
      <c r="I43" s="557"/>
      <c r="J43" s="558"/>
      <c r="K43" s="552" t="s">
        <v>8998</v>
      </c>
      <c r="N43" s="552"/>
      <c r="O43" s="554" t="s">
        <v>8999</v>
      </c>
      <c r="P43" s="560">
        <v>800</v>
      </c>
      <c r="Q43" s="561"/>
      <c r="R43" s="561"/>
      <c r="S43" s="560"/>
      <c r="T43" s="562"/>
      <c r="W43" s="565"/>
      <c r="X43" s="566" t="s">
        <v>9000</v>
      </c>
    </row>
    <row r="44" spans="1:24" ht="20.100000000000001" customHeight="1">
      <c r="A44" s="552"/>
      <c r="B44" s="553"/>
      <c r="C44" s="554"/>
      <c r="D44" s="554"/>
      <c r="E44" s="552" t="s">
        <v>9007</v>
      </c>
      <c r="F44" s="554" t="s">
        <v>9182</v>
      </c>
      <c r="G44" s="555" t="s">
        <v>9001</v>
      </c>
      <c r="H44" s="556" t="s">
        <v>8892</v>
      </c>
      <c r="I44" s="557"/>
      <c r="J44" s="558"/>
      <c r="K44" s="552"/>
      <c r="N44" s="552"/>
      <c r="O44" s="554"/>
      <c r="P44" s="560">
        <v>280</v>
      </c>
      <c r="Q44" s="561"/>
      <c r="R44" s="561"/>
      <c r="S44" s="560"/>
      <c r="T44" s="562"/>
      <c r="W44" s="565"/>
      <c r="X44" s="566" t="s">
        <v>9002</v>
      </c>
    </row>
    <row r="45" spans="1:24" ht="20.100000000000001" customHeight="1">
      <c r="A45" s="552"/>
      <c r="B45" s="553"/>
      <c r="C45" s="554"/>
      <c r="D45" s="554"/>
      <c r="E45" s="552" t="s">
        <v>9007</v>
      </c>
      <c r="F45" s="554" t="s">
        <v>9182</v>
      </c>
      <c r="G45" s="555" t="s">
        <v>9003</v>
      </c>
      <c r="H45" s="556" t="s">
        <v>8902</v>
      </c>
      <c r="I45" s="557"/>
      <c r="J45" s="558"/>
      <c r="K45" s="552"/>
      <c r="N45" s="552"/>
      <c r="O45" s="554"/>
      <c r="P45" s="560"/>
      <c r="Q45" s="561"/>
      <c r="R45" s="561"/>
      <c r="S45" s="560"/>
      <c r="T45" s="562"/>
      <c r="W45" s="565"/>
      <c r="X45" s="566" t="s">
        <v>9004</v>
      </c>
    </row>
    <row r="46" spans="1:24" ht="27" customHeight="1">
      <c r="A46" s="552" t="s">
        <v>9005</v>
      </c>
      <c r="B46" s="553"/>
      <c r="C46" s="554"/>
      <c r="D46" s="554"/>
      <c r="E46" s="552" t="s">
        <v>9007</v>
      </c>
      <c r="F46" s="554" t="s">
        <v>9182</v>
      </c>
      <c r="G46" s="555" t="s">
        <v>9006</v>
      </c>
      <c r="H46" s="556" t="s">
        <v>8902</v>
      </c>
      <c r="I46" s="557"/>
      <c r="J46" s="558"/>
      <c r="K46" s="552" t="s">
        <v>9007</v>
      </c>
      <c r="N46" s="552"/>
      <c r="O46" s="554" t="s">
        <v>1138</v>
      </c>
      <c r="P46" s="560">
        <v>1831.2</v>
      </c>
      <c r="Q46" s="561"/>
      <c r="R46" s="561"/>
      <c r="S46" s="560"/>
      <c r="T46" s="562"/>
      <c r="V46" s="560"/>
      <c r="W46" s="565"/>
      <c r="X46" s="566" t="s">
        <v>9008</v>
      </c>
    </row>
    <row r="47" spans="1:24" ht="20.100000000000001" customHeight="1">
      <c r="A47" s="552"/>
      <c r="B47" s="553"/>
      <c r="C47" s="554"/>
      <c r="D47" s="554"/>
      <c r="E47" s="552" t="s">
        <v>9007</v>
      </c>
      <c r="F47" s="554" t="s">
        <v>9182</v>
      </c>
      <c r="G47" s="555" t="s">
        <v>8916</v>
      </c>
      <c r="H47" s="556" t="s">
        <v>8892</v>
      </c>
      <c r="I47" s="557"/>
      <c r="J47" s="558"/>
      <c r="K47" s="552"/>
      <c r="N47" s="552"/>
      <c r="O47" s="554"/>
      <c r="P47" s="560">
        <v>727.3</v>
      </c>
      <c r="Q47" s="561"/>
      <c r="R47" s="561"/>
      <c r="S47" s="560"/>
      <c r="T47" s="562"/>
      <c r="W47" s="565"/>
      <c r="X47" s="566" t="s">
        <v>9009</v>
      </c>
    </row>
    <row r="48" spans="1:24" ht="20.100000000000001" customHeight="1">
      <c r="A48" s="552" t="s">
        <v>9010</v>
      </c>
      <c r="B48" s="553"/>
      <c r="C48" s="554"/>
      <c r="D48" s="554"/>
      <c r="E48" s="552" t="s">
        <v>9007</v>
      </c>
      <c r="F48" s="554" t="s">
        <v>9182</v>
      </c>
      <c r="G48" s="555" t="s">
        <v>9011</v>
      </c>
      <c r="H48" s="556" t="s">
        <v>8902</v>
      </c>
      <c r="I48" s="557"/>
      <c r="J48" s="558"/>
      <c r="K48" s="552" t="s">
        <v>8998</v>
      </c>
      <c r="N48" s="552"/>
      <c r="O48" s="554" t="s">
        <v>8999</v>
      </c>
      <c r="P48" s="560">
        <v>999</v>
      </c>
      <c r="Q48" s="561"/>
      <c r="R48" s="561"/>
      <c r="S48" s="560"/>
      <c r="T48" s="562"/>
      <c r="W48" s="565"/>
      <c r="X48" s="566" t="s">
        <v>9012</v>
      </c>
    </row>
    <row r="49" spans="1:24" ht="20.100000000000001" customHeight="1">
      <c r="A49" s="552" t="s">
        <v>8891</v>
      </c>
      <c r="B49" s="553"/>
      <c r="C49" s="554"/>
      <c r="D49" s="554"/>
      <c r="E49" s="552" t="s">
        <v>9007</v>
      </c>
      <c r="F49" s="554" t="s">
        <v>9182</v>
      </c>
      <c r="G49" s="555" t="s">
        <v>5607</v>
      </c>
      <c r="H49" s="556" t="s">
        <v>8892</v>
      </c>
      <c r="I49" s="557"/>
      <c r="J49" s="558"/>
      <c r="K49" s="552" t="s">
        <v>8893</v>
      </c>
      <c r="N49" s="552"/>
      <c r="O49" s="554" t="s">
        <v>8894</v>
      </c>
      <c r="P49" s="560">
        <v>300</v>
      </c>
      <c r="Q49" s="561"/>
      <c r="R49" s="561"/>
      <c r="S49" s="560"/>
      <c r="T49" s="562"/>
      <c r="W49" s="565"/>
      <c r="X49" s="566" t="s">
        <v>9013</v>
      </c>
    </row>
    <row r="50" spans="1:24" ht="20.100000000000001" customHeight="1">
      <c r="A50" s="552" t="s">
        <v>9014</v>
      </c>
      <c r="B50" s="553"/>
      <c r="C50" s="554"/>
      <c r="D50" s="554"/>
      <c r="E50" s="552" t="s">
        <v>9007</v>
      </c>
      <c r="F50" s="554" t="s">
        <v>9182</v>
      </c>
      <c r="G50" s="555" t="s">
        <v>8972</v>
      </c>
      <c r="H50" s="556" t="s">
        <v>8892</v>
      </c>
      <c r="I50" s="557"/>
      <c r="J50" s="558"/>
      <c r="K50" s="552" t="s">
        <v>9015</v>
      </c>
      <c r="N50" s="552"/>
      <c r="O50" s="554" t="s">
        <v>9016</v>
      </c>
      <c r="P50" s="560">
        <v>122.95</v>
      </c>
      <c r="Q50" s="561"/>
      <c r="R50" s="561"/>
      <c r="S50" s="560"/>
      <c r="T50" s="562"/>
      <c r="W50" s="565"/>
      <c r="X50" s="566" t="s">
        <v>9017</v>
      </c>
    </row>
    <row r="51" spans="1:24" ht="20.100000000000001" customHeight="1">
      <c r="A51" s="552" t="s">
        <v>9018</v>
      </c>
      <c r="B51" s="553"/>
      <c r="C51" s="554"/>
      <c r="D51" s="554"/>
      <c r="E51" s="552" t="s">
        <v>9007</v>
      </c>
      <c r="F51" s="554" t="s">
        <v>9182</v>
      </c>
      <c r="G51" s="555" t="s">
        <v>9019</v>
      </c>
      <c r="H51" s="556" t="s">
        <v>8902</v>
      </c>
      <c r="I51" s="557"/>
      <c r="J51" s="558"/>
      <c r="K51" s="552" t="s">
        <v>9020</v>
      </c>
      <c r="N51" s="552"/>
      <c r="O51" s="554" t="s">
        <v>9021</v>
      </c>
      <c r="P51" s="560">
        <v>5190.75</v>
      </c>
      <c r="Q51" s="561"/>
      <c r="R51" s="561"/>
      <c r="S51" s="560"/>
      <c r="T51" s="562"/>
      <c r="W51" s="565"/>
      <c r="X51" s="566" t="s">
        <v>9022</v>
      </c>
    </row>
    <row r="52" spans="1:24" ht="20.100000000000001" customHeight="1">
      <c r="A52" s="552"/>
      <c r="B52" s="553"/>
      <c r="C52" s="554"/>
      <c r="D52" s="554"/>
      <c r="E52" s="552" t="s">
        <v>9007</v>
      </c>
      <c r="F52" s="554" t="s">
        <v>9182</v>
      </c>
      <c r="G52" s="555" t="s">
        <v>8916</v>
      </c>
      <c r="H52" s="556" t="s">
        <v>8892</v>
      </c>
      <c r="I52" s="557"/>
      <c r="J52" s="558"/>
      <c r="K52" s="552"/>
      <c r="N52" s="552"/>
      <c r="O52" s="554"/>
      <c r="P52" s="560">
        <v>480</v>
      </c>
      <c r="Q52" s="561"/>
      <c r="R52" s="561"/>
      <c r="S52" s="560"/>
      <c r="T52" s="562"/>
      <c r="W52" s="565"/>
      <c r="X52" s="566" t="s">
        <v>9023</v>
      </c>
    </row>
    <row r="53" spans="1:24" ht="20.100000000000001" customHeight="1">
      <c r="A53" s="552"/>
      <c r="B53" s="553"/>
      <c r="C53" s="554"/>
      <c r="D53" s="554"/>
      <c r="E53" s="552" t="s">
        <v>9007</v>
      </c>
      <c r="F53" s="554" t="s">
        <v>9182</v>
      </c>
      <c r="G53" s="555" t="s">
        <v>8919</v>
      </c>
      <c r="H53" s="556" t="s">
        <v>8892</v>
      </c>
      <c r="I53" s="557"/>
      <c r="J53" s="558"/>
      <c r="K53" s="552"/>
      <c r="N53" s="552"/>
      <c r="O53" s="554"/>
      <c r="P53" s="560">
        <v>69</v>
      </c>
      <c r="Q53" s="561"/>
      <c r="R53" s="561"/>
      <c r="S53" s="560"/>
      <c r="T53" s="562"/>
      <c r="W53" s="565"/>
      <c r="X53" s="566" t="s">
        <v>9024</v>
      </c>
    </row>
    <row r="54" spans="1:24" ht="20.100000000000001" customHeight="1">
      <c r="A54" s="552"/>
      <c r="B54" s="553"/>
      <c r="C54" s="554"/>
      <c r="D54" s="554"/>
      <c r="E54" s="552" t="s">
        <v>9007</v>
      </c>
      <c r="F54" s="554" t="s">
        <v>9182</v>
      </c>
      <c r="G54" s="555" t="s">
        <v>1317</v>
      </c>
      <c r="H54" s="556" t="s">
        <v>8902</v>
      </c>
      <c r="I54" s="557"/>
      <c r="J54" s="558"/>
      <c r="K54" s="552"/>
      <c r="N54" s="552"/>
      <c r="O54" s="554"/>
      <c r="P54" s="560"/>
      <c r="Q54" s="561"/>
      <c r="R54" s="561"/>
      <c r="S54" s="560"/>
      <c r="T54" s="562"/>
      <c r="W54" s="565"/>
      <c r="X54" s="566" t="s">
        <v>9025</v>
      </c>
    </row>
    <row r="55" spans="1:24" ht="20.100000000000001" customHeight="1">
      <c r="A55" s="552"/>
      <c r="B55" s="553"/>
      <c r="C55" s="554"/>
      <c r="D55" s="554"/>
      <c r="E55" s="552" t="s">
        <v>9007</v>
      </c>
      <c r="F55" s="554" t="s">
        <v>9182</v>
      </c>
      <c r="G55" s="555" t="s">
        <v>9001</v>
      </c>
      <c r="H55" s="556" t="s">
        <v>8892</v>
      </c>
      <c r="I55" s="557"/>
      <c r="J55" s="558"/>
      <c r="K55" s="552"/>
      <c r="N55" s="552"/>
      <c r="O55" s="554"/>
      <c r="P55" s="560"/>
      <c r="Q55" s="561"/>
      <c r="R55" s="561"/>
      <c r="S55" s="560"/>
      <c r="T55" s="562"/>
      <c r="W55" s="565"/>
      <c r="X55" s="566" t="s">
        <v>9026</v>
      </c>
    </row>
    <row r="56" spans="1:24" ht="20.100000000000001" customHeight="1">
      <c r="A56" s="552" t="s">
        <v>9027</v>
      </c>
      <c r="B56" s="553"/>
      <c r="C56" s="554"/>
      <c r="D56" s="554"/>
      <c r="E56" s="552" t="s">
        <v>9007</v>
      </c>
      <c r="F56" s="554" t="s">
        <v>9182</v>
      </c>
      <c r="G56" s="555" t="s">
        <v>9028</v>
      </c>
      <c r="H56" s="556" t="s">
        <v>8892</v>
      </c>
      <c r="I56" s="557"/>
      <c r="J56" s="558"/>
      <c r="K56" s="552" t="s">
        <v>9029</v>
      </c>
      <c r="N56" s="552"/>
      <c r="O56" s="554" t="s">
        <v>9030</v>
      </c>
      <c r="P56" s="560">
        <v>583.69000000000005</v>
      </c>
      <c r="Q56" s="561"/>
      <c r="R56" s="561"/>
      <c r="S56" s="560"/>
      <c r="T56" s="562"/>
      <c r="V56" s="560"/>
      <c r="W56" s="565"/>
      <c r="X56" s="566" t="s">
        <v>9031</v>
      </c>
    </row>
    <row r="57" spans="1:24" ht="20.100000000000001" customHeight="1">
      <c r="A57" s="552"/>
      <c r="B57" s="553"/>
      <c r="C57" s="554"/>
      <c r="D57" s="554"/>
      <c r="E57" s="552" t="s">
        <v>9007</v>
      </c>
      <c r="F57" s="554" t="s">
        <v>9182</v>
      </c>
      <c r="G57" s="555" t="s">
        <v>8944</v>
      </c>
      <c r="H57" s="556" t="s">
        <v>8892</v>
      </c>
      <c r="I57" s="557"/>
      <c r="J57" s="558"/>
      <c r="K57" s="552"/>
      <c r="N57" s="552"/>
      <c r="O57" s="554"/>
      <c r="P57" s="560"/>
      <c r="Q57" s="561"/>
      <c r="R57" s="561"/>
      <c r="S57" s="560"/>
      <c r="T57" s="562"/>
      <c r="V57" s="560"/>
      <c r="W57" s="565"/>
      <c r="X57" s="566" t="s">
        <v>9032</v>
      </c>
    </row>
    <row r="58" spans="1:24" ht="20.100000000000001" customHeight="1">
      <c r="A58" s="552" t="s">
        <v>9033</v>
      </c>
      <c r="B58" s="553"/>
      <c r="C58" s="554"/>
      <c r="D58" s="554"/>
      <c r="E58" s="552" t="s">
        <v>9007</v>
      </c>
      <c r="F58" s="554" t="s">
        <v>9182</v>
      </c>
      <c r="G58" s="555" t="s">
        <v>9034</v>
      </c>
      <c r="H58" s="556" t="s">
        <v>8902</v>
      </c>
      <c r="I58" s="557"/>
      <c r="J58" s="558"/>
      <c r="K58" s="552" t="s">
        <v>9035</v>
      </c>
      <c r="N58" s="552"/>
      <c r="O58" s="554" t="s">
        <v>5229</v>
      </c>
      <c r="P58" s="560">
        <v>309</v>
      </c>
      <c r="Q58" s="561"/>
      <c r="R58" s="561"/>
      <c r="S58" s="560"/>
      <c r="T58" s="562"/>
      <c r="V58" s="560"/>
      <c r="W58" s="565"/>
      <c r="X58" s="566" t="s">
        <v>9036</v>
      </c>
    </row>
    <row r="59" spans="1:24" ht="26.25" customHeight="1">
      <c r="A59" s="552"/>
      <c r="B59" s="553"/>
      <c r="C59" s="554"/>
      <c r="D59" s="554"/>
      <c r="E59" s="552" t="s">
        <v>9007</v>
      </c>
      <c r="F59" s="554" t="s">
        <v>9182</v>
      </c>
      <c r="G59" s="555" t="s">
        <v>9037</v>
      </c>
      <c r="H59" s="556" t="s">
        <v>8892</v>
      </c>
      <c r="I59" s="557"/>
      <c r="J59" s="558"/>
      <c r="K59" s="552"/>
      <c r="N59" s="552"/>
      <c r="O59" s="554"/>
      <c r="P59" s="560">
        <v>300</v>
      </c>
      <c r="Q59" s="561"/>
      <c r="R59" s="561"/>
      <c r="S59" s="560"/>
      <c r="T59" s="562"/>
      <c r="V59" s="560"/>
      <c r="W59" s="565"/>
      <c r="X59" s="566" t="s">
        <v>9038</v>
      </c>
    </row>
    <row r="60" spans="1:24" ht="20.100000000000001" customHeight="1">
      <c r="A60" s="552" t="s">
        <v>9039</v>
      </c>
      <c r="B60" s="553"/>
      <c r="C60" s="554"/>
      <c r="D60" s="554"/>
      <c r="E60" s="552" t="s">
        <v>9007</v>
      </c>
      <c r="F60" s="554" t="s">
        <v>9182</v>
      </c>
      <c r="G60" s="555" t="s">
        <v>9040</v>
      </c>
      <c r="H60" s="556" t="s">
        <v>8902</v>
      </c>
      <c r="I60" s="557"/>
      <c r="J60" s="558"/>
      <c r="K60" s="552" t="s">
        <v>9041</v>
      </c>
      <c r="N60" s="552"/>
      <c r="O60" s="554" t="s">
        <v>9042</v>
      </c>
      <c r="P60" s="560">
        <v>904.99</v>
      </c>
      <c r="Q60" s="561"/>
      <c r="R60" s="561"/>
      <c r="S60" s="560"/>
      <c r="T60" s="562"/>
      <c r="V60" s="560"/>
      <c r="W60" s="565"/>
      <c r="X60" s="566" t="s">
        <v>9043</v>
      </c>
    </row>
    <row r="61" spans="1:24" ht="20.100000000000001" customHeight="1">
      <c r="A61" s="552"/>
      <c r="B61" s="553"/>
      <c r="C61" s="554"/>
      <c r="D61" s="554"/>
      <c r="E61" s="552" t="s">
        <v>9007</v>
      </c>
      <c r="F61" s="554" t="s">
        <v>9182</v>
      </c>
      <c r="G61" s="555" t="s">
        <v>9044</v>
      </c>
      <c r="H61" s="556" t="s">
        <v>8892</v>
      </c>
      <c r="I61" s="557"/>
      <c r="J61" s="558"/>
      <c r="K61" s="552"/>
      <c r="N61" s="552"/>
      <c r="O61" s="554"/>
      <c r="P61" s="560">
        <v>1220</v>
      </c>
      <c r="Q61" s="561"/>
      <c r="R61" s="561"/>
      <c r="S61" s="560"/>
      <c r="T61" s="562"/>
      <c r="V61" s="560"/>
      <c r="W61" s="565"/>
      <c r="X61" s="566" t="s">
        <v>9045</v>
      </c>
    </row>
    <row r="62" spans="1:24" ht="20.100000000000001" customHeight="1">
      <c r="A62" s="552"/>
      <c r="B62" s="553"/>
      <c r="C62" s="554"/>
      <c r="D62" s="554"/>
      <c r="E62" s="552" t="s">
        <v>9007</v>
      </c>
      <c r="F62" s="554" t="s">
        <v>9182</v>
      </c>
      <c r="G62" s="555" t="s">
        <v>9046</v>
      </c>
      <c r="H62" s="556" t="s">
        <v>8892</v>
      </c>
      <c r="I62" s="557"/>
      <c r="J62" s="558"/>
      <c r="K62" s="552"/>
      <c r="N62" s="552"/>
      <c r="O62" s="554"/>
      <c r="P62" s="560"/>
      <c r="Q62" s="561"/>
      <c r="R62" s="561"/>
      <c r="S62" s="560"/>
      <c r="T62" s="562"/>
      <c r="V62" s="560"/>
      <c r="W62" s="565"/>
      <c r="X62" s="566" t="s">
        <v>9047</v>
      </c>
    </row>
    <row r="63" spans="1:24" ht="20.100000000000001" customHeight="1">
      <c r="A63" s="552" t="s">
        <v>9048</v>
      </c>
      <c r="B63" s="553"/>
      <c r="C63" s="554"/>
      <c r="D63" s="554"/>
      <c r="E63" s="552" t="s">
        <v>9007</v>
      </c>
      <c r="F63" s="554" t="s">
        <v>9182</v>
      </c>
      <c r="G63" s="555" t="s">
        <v>9049</v>
      </c>
      <c r="H63" s="556" t="s">
        <v>8892</v>
      </c>
      <c r="I63" s="557"/>
      <c r="J63" s="558"/>
      <c r="K63" s="552" t="s">
        <v>8966</v>
      </c>
      <c r="N63" s="552"/>
      <c r="O63" s="554" t="s">
        <v>5458</v>
      </c>
      <c r="P63" s="560">
        <v>780</v>
      </c>
      <c r="Q63" s="561"/>
      <c r="R63" s="561"/>
      <c r="S63" s="560"/>
      <c r="T63" s="562"/>
      <c r="V63" s="560"/>
      <c r="W63" s="565"/>
      <c r="X63" s="566" t="s">
        <v>9050</v>
      </c>
    </row>
    <row r="64" spans="1:24" ht="20.100000000000001" customHeight="1">
      <c r="A64" s="552"/>
      <c r="B64" s="553"/>
      <c r="C64" s="554"/>
      <c r="D64" s="554"/>
      <c r="E64" s="552" t="s">
        <v>9007</v>
      </c>
      <c r="F64" s="554" t="s">
        <v>9182</v>
      </c>
      <c r="G64" s="555" t="s">
        <v>8916</v>
      </c>
      <c r="H64" s="556" t="s">
        <v>8892</v>
      </c>
      <c r="I64" s="557"/>
      <c r="J64" s="558"/>
      <c r="K64" s="552"/>
      <c r="N64" s="552"/>
      <c r="O64" s="554"/>
      <c r="P64" s="560">
        <v>400</v>
      </c>
      <c r="Q64" s="561"/>
      <c r="R64" s="561"/>
      <c r="S64" s="560"/>
      <c r="T64" s="562"/>
      <c r="V64" s="560"/>
      <c r="W64" s="565"/>
      <c r="X64" s="566" t="s">
        <v>9051</v>
      </c>
    </row>
    <row r="65" spans="1:24" ht="42" customHeight="1">
      <c r="A65" s="552"/>
      <c r="B65" s="553"/>
      <c r="C65" s="554"/>
      <c r="D65" s="554"/>
      <c r="E65" s="552" t="s">
        <v>9007</v>
      </c>
      <c r="F65" s="554" t="s">
        <v>9182</v>
      </c>
      <c r="G65" s="555" t="s">
        <v>9052</v>
      </c>
      <c r="H65" s="556" t="s">
        <v>8892</v>
      </c>
      <c r="I65" s="557"/>
      <c r="J65" s="558"/>
      <c r="K65" s="552"/>
      <c r="N65" s="552"/>
      <c r="O65" s="554"/>
      <c r="P65" s="560">
        <v>294</v>
      </c>
      <c r="Q65" s="561"/>
      <c r="R65" s="561"/>
      <c r="S65" s="560"/>
      <c r="T65" s="562"/>
      <c r="W65" s="565"/>
      <c r="X65" s="566" t="s">
        <v>9053</v>
      </c>
    </row>
    <row r="66" spans="1:24" ht="20.100000000000001" customHeight="1">
      <c r="A66" s="552" t="s">
        <v>9054</v>
      </c>
      <c r="B66" s="553"/>
      <c r="C66" s="554"/>
      <c r="D66" s="554"/>
      <c r="E66" s="552" t="s">
        <v>9007</v>
      </c>
      <c r="F66" s="554" t="s">
        <v>9182</v>
      </c>
      <c r="G66" s="555" t="s">
        <v>9055</v>
      </c>
      <c r="H66" s="556" t="s">
        <v>8892</v>
      </c>
      <c r="I66" s="557"/>
      <c r="J66" s="558"/>
      <c r="K66" s="552" t="s">
        <v>9056</v>
      </c>
      <c r="N66" s="552"/>
      <c r="O66" s="554" t="s">
        <v>9057</v>
      </c>
      <c r="P66" s="560">
        <v>2250</v>
      </c>
      <c r="Q66" s="561"/>
      <c r="R66" s="561"/>
      <c r="S66" s="560"/>
      <c r="T66" s="562"/>
      <c r="W66" s="565"/>
      <c r="X66" s="566" t="s">
        <v>9058</v>
      </c>
    </row>
    <row r="67" spans="1:24" ht="26.25" customHeight="1">
      <c r="A67" s="552"/>
      <c r="B67" s="553"/>
      <c r="C67" s="554"/>
      <c r="D67" s="554"/>
      <c r="E67" s="552" t="s">
        <v>9007</v>
      </c>
      <c r="F67" s="554" t="s">
        <v>9182</v>
      </c>
      <c r="G67" s="555" t="s">
        <v>9059</v>
      </c>
      <c r="H67" s="556" t="s">
        <v>8902</v>
      </c>
      <c r="I67" s="557"/>
      <c r="J67" s="558"/>
      <c r="K67" s="552"/>
      <c r="N67" s="552"/>
      <c r="O67" s="554"/>
      <c r="P67" s="560">
        <v>280</v>
      </c>
      <c r="Q67" s="561"/>
      <c r="R67" s="561"/>
      <c r="S67" s="560"/>
      <c r="T67" s="562"/>
      <c r="W67" s="565"/>
      <c r="X67" s="566" t="s">
        <v>9060</v>
      </c>
    </row>
    <row r="68" spans="1:24" ht="20.100000000000001" customHeight="1">
      <c r="A68" s="552" t="s">
        <v>9061</v>
      </c>
      <c r="B68" s="553"/>
      <c r="C68" s="554"/>
      <c r="D68" s="554"/>
      <c r="E68" s="552" t="s">
        <v>9007</v>
      </c>
      <c r="F68" s="554" t="s">
        <v>9182</v>
      </c>
      <c r="G68" s="555" t="s">
        <v>8919</v>
      </c>
      <c r="H68" s="556" t="s">
        <v>8892</v>
      </c>
      <c r="I68" s="557"/>
      <c r="J68" s="558"/>
      <c r="K68" s="552" t="s">
        <v>8920</v>
      </c>
      <c r="N68" s="552"/>
      <c r="O68" s="559" t="s">
        <v>8921</v>
      </c>
      <c r="P68" s="560">
        <v>387.3</v>
      </c>
      <c r="Q68" s="561"/>
      <c r="R68" s="561"/>
      <c r="S68" s="560"/>
      <c r="T68" s="562"/>
      <c r="W68" s="565"/>
      <c r="X68" s="566" t="s">
        <v>9062</v>
      </c>
    </row>
    <row r="69" spans="1:24" ht="20.100000000000001" customHeight="1">
      <c r="A69" s="552"/>
      <c r="B69" s="553"/>
      <c r="C69" s="554"/>
      <c r="D69" s="554"/>
      <c r="E69" s="552" t="s">
        <v>9007</v>
      </c>
      <c r="F69" s="554" t="s">
        <v>9182</v>
      </c>
      <c r="G69" s="555" t="s">
        <v>9063</v>
      </c>
      <c r="H69" s="556" t="s">
        <v>8902</v>
      </c>
      <c r="I69" s="557"/>
      <c r="J69" s="558"/>
      <c r="K69" s="552"/>
      <c r="N69" s="552"/>
      <c r="O69" s="554"/>
      <c r="P69" s="560"/>
      <c r="Q69" s="561"/>
      <c r="R69" s="561"/>
      <c r="S69" s="560"/>
      <c r="T69" s="562"/>
      <c r="W69" s="565"/>
      <c r="X69" s="566" t="s">
        <v>9064</v>
      </c>
    </row>
    <row r="70" spans="1:24" ht="20.100000000000001" customHeight="1">
      <c r="A70" s="552"/>
      <c r="B70" s="553"/>
      <c r="C70" s="554"/>
      <c r="D70" s="554"/>
      <c r="E70" s="552" t="s">
        <v>9007</v>
      </c>
      <c r="F70" s="554" t="s">
        <v>9182</v>
      </c>
      <c r="G70" s="555" t="s">
        <v>4762</v>
      </c>
      <c r="H70" s="556" t="s">
        <v>8892</v>
      </c>
      <c r="I70" s="557"/>
      <c r="J70" s="558"/>
      <c r="K70" s="552"/>
      <c r="N70" s="552"/>
      <c r="O70" s="554"/>
      <c r="P70" s="560">
        <v>123.76</v>
      </c>
      <c r="Q70" s="561"/>
      <c r="R70" s="561"/>
      <c r="S70" s="560"/>
      <c r="T70" s="562"/>
      <c r="W70" s="565"/>
      <c r="X70" s="566" t="s">
        <v>9065</v>
      </c>
    </row>
    <row r="71" spans="1:24" ht="20.100000000000001" customHeight="1">
      <c r="A71" s="552" t="s">
        <v>9066</v>
      </c>
      <c r="B71" s="553"/>
      <c r="C71" s="554"/>
      <c r="D71" s="554"/>
      <c r="E71" s="552" t="s">
        <v>9007</v>
      </c>
      <c r="F71" s="554" t="s">
        <v>9182</v>
      </c>
      <c r="G71" s="555" t="s">
        <v>9067</v>
      </c>
      <c r="H71" s="556" t="s">
        <v>8902</v>
      </c>
      <c r="I71" s="557"/>
      <c r="J71" s="558"/>
      <c r="K71" s="552" t="s">
        <v>9068</v>
      </c>
      <c r="N71" s="552"/>
      <c r="O71" s="554" t="s">
        <v>9069</v>
      </c>
      <c r="P71" s="560">
        <v>56.9</v>
      </c>
      <c r="Q71" s="561"/>
      <c r="R71" s="561"/>
      <c r="S71" s="560"/>
      <c r="T71" s="562"/>
      <c r="V71" s="567"/>
      <c r="W71" s="565"/>
      <c r="X71" s="566" t="s">
        <v>9070</v>
      </c>
    </row>
    <row r="72" spans="1:24" ht="20.100000000000001" customHeight="1">
      <c r="A72" s="552"/>
      <c r="B72" s="553"/>
      <c r="C72" s="554"/>
      <c r="D72" s="554"/>
      <c r="E72" s="552" t="s">
        <v>9007</v>
      </c>
      <c r="F72" s="554" t="s">
        <v>9182</v>
      </c>
      <c r="G72" s="555" t="s">
        <v>9071</v>
      </c>
      <c r="H72" s="556" t="s">
        <v>8902</v>
      </c>
      <c r="I72" s="557"/>
      <c r="J72" s="558"/>
      <c r="K72" s="552"/>
      <c r="N72" s="552"/>
      <c r="O72" s="554"/>
      <c r="P72" s="560"/>
      <c r="Q72" s="561"/>
      <c r="R72" s="561"/>
      <c r="S72" s="560"/>
      <c r="T72" s="562"/>
      <c r="W72" s="565"/>
      <c r="X72" s="566" t="s">
        <v>9072</v>
      </c>
    </row>
    <row r="73" spans="1:24" ht="27" customHeight="1">
      <c r="A73" s="552"/>
      <c r="B73" s="553"/>
      <c r="C73" s="554"/>
      <c r="D73" s="554"/>
      <c r="E73" s="552" t="s">
        <v>9007</v>
      </c>
      <c r="F73" s="554" t="s">
        <v>9182</v>
      </c>
      <c r="G73" s="555" t="s">
        <v>9073</v>
      </c>
      <c r="H73" s="556" t="s">
        <v>8902</v>
      </c>
      <c r="I73" s="557"/>
      <c r="J73" s="558"/>
      <c r="K73" s="552"/>
      <c r="N73" s="552"/>
      <c r="O73" s="554"/>
      <c r="P73" s="560"/>
      <c r="Q73" s="561"/>
      <c r="R73" s="561"/>
      <c r="S73" s="560"/>
      <c r="T73" s="562"/>
      <c r="W73" s="565"/>
      <c r="X73" s="566" t="s">
        <v>9074</v>
      </c>
    </row>
    <row r="74" spans="1:24" ht="20.100000000000001" customHeight="1">
      <c r="A74" s="552"/>
      <c r="B74" s="553"/>
      <c r="C74" s="554"/>
      <c r="D74" s="554"/>
      <c r="E74" s="552" t="s">
        <v>9007</v>
      </c>
      <c r="F74" s="554" t="s">
        <v>9182</v>
      </c>
      <c r="G74" s="555" t="s">
        <v>8916</v>
      </c>
      <c r="H74" s="556" t="s">
        <v>8892</v>
      </c>
      <c r="I74" s="557"/>
      <c r="J74" s="558"/>
      <c r="K74" s="552"/>
      <c r="N74" s="552"/>
      <c r="O74" s="554"/>
      <c r="P74" s="560">
        <v>270</v>
      </c>
      <c r="Q74" s="561"/>
      <c r="R74" s="561"/>
      <c r="S74" s="560"/>
      <c r="T74" s="562"/>
      <c r="W74" s="565"/>
      <c r="X74" s="566" t="s">
        <v>9075</v>
      </c>
    </row>
    <row r="75" spans="1:24" ht="20.100000000000001" customHeight="1">
      <c r="A75" s="552"/>
      <c r="B75" s="553"/>
      <c r="C75" s="554"/>
      <c r="D75" s="554"/>
      <c r="E75" s="552" t="s">
        <v>9007</v>
      </c>
      <c r="F75" s="554" t="s">
        <v>9182</v>
      </c>
      <c r="G75" s="555" t="s">
        <v>9076</v>
      </c>
      <c r="H75" s="556" t="s">
        <v>8892</v>
      </c>
      <c r="I75" s="557"/>
      <c r="J75" s="558"/>
      <c r="K75" s="552"/>
      <c r="N75" s="552"/>
      <c r="O75" s="554"/>
      <c r="P75" s="560"/>
      <c r="Q75" s="561"/>
      <c r="R75" s="561"/>
      <c r="S75" s="560"/>
      <c r="T75" s="562"/>
      <c r="W75" s="565"/>
      <c r="X75" s="566" t="s">
        <v>9077</v>
      </c>
    </row>
    <row r="76" spans="1:24" ht="20.100000000000001" customHeight="1">
      <c r="A76" s="552" t="s">
        <v>8891</v>
      </c>
      <c r="B76" s="553"/>
      <c r="C76" s="554"/>
      <c r="D76" s="554"/>
      <c r="E76" s="552" t="s">
        <v>9007</v>
      </c>
      <c r="F76" s="554" t="s">
        <v>9182</v>
      </c>
      <c r="G76" s="555" t="s">
        <v>5607</v>
      </c>
      <c r="H76" s="556" t="s">
        <v>8892</v>
      </c>
      <c r="I76" s="557"/>
      <c r="J76" s="558"/>
      <c r="K76" s="552" t="s">
        <v>8893</v>
      </c>
      <c r="N76" s="552"/>
      <c r="O76" s="554" t="s">
        <v>8894</v>
      </c>
      <c r="P76" s="560">
        <v>400</v>
      </c>
      <c r="Q76" s="561"/>
      <c r="R76" s="561"/>
      <c r="S76" s="560"/>
      <c r="T76" s="562"/>
      <c r="W76" s="565"/>
      <c r="X76" s="566" t="s">
        <v>9078</v>
      </c>
    </row>
    <row r="77" spans="1:24" ht="20.100000000000001" customHeight="1">
      <c r="A77" s="552" t="s">
        <v>9079</v>
      </c>
      <c r="B77" s="553"/>
      <c r="C77" s="554"/>
      <c r="D77" s="554"/>
      <c r="E77" s="552" t="s">
        <v>9007</v>
      </c>
      <c r="F77" s="554" t="s">
        <v>9182</v>
      </c>
      <c r="G77" s="555" t="s">
        <v>2958</v>
      </c>
      <c r="H77" s="556" t="s">
        <v>8892</v>
      </c>
      <c r="I77" s="557"/>
      <c r="J77" s="558"/>
      <c r="K77" s="552" t="s">
        <v>9080</v>
      </c>
      <c r="N77" s="552"/>
      <c r="O77" s="554" t="s">
        <v>6794</v>
      </c>
      <c r="P77" s="560">
        <v>1500</v>
      </c>
      <c r="Q77" s="561"/>
      <c r="R77" s="561"/>
      <c r="S77" s="560"/>
      <c r="T77" s="562"/>
      <c r="W77" s="565"/>
      <c r="X77" s="566" t="s">
        <v>9081</v>
      </c>
    </row>
    <row r="78" spans="1:24" ht="28.5" customHeight="1">
      <c r="A78" s="552"/>
      <c r="B78" s="553"/>
      <c r="C78" s="554"/>
      <c r="D78" s="554"/>
      <c r="E78" s="552" t="s">
        <v>9007</v>
      </c>
      <c r="F78" s="554" t="s">
        <v>9182</v>
      </c>
      <c r="G78" s="555" t="s">
        <v>9082</v>
      </c>
      <c r="H78" s="556" t="s">
        <v>8892</v>
      </c>
      <c r="I78" s="557"/>
      <c r="J78" s="558"/>
      <c r="K78" s="552"/>
      <c r="N78" s="552"/>
      <c r="O78" s="554"/>
      <c r="P78" s="560"/>
      <c r="Q78" s="561"/>
      <c r="R78" s="561"/>
      <c r="S78" s="560"/>
      <c r="T78" s="562"/>
      <c r="W78" s="565"/>
      <c r="X78" s="566" t="s">
        <v>9083</v>
      </c>
    </row>
    <row r="79" spans="1:24" ht="20.100000000000001" customHeight="1">
      <c r="A79" s="552"/>
      <c r="B79" s="553"/>
      <c r="C79" s="554"/>
      <c r="D79" s="554"/>
      <c r="E79" s="552" t="s">
        <v>9007</v>
      </c>
      <c r="F79" s="554" t="s">
        <v>9182</v>
      </c>
      <c r="G79" s="555" t="s">
        <v>9084</v>
      </c>
      <c r="H79" s="556" t="s">
        <v>8892</v>
      </c>
      <c r="I79" s="557"/>
      <c r="J79" s="558"/>
      <c r="K79" s="552"/>
      <c r="N79" s="552"/>
      <c r="O79" s="554"/>
      <c r="P79" s="560"/>
      <c r="Q79" s="561"/>
      <c r="R79" s="561"/>
      <c r="S79" s="560"/>
      <c r="T79" s="562"/>
      <c r="W79" s="565"/>
      <c r="X79" s="566" t="s">
        <v>9085</v>
      </c>
    </row>
    <row r="80" spans="1:24" ht="20.100000000000001" customHeight="1">
      <c r="A80" s="552"/>
      <c r="B80" s="553"/>
      <c r="C80" s="554"/>
      <c r="D80" s="554"/>
      <c r="E80" s="552" t="s">
        <v>9007</v>
      </c>
      <c r="F80" s="554" t="s">
        <v>9182</v>
      </c>
      <c r="G80" s="555" t="s">
        <v>9086</v>
      </c>
      <c r="H80" s="556" t="s">
        <v>8902</v>
      </c>
      <c r="I80" s="557"/>
      <c r="J80" s="558"/>
      <c r="K80" s="552"/>
      <c r="N80" s="552"/>
      <c r="O80" s="554"/>
      <c r="P80" s="560"/>
      <c r="Q80" s="561"/>
      <c r="R80" s="561"/>
      <c r="S80" s="560"/>
      <c r="T80" s="562"/>
      <c r="W80" s="565"/>
      <c r="X80" s="566" t="s">
        <v>9087</v>
      </c>
    </row>
    <row r="81" spans="1:24" ht="20.100000000000001" customHeight="1">
      <c r="A81" s="552"/>
      <c r="B81" s="553"/>
      <c r="C81" s="554"/>
      <c r="D81" s="554"/>
      <c r="E81" s="552" t="s">
        <v>9007</v>
      </c>
      <c r="F81" s="554" t="s">
        <v>9182</v>
      </c>
      <c r="G81" s="555" t="s">
        <v>8944</v>
      </c>
      <c r="H81" s="556" t="s">
        <v>8892</v>
      </c>
      <c r="I81" s="557"/>
      <c r="J81" s="558"/>
      <c r="K81" s="552"/>
      <c r="N81" s="552"/>
      <c r="O81" s="554"/>
      <c r="P81" s="560"/>
      <c r="Q81" s="561"/>
      <c r="R81" s="561"/>
      <c r="S81" s="560"/>
      <c r="T81" s="562"/>
      <c r="W81" s="565"/>
      <c r="X81" s="566" t="s">
        <v>9088</v>
      </c>
    </row>
    <row r="82" spans="1:24" ht="20.100000000000001" customHeight="1">
      <c r="A82" s="552" t="s">
        <v>9054</v>
      </c>
      <c r="B82" s="553"/>
      <c r="C82" s="554"/>
      <c r="D82" s="554"/>
      <c r="E82" s="552" t="s">
        <v>9007</v>
      </c>
      <c r="F82" s="554" t="s">
        <v>9182</v>
      </c>
      <c r="G82" s="555" t="s">
        <v>9089</v>
      </c>
      <c r="H82" s="556" t="s">
        <v>8892</v>
      </c>
      <c r="I82" s="557"/>
      <c r="J82" s="558"/>
      <c r="K82" s="552" t="s">
        <v>9056</v>
      </c>
      <c r="N82" s="552"/>
      <c r="O82" s="554" t="s">
        <v>9057</v>
      </c>
      <c r="P82" s="560">
        <v>955.48</v>
      </c>
      <c r="Q82" s="561"/>
      <c r="R82" s="561"/>
      <c r="S82" s="560"/>
      <c r="T82" s="562"/>
      <c r="V82" s="560"/>
      <c r="W82" s="565"/>
      <c r="X82" s="566" t="s">
        <v>9090</v>
      </c>
    </row>
    <row r="83" spans="1:24" ht="36.75" customHeight="1">
      <c r="A83" s="552" t="s">
        <v>9091</v>
      </c>
      <c r="B83" s="553"/>
      <c r="C83" s="554"/>
      <c r="D83" s="554"/>
      <c r="E83" s="552" t="s">
        <v>9007</v>
      </c>
      <c r="F83" s="554" t="s">
        <v>9182</v>
      </c>
      <c r="G83" s="555" t="s">
        <v>9092</v>
      </c>
      <c r="H83" s="556" t="s">
        <v>8902</v>
      </c>
      <c r="I83" s="557"/>
      <c r="J83" s="558"/>
      <c r="K83" s="552" t="s">
        <v>9093</v>
      </c>
      <c r="N83" s="552"/>
      <c r="O83" s="554" t="s">
        <v>9094</v>
      </c>
      <c r="P83" s="560">
        <v>4980</v>
      </c>
      <c r="Q83" s="561"/>
      <c r="R83" s="561"/>
      <c r="S83" s="560"/>
      <c r="T83" s="562"/>
      <c r="W83" s="565"/>
      <c r="X83" s="566" t="s">
        <v>9095</v>
      </c>
    </row>
    <row r="84" spans="1:24" ht="20.100000000000001" customHeight="1">
      <c r="A84" s="552" t="s">
        <v>9096</v>
      </c>
      <c r="B84" s="553"/>
      <c r="C84" s="554"/>
      <c r="D84" s="554"/>
      <c r="E84" s="552" t="s">
        <v>9007</v>
      </c>
      <c r="F84" s="554" t="s">
        <v>9182</v>
      </c>
      <c r="G84" s="555" t="s">
        <v>9097</v>
      </c>
      <c r="H84" s="556" t="s">
        <v>8902</v>
      </c>
      <c r="I84" s="557"/>
      <c r="J84" s="558"/>
      <c r="K84" s="552" t="s">
        <v>9098</v>
      </c>
      <c r="N84" s="552"/>
      <c r="O84" s="554" t="s">
        <v>892</v>
      </c>
      <c r="P84" s="560">
        <v>3706</v>
      </c>
      <c r="Q84" s="561"/>
      <c r="R84" s="561"/>
      <c r="S84" s="560"/>
      <c r="T84" s="562"/>
      <c r="W84" s="565"/>
      <c r="X84" s="566" t="s">
        <v>9099</v>
      </c>
    </row>
    <row r="85" spans="1:24" ht="20.100000000000001" customHeight="1">
      <c r="A85" s="552"/>
      <c r="B85" s="553"/>
      <c r="C85" s="554"/>
      <c r="D85" s="554"/>
      <c r="E85" s="552" t="s">
        <v>9007</v>
      </c>
      <c r="F85" s="554" t="s">
        <v>9182</v>
      </c>
      <c r="G85" s="555" t="s">
        <v>9100</v>
      </c>
      <c r="H85" s="556" t="s">
        <v>8902</v>
      </c>
      <c r="I85" s="557"/>
      <c r="J85" s="558"/>
      <c r="K85" s="552"/>
      <c r="N85" s="552"/>
      <c r="O85" s="554"/>
      <c r="P85" s="560">
        <v>624.16999999999996</v>
      </c>
      <c r="Q85" s="561"/>
      <c r="R85" s="561"/>
      <c r="S85" s="560"/>
      <c r="T85" s="562"/>
      <c r="W85" s="565"/>
      <c r="X85" s="566" t="s">
        <v>9101</v>
      </c>
    </row>
    <row r="86" spans="1:24" ht="20.100000000000001" customHeight="1">
      <c r="A86" s="552" t="s">
        <v>9102</v>
      </c>
      <c r="B86" s="553"/>
      <c r="C86" s="554"/>
      <c r="D86" s="554"/>
      <c r="E86" s="552" t="s">
        <v>9007</v>
      </c>
      <c r="F86" s="554" t="s">
        <v>9182</v>
      </c>
      <c r="G86" s="555" t="s">
        <v>9103</v>
      </c>
      <c r="H86" s="556" t="s">
        <v>8902</v>
      </c>
      <c r="I86" s="557"/>
      <c r="J86" s="558"/>
      <c r="K86" s="552" t="s">
        <v>9104</v>
      </c>
      <c r="N86" s="552"/>
      <c r="O86" s="554" t="s">
        <v>5402</v>
      </c>
      <c r="P86" s="560">
        <v>3036.5</v>
      </c>
      <c r="Q86" s="561"/>
      <c r="R86" s="561"/>
      <c r="S86" s="560"/>
      <c r="T86" s="562"/>
      <c r="W86" s="565"/>
      <c r="X86" s="566" t="s">
        <v>9105</v>
      </c>
    </row>
    <row r="87" spans="1:24" ht="20.100000000000001" customHeight="1">
      <c r="A87" s="552" t="s">
        <v>9106</v>
      </c>
      <c r="B87" s="553"/>
      <c r="C87" s="554"/>
      <c r="D87" s="554"/>
      <c r="E87" s="552" t="s">
        <v>9007</v>
      </c>
      <c r="F87" s="554" t="s">
        <v>9182</v>
      </c>
      <c r="G87" s="555" t="s">
        <v>9107</v>
      </c>
      <c r="H87" s="556" t="s">
        <v>8892</v>
      </c>
      <c r="I87" s="557"/>
      <c r="J87" s="558"/>
      <c r="K87" s="552" t="s">
        <v>9108</v>
      </c>
      <c r="N87" s="552"/>
      <c r="O87" s="554" t="s">
        <v>9109</v>
      </c>
      <c r="P87" s="560">
        <v>3500</v>
      </c>
      <c r="Q87" s="561"/>
      <c r="R87" s="561"/>
      <c r="S87" s="560"/>
      <c r="T87" s="562"/>
      <c r="W87" s="565"/>
      <c r="X87" s="566" t="s">
        <v>9110</v>
      </c>
    </row>
    <row r="88" spans="1:24" ht="20.100000000000001" customHeight="1">
      <c r="A88" s="552"/>
      <c r="B88" s="553"/>
      <c r="C88" s="554"/>
      <c r="D88" s="554"/>
      <c r="E88" s="552" t="s">
        <v>9007</v>
      </c>
      <c r="F88" s="554" t="s">
        <v>9182</v>
      </c>
      <c r="G88" s="555" t="s">
        <v>8916</v>
      </c>
      <c r="H88" s="556" t="s">
        <v>8892</v>
      </c>
      <c r="I88" s="557"/>
      <c r="J88" s="558"/>
      <c r="K88" s="552"/>
      <c r="N88" s="552"/>
      <c r="O88" s="554"/>
      <c r="P88" s="560">
        <v>87</v>
      </c>
      <c r="Q88" s="561"/>
      <c r="R88" s="561"/>
      <c r="S88" s="560"/>
      <c r="T88" s="562"/>
      <c r="W88" s="565"/>
      <c r="X88" s="566" t="s">
        <v>9111</v>
      </c>
    </row>
    <row r="89" spans="1:24" ht="26.25" customHeight="1">
      <c r="A89" s="552" t="s">
        <v>9112</v>
      </c>
      <c r="B89" s="553"/>
      <c r="C89" s="554"/>
      <c r="D89" s="554"/>
      <c r="E89" s="552" t="s">
        <v>9007</v>
      </c>
      <c r="F89" s="554" t="s">
        <v>9182</v>
      </c>
      <c r="G89" s="555" t="s">
        <v>9113</v>
      </c>
      <c r="H89" s="556" t="s">
        <v>8892</v>
      </c>
      <c r="I89" s="557"/>
      <c r="J89" s="558"/>
      <c r="K89" s="552" t="s">
        <v>9114</v>
      </c>
      <c r="N89" s="552"/>
      <c r="O89" s="554" t="s">
        <v>9115</v>
      </c>
      <c r="P89" s="560">
        <v>3765</v>
      </c>
      <c r="Q89" s="561"/>
      <c r="R89" s="561"/>
      <c r="S89" s="560"/>
      <c r="T89" s="562"/>
      <c r="W89" s="565"/>
      <c r="X89" s="566" t="s">
        <v>9116</v>
      </c>
    </row>
    <row r="90" spans="1:24" ht="20.100000000000001" customHeight="1">
      <c r="A90" s="552" t="s">
        <v>9117</v>
      </c>
      <c r="B90" s="553"/>
      <c r="C90" s="554"/>
      <c r="D90" s="554"/>
      <c r="E90" s="552" t="s">
        <v>9007</v>
      </c>
      <c r="F90" s="554" t="s">
        <v>9182</v>
      </c>
      <c r="G90" s="555" t="s">
        <v>9118</v>
      </c>
      <c r="H90" s="556" t="s">
        <v>8902</v>
      </c>
      <c r="I90" s="557"/>
      <c r="J90" s="558"/>
      <c r="K90" s="552" t="s">
        <v>9119</v>
      </c>
      <c r="N90" s="552"/>
      <c r="O90" s="554" t="s">
        <v>1926</v>
      </c>
      <c r="P90" s="560">
        <v>4033</v>
      </c>
      <c r="Q90" s="561"/>
      <c r="R90" s="561"/>
      <c r="S90" s="560"/>
      <c r="T90" s="562"/>
      <c r="W90" s="565"/>
      <c r="X90" s="566" t="s">
        <v>9120</v>
      </c>
    </row>
    <row r="91" spans="1:24" ht="20.100000000000001" customHeight="1">
      <c r="A91" s="552"/>
      <c r="B91" s="553"/>
      <c r="C91" s="554"/>
      <c r="D91" s="554"/>
      <c r="E91" s="552" t="s">
        <v>9007</v>
      </c>
      <c r="F91" s="554" t="s">
        <v>9182</v>
      </c>
      <c r="G91" s="555" t="s">
        <v>9121</v>
      </c>
      <c r="H91" s="556" t="s">
        <v>8902</v>
      </c>
      <c r="I91" s="557"/>
      <c r="J91" s="558"/>
      <c r="K91" s="552"/>
      <c r="N91" s="552"/>
      <c r="O91" s="554"/>
      <c r="P91" s="560"/>
      <c r="Q91" s="561"/>
      <c r="R91" s="561"/>
      <c r="S91" s="560"/>
      <c r="T91" s="562"/>
      <c r="W91" s="565"/>
      <c r="X91" s="566" t="s">
        <v>9122</v>
      </c>
    </row>
    <row r="92" spans="1:24" ht="20.100000000000001" customHeight="1">
      <c r="A92" s="552" t="s">
        <v>9123</v>
      </c>
      <c r="B92" s="553"/>
      <c r="C92" s="554"/>
      <c r="D92" s="554"/>
      <c r="E92" s="552" t="s">
        <v>9007</v>
      </c>
      <c r="F92" s="554" t="s">
        <v>9182</v>
      </c>
      <c r="G92" s="555" t="s">
        <v>5607</v>
      </c>
      <c r="H92" s="556" t="s">
        <v>8892</v>
      </c>
      <c r="I92" s="557"/>
      <c r="J92" s="558"/>
      <c r="K92" s="552" t="s">
        <v>8893</v>
      </c>
      <c r="N92" s="552"/>
      <c r="O92" s="554" t="s">
        <v>8894</v>
      </c>
      <c r="P92" s="560">
        <v>500</v>
      </c>
      <c r="Q92" s="561"/>
      <c r="R92" s="561"/>
      <c r="S92" s="560"/>
      <c r="T92" s="562"/>
      <c r="W92" s="565"/>
      <c r="X92" s="566" t="s">
        <v>9124</v>
      </c>
    </row>
    <row r="93" spans="1:24" ht="20.100000000000001" customHeight="1">
      <c r="A93" s="552" t="s">
        <v>9125</v>
      </c>
      <c r="B93" s="553"/>
      <c r="C93" s="554"/>
      <c r="D93" s="554"/>
      <c r="E93" s="552" t="s">
        <v>9007</v>
      </c>
      <c r="F93" s="554" t="s">
        <v>9182</v>
      </c>
      <c r="G93" s="555" t="s">
        <v>4762</v>
      </c>
      <c r="H93" s="556" t="s">
        <v>8892</v>
      </c>
      <c r="I93" s="557"/>
      <c r="J93" s="558"/>
      <c r="K93" s="552" t="s">
        <v>9056</v>
      </c>
      <c r="N93" s="552"/>
      <c r="O93" s="554" t="s">
        <v>9126</v>
      </c>
      <c r="P93" s="560">
        <v>275.22000000000003</v>
      </c>
      <c r="Q93" s="561"/>
      <c r="R93" s="561"/>
      <c r="S93" s="560"/>
      <c r="T93" s="562"/>
      <c r="W93" s="565"/>
      <c r="X93" s="566" t="s">
        <v>9127</v>
      </c>
    </row>
    <row r="94" spans="1:24" ht="20.100000000000001" customHeight="1">
      <c r="A94" s="552" t="s">
        <v>9128</v>
      </c>
      <c r="B94" s="553"/>
      <c r="C94" s="554"/>
      <c r="D94" s="554"/>
      <c r="E94" s="552" t="s">
        <v>9007</v>
      </c>
      <c r="F94" s="554" t="s">
        <v>9182</v>
      </c>
      <c r="G94" s="555" t="s">
        <v>9001</v>
      </c>
      <c r="H94" s="556" t="s">
        <v>8892</v>
      </c>
      <c r="I94" s="557"/>
      <c r="J94" s="558"/>
      <c r="K94" s="570" t="s">
        <v>9129</v>
      </c>
      <c r="N94" s="552"/>
      <c r="O94" s="554" t="s">
        <v>9130</v>
      </c>
      <c r="P94" s="560">
        <v>175</v>
      </c>
      <c r="Q94" s="561"/>
      <c r="R94" s="561"/>
      <c r="S94" s="560"/>
      <c r="T94" s="562"/>
      <c r="W94" s="565"/>
      <c r="X94" s="566" t="s">
        <v>9131</v>
      </c>
    </row>
    <row r="95" spans="1:24" ht="20.100000000000001" customHeight="1">
      <c r="A95" s="552"/>
      <c r="B95" s="553"/>
      <c r="C95" s="554"/>
      <c r="D95" s="554"/>
      <c r="E95" s="552" t="s">
        <v>9007</v>
      </c>
      <c r="F95" s="554" t="s">
        <v>9182</v>
      </c>
      <c r="G95" s="555" t="s">
        <v>9132</v>
      </c>
      <c r="H95" s="556" t="s">
        <v>8902</v>
      </c>
      <c r="I95" s="557"/>
      <c r="J95" s="558"/>
      <c r="K95" s="552"/>
      <c r="N95" s="552"/>
      <c r="O95" s="554"/>
      <c r="P95" s="560"/>
      <c r="Q95" s="561"/>
      <c r="R95" s="561"/>
      <c r="S95" s="560"/>
      <c r="T95" s="562"/>
      <c r="W95" s="565"/>
      <c r="X95" s="566" t="s">
        <v>9133</v>
      </c>
    </row>
    <row r="96" spans="1:24" ht="20.100000000000001" customHeight="1">
      <c r="A96" s="552" t="s">
        <v>9134</v>
      </c>
      <c r="B96" s="553"/>
      <c r="C96" s="554"/>
      <c r="D96" s="554"/>
      <c r="E96" s="552" t="s">
        <v>9007</v>
      </c>
      <c r="F96" s="554" t="s">
        <v>9182</v>
      </c>
      <c r="G96" s="555" t="s">
        <v>9135</v>
      </c>
      <c r="H96" s="556" t="s">
        <v>8902</v>
      </c>
      <c r="I96" s="557"/>
      <c r="J96" s="558"/>
      <c r="K96" s="552" t="s">
        <v>9136</v>
      </c>
      <c r="N96" s="552"/>
      <c r="O96" s="554" t="s">
        <v>1138</v>
      </c>
      <c r="P96" s="560">
        <v>499.71</v>
      </c>
      <c r="Q96" s="561"/>
      <c r="R96" s="561"/>
      <c r="S96" s="560"/>
      <c r="T96" s="562"/>
      <c r="V96" s="567"/>
      <c r="W96" s="565"/>
      <c r="X96" s="566" t="s">
        <v>9137</v>
      </c>
    </row>
    <row r="97" spans="1:24" ht="20.100000000000001" customHeight="1">
      <c r="A97" s="552"/>
      <c r="B97" s="553"/>
      <c r="C97" s="554"/>
      <c r="D97" s="554"/>
      <c r="E97" s="552" t="s">
        <v>9007</v>
      </c>
      <c r="F97" s="554" t="s">
        <v>9182</v>
      </c>
      <c r="G97" s="555" t="s">
        <v>9135</v>
      </c>
      <c r="H97" s="556" t="s">
        <v>8902</v>
      </c>
      <c r="I97" s="557"/>
      <c r="J97" s="558"/>
      <c r="K97" s="552"/>
      <c r="N97" s="552"/>
      <c r="O97" s="554"/>
      <c r="P97" s="560"/>
      <c r="Q97" s="561"/>
      <c r="R97" s="561"/>
      <c r="S97" s="560"/>
      <c r="T97" s="562"/>
      <c r="W97" s="565"/>
      <c r="X97" s="566" t="s">
        <v>9138</v>
      </c>
    </row>
    <row r="98" spans="1:24" ht="20.100000000000001" customHeight="1">
      <c r="A98" s="552"/>
      <c r="B98" s="553"/>
      <c r="C98" s="554"/>
      <c r="D98" s="554"/>
      <c r="E98" s="552" t="s">
        <v>9007</v>
      </c>
      <c r="F98" s="554" t="s">
        <v>9182</v>
      </c>
      <c r="G98" s="555" t="s">
        <v>9139</v>
      </c>
      <c r="H98" s="556" t="s">
        <v>8892</v>
      </c>
      <c r="I98" s="557"/>
      <c r="J98" s="558"/>
      <c r="K98" s="552"/>
      <c r="N98" s="552"/>
      <c r="O98" s="554"/>
      <c r="P98" s="560">
        <v>489.28</v>
      </c>
      <c r="Q98" s="561"/>
      <c r="R98" s="561"/>
      <c r="S98" s="560"/>
      <c r="T98" s="562"/>
      <c r="W98" s="565"/>
      <c r="X98" s="566" t="s">
        <v>9140</v>
      </c>
    </row>
    <row r="99" spans="1:24" ht="20.100000000000001" customHeight="1">
      <c r="A99" s="552"/>
      <c r="B99" s="553"/>
      <c r="C99" s="554"/>
      <c r="D99" s="554"/>
      <c r="E99" s="552" t="s">
        <v>9007</v>
      </c>
      <c r="F99" s="554" t="s">
        <v>9182</v>
      </c>
      <c r="G99" s="555" t="s">
        <v>384</v>
      </c>
      <c r="H99" s="556" t="s">
        <v>8892</v>
      </c>
      <c r="I99" s="557"/>
      <c r="J99" s="558"/>
      <c r="K99" s="552"/>
      <c r="N99" s="552"/>
      <c r="O99" s="554"/>
      <c r="P99" s="560">
        <v>4598</v>
      </c>
      <c r="Q99" s="561"/>
      <c r="R99" s="561"/>
      <c r="S99" s="560"/>
      <c r="T99" s="562"/>
      <c r="W99" s="565"/>
      <c r="X99" s="566" t="s">
        <v>9141</v>
      </c>
    </row>
    <row r="100" spans="1:24" ht="20.100000000000001" customHeight="1">
      <c r="A100" s="552"/>
      <c r="B100" s="553"/>
      <c r="C100" s="554"/>
      <c r="D100" s="554"/>
      <c r="E100" s="552" t="s">
        <v>9007</v>
      </c>
      <c r="F100" s="554" t="s">
        <v>9182</v>
      </c>
      <c r="G100" s="555" t="s">
        <v>9142</v>
      </c>
      <c r="H100" s="556" t="s">
        <v>8892</v>
      </c>
      <c r="I100" s="557"/>
      <c r="J100" s="558"/>
      <c r="K100" s="552"/>
      <c r="N100" s="552"/>
      <c r="O100" s="554"/>
      <c r="P100" s="560"/>
      <c r="Q100" s="561"/>
      <c r="R100" s="561"/>
      <c r="S100" s="560"/>
      <c r="T100" s="562"/>
      <c r="W100" s="565"/>
      <c r="X100" s="566" t="s">
        <v>9143</v>
      </c>
    </row>
    <row r="101" spans="1:24" ht="20.100000000000001" customHeight="1">
      <c r="A101" s="552" t="s">
        <v>9144</v>
      </c>
      <c r="B101" s="553"/>
      <c r="C101" s="554"/>
      <c r="D101" s="554"/>
      <c r="E101" s="552" t="s">
        <v>9007</v>
      </c>
      <c r="F101" s="554" t="s">
        <v>9182</v>
      </c>
      <c r="G101" s="555" t="s">
        <v>9145</v>
      </c>
      <c r="H101" s="556" t="s">
        <v>9146</v>
      </c>
      <c r="I101" s="557"/>
      <c r="J101" s="558"/>
      <c r="K101" s="552" t="s">
        <v>9147</v>
      </c>
      <c r="N101" s="552"/>
      <c r="O101" s="554" t="s">
        <v>5429</v>
      </c>
      <c r="P101" s="560"/>
      <c r="Q101" s="561"/>
      <c r="R101" s="561"/>
      <c r="S101" s="560"/>
      <c r="T101" s="562"/>
      <c r="W101" s="565"/>
    </row>
    <row r="102" spans="1:24" ht="20.100000000000001" customHeight="1">
      <c r="A102" s="552" t="s">
        <v>9148</v>
      </c>
      <c r="B102" s="553"/>
      <c r="C102" s="554"/>
      <c r="D102" s="554"/>
      <c r="E102" s="552" t="s">
        <v>9007</v>
      </c>
      <c r="F102" s="554" t="s">
        <v>9182</v>
      </c>
      <c r="G102" s="555" t="s">
        <v>5600</v>
      </c>
      <c r="H102" s="556" t="s">
        <v>9146</v>
      </c>
      <c r="I102" s="557"/>
      <c r="J102" s="558"/>
      <c r="K102" s="552" t="s">
        <v>9108</v>
      </c>
      <c r="N102" s="552"/>
      <c r="O102" s="554" t="s">
        <v>9109</v>
      </c>
      <c r="P102" s="560"/>
      <c r="Q102" s="561"/>
      <c r="R102" s="561"/>
      <c r="S102" s="560"/>
      <c r="T102" s="562"/>
      <c r="W102" s="565"/>
    </row>
    <row r="103" spans="1:24" ht="20.100000000000001" customHeight="1">
      <c r="A103" s="552" t="s">
        <v>9149</v>
      </c>
      <c r="B103" s="553"/>
      <c r="C103" s="554"/>
      <c r="D103" s="554"/>
      <c r="E103" s="552" t="s">
        <v>9007</v>
      </c>
      <c r="F103" s="554" t="s">
        <v>9182</v>
      </c>
      <c r="G103" s="555" t="s">
        <v>9150</v>
      </c>
      <c r="H103" s="556" t="s">
        <v>8932</v>
      </c>
      <c r="I103" s="557"/>
      <c r="J103" s="558"/>
      <c r="K103" s="552" t="s">
        <v>8938</v>
      </c>
      <c r="N103" s="552"/>
      <c r="O103" s="554" t="s">
        <v>8939</v>
      </c>
      <c r="P103" s="560"/>
      <c r="Q103" s="561"/>
      <c r="R103" s="561"/>
      <c r="S103" s="560"/>
      <c r="T103" s="562"/>
      <c r="W103" s="565"/>
    </row>
    <row r="104" spans="1:24" ht="20.100000000000001" customHeight="1">
      <c r="A104" s="563">
        <v>7939822463</v>
      </c>
      <c r="B104" s="553"/>
      <c r="C104" s="554"/>
      <c r="D104" s="554"/>
      <c r="E104" s="552" t="s">
        <v>9007</v>
      </c>
      <c r="F104" s="554" t="s">
        <v>9182</v>
      </c>
      <c r="G104" s="555" t="s">
        <v>9151</v>
      </c>
      <c r="H104" s="556"/>
      <c r="I104" s="557"/>
      <c r="J104" s="558"/>
      <c r="K104" s="563">
        <v>5359681003</v>
      </c>
      <c r="N104" s="552"/>
      <c r="O104" s="554" t="s">
        <v>8731</v>
      </c>
      <c r="P104" s="560"/>
      <c r="Q104" s="561"/>
      <c r="R104" s="561"/>
      <c r="S104" s="560"/>
      <c r="T104" s="562"/>
      <c r="W104" s="565"/>
    </row>
    <row r="105" spans="1:24" ht="20.100000000000001" customHeight="1">
      <c r="A105" s="552" t="s">
        <v>9152</v>
      </c>
      <c r="B105" s="553"/>
      <c r="C105" s="554"/>
      <c r="D105" s="554"/>
      <c r="E105" s="552" t="s">
        <v>9007</v>
      </c>
      <c r="F105" s="554" t="s">
        <v>9182</v>
      </c>
      <c r="G105" s="555" t="s">
        <v>9153</v>
      </c>
      <c r="H105" s="556"/>
      <c r="I105" s="557"/>
      <c r="J105" s="558"/>
      <c r="K105" s="552" t="s">
        <v>9154</v>
      </c>
      <c r="N105" s="552"/>
      <c r="O105" s="554" t="s">
        <v>9155</v>
      </c>
      <c r="P105" s="560"/>
      <c r="Q105" s="561"/>
      <c r="R105" s="561"/>
      <c r="S105" s="560"/>
      <c r="T105" s="562"/>
      <c r="W105" s="565"/>
    </row>
    <row r="106" spans="1:24" ht="20.100000000000001" customHeight="1">
      <c r="A106" s="552" t="s">
        <v>9156</v>
      </c>
      <c r="B106" s="553"/>
      <c r="C106" s="554"/>
      <c r="D106" s="554"/>
      <c r="E106" s="552" t="s">
        <v>9007</v>
      </c>
      <c r="F106" s="554" t="s">
        <v>9182</v>
      </c>
      <c r="G106" s="555" t="s">
        <v>8968</v>
      </c>
      <c r="H106" s="556"/>
      <c r="I106" s="557"/>
      <c r="J106" s="558"/>
      <c r="K106" s="552" t="s">
        <v>9157</v>
      </c>
      <c r="N106" s="552"/>
      <c r="O106" s="554" t="s">
        <v>1024</v>
      </c>
      <c r="P106" s="560"/>
      <c r="Q106" s="561"/>
      <c r="R106" s="561"/>
      <c r="S106" s="560"/>
      <c r="T106" s="562"/>
      <c r="W106" s="565"/>
    </row>
    <row r="107" spans="1:24" ht="20.100000000000001" customHeight="1">
      <c r="A107" s="552" t="s">
        <v>9158</v>
      </c>
      <c r="B107" s="553"/>
      <c r="C107" s="554"/>
      <c r="D107" s="554"/>
      <c r="E107" s="552" t="s">
        <v>9007</v>
      </c>
      <c r="F107" s="554" t="s">
        <v>9182</v>
      </c>
      <c r="G107" s="555" t="s">
        <v>9159</v>
      </c>
      <c r="H107" s="556"/>
      <c r="I107" s="557"/>
      <c r="J107" s="558"/>
      <c r="K107" s="552" t="s">
        <v>9114</v>
      </c>
      <c r="N107" s="552"/>
      <c r="O107" s="554" t="s">
        <v>9160</v>
      </c>
      <c r="P107" s="560"/>
      <c r="Q107" s="561"/>
      <c r="R107" s="561"/>
      <c r="S107" s="560"/>
      <c r="T107" s="562"/>
      <c r="W107" s="565"/>
    </row>
    <row r="108" spans="1:24" ht="20.100000000000001" customHeight="1">
      <c r="A108" s="552" t="s">
        <v>9161</v>
      </c>
      <c r="B108" s="553"/>
      <c r="C108" s="554"/>
      <c r="D108" s="554"/>
      <c r="E108" s="552" t="s">
        <v>9007</v>
      </c>
      <c r="F108" s="554" t="s">
        <v>9182</v>
      </c>
      <c r="G108" s="555" t="s">
        <v>9162</v>
      </c>
      <c r="H108" s="556"/>
      <c r="I108" s="557"/>
      <c r="J108" s="558"/>
      <c r="K108" s="552"/>
      <c r="N108" s="552"/>
      <c r="O108" s="554" t="s">
        <v>9163</v>
      </c>
      <c r="P108" s="560"/>
      <c r="Q108" s="561"/>
      <c r="R108" s="561"/>
      <c r="S108" s="560"/>
      <c r="T108" s="562"/>
      <c r="W108" s="565"/>
    </row>
    <row r="109" spans="1:24" ht="20.100000000000001" customHeight="1">
      <c r="A109" s="552"/>
      <c r="B109" s="553"/>
      <c r="C109" s="554"/>
      <c r="D109" s="554"/>
      <c r="E109" s="554"/>
      <c r="F109" s="554"/>
      <c r="G109" s="555"/>
      <c r="H109" s="556"/>
      <c r="I109" s="557"/>
      <c r="J109" s="558"/>
      <c r="K109" s="552"/>
      <c r="N109" s="552"/>
      <c r="O109" s="554"/>
      <c r="P109" s="560"/>
      <c r="Q109" s="561"/>
      <c r="R109" s="561"/>
      <c r="S109" s="560"/>
      <c r="T109" s="562"/>
      <c r="W109" s="565"/>
    </row>
    <row r="110" spans="1:24" ht="20.100000000000001" customHeight="1">
      <c r="A110" s="552"/>
      <c r="B110" s="553"/>
      <c r="C110" s="554"/>
      <c r="D110" s="554"/>
      <c r="E110" s="554"/>
      <c r="F110" s="554"/>
      <c r="G110" s="555"/>
      <c r="H110" s="556"/>
      <c r="I110" s="557"/>
      <c r="J110" s="558"/>
      <c r="K110" s="552"/>
      <c r="N110" s="552"/>
      <c r="O110" s="559"/>
      <c r="P110" s="560"/>
      <c r="Q110" s="561"/>
      <c r="R110" s="561"/>
      <c r="S110" s="560"/>
      <c r="T110" s="562"/>
      <c r="V110" s="567"/>
      <c r="W110" s="565"/>
    </row>
    <row r="111" spans="1:24" ht="20.100000000000001" customHeight="1">
      <c r="A111" s="552"/>
      <c r="B111" s="553"/>
      <c r="C111" s="554"/>
      <c r="D111" s="554"/>
      <c r="E111" s="554"/>
      <c r="F111" s="554"/>
      <c r="G111" s="555"/>
      <c r="H111" s="556"/>
      <c r="I111" s="557"/>
      <c r="J111" s="558"/>
      <c r="K111" s="552"/>
      <c r="N111" s="552"/>
      <c r="O111" s="554"/>
      <c r="P111" s="560"/>
      <c r="Q111" s="561"/>
      <c r="R111" s="561"/>
      <c r="S111" s="560"/>
      <c r="T111" s="562"/>
      <c r="V111" s="567"/>
      <c r="W111" s="565"/>
    </row>
    <row r="112" spans="1:24" ht="20.100000000000001" customHeight="1">
      <c r="A112" s="552"/>
      <c r="B112" s="553"/>
      <c r="C112" s="554"/>
      <c r="D112" s="554"/>
      <c r="E112" s="554"/>
      <c r="F112" s="554"/>
      <c r="G112" s="555"/>
      <c r="H112" s="556"/>
      <c r="I112" s="557"/>
      <c r="J112" s="558"/>
      <c r="K112" s="552"/>
      <c r="N112" s="552"/>
      <c r="O112" s="559"/>
      <c r="P112" s="560"/>
      <c r="Q112" s="561"/>
      <c r="R112" s="561"/>
      <c r="S112" s="560"/>
      <c r="T112" s="562"/>
      <c r="V112" s="567"/>
      <c r="W112" s="565"/>
    </row>
    <row r="113" spans="1:23" ht="20.100000000000001" customHeight="1">
      <c r="A113" s="552"/>
      <c r="B113" s="553"/>
      <c r="C113" s="554"/>
      <c r="D113" s="554"/>
      <c r="E113" s="554"/>
      <c r="F113" s="554"/>
      <c r="G113" s="555"/>
      <c r="H113" s="556"/>
      <c r="I113" s="557"/>
      <c r="J113" s="558"/>
      <c r="K113" s="552"/>
      <c r="N113" s="552"/>
      <c r="O113" s="554"/>
      <c r="P113" s="560"/>
      <c r="Q113" s="561"/>
      <c r="R113" s="561"/>
      <c r="S113" s="560"/>
      <c r="T113" s="562"/>
      <c r="W113" s="565"/>
    </row>
    <row r="114" spans="1:23" ht="20.100000000000001" customHeight="1">
      <c r="A114" s="552"/>
      <c r="B114" s="553"/>
      <c r="C114" s="554"/>
      <c r="D114" s="554"/>
      <c r="E114" s="554"/>
      <c r="F114" s="554"/>
      <c r="G114" s="555"/>
      <c r="H114" s="556"/>
      <c r="I114" s="557"/>
      <c r="J114" s="558"/>
      <c r="K114" s="552"/>
      <c r="N114" s="552"/>
      <c r="O114" s="554"/>
      <c r="P114" s="560"/>
      <c r="Q114" s="561"/>
      <c r="R114" s="561"/>
      <c r="S114" s="560"/>
      <c r="T114" s="562"/>
      <c r="W114" s="565"/>
    </row>
    <row r="115" spans="1:23" ht="20.100000000000001" customHeight="1">
      <c r="A115" s="552"/>
      <c r="B115" s="553"/>
      <c r="C115" s="554"/>
      <c r="D115" s="554"/>
      <c r="E115" s="554"/>
      <c r="F115" s="554"/>
      <c r="G115" s="555"/>
      <c r="H115" s="556"/>
      <c r="I115" s="557"/>
      <c r="J115" s="558"/>
      <c r="K115" s="552"/>
      <c r="N115" s="552"/>
      <c r="O115" s="554"/>
      <c r="P115" s="560"/>
      <c r="Q115" s="561"/>
      <c r="R115" s="561"/>
      <c r="S115" s="560"/>
      <c r="T115" s="562"/>
      <c r="W115" s="565"/>
    </row>
    <row r="116" spans="1:23" ht="20.100000000000001" customHeight="1">
      <c r="A116" s="552"/>
      <c r="B116" s="553"/>
      <c r="C116" s="554"/>
      <c r="D116" s="554"/>
      <c r="E116" s="554"/>
      <c r="F116" s="554"/>
      <c r="G116" s="555"/>
      <c r="H116" s="556"/>
      <c r="I116" s="557"/>
      <c r="J116" s="558"/>
      <c r="K116" s="552"/>
      <c r="N116" s="552"/>
      <c r="O116" s="554"/>
      <c r="P116" s="560"/>
      <c r="Q116" s="561"/>
      <c r="R116" s="561"/>
      <c r="S116" s="560"/>
      <c r="T116" s="562"/>
      <c r="W116" s="565"/>
    </row>
    <row r="117" spans="1:23" ht="20.100000000000001" customHeight="1">
      <c r="A117" s="552"/>
      <c r="B117" s="553"/>
      <c r="C117" s="554"/>
      <c r="D117" s="554"/>
      <c r="E117" s="554"/>
      <c r="F117" s="554"/>
      <c r="G117" s="555"/>
      <c r="H117" s="556"/>
      <c r="I117" s="557"/>
      <c r="J117" s="558"/>
      <c r="K117" s="552"/>
      <c r="N117" s="552"/>
      <c r="O117" s="554"/>
      <c r="P117" s="560"/>
      <c r="Q117" s="561"/>
      <c r="R117" s="561"/>
      <c r="S117" s="560"/>
      <c r="T117" s="562"/>
      <c r="W117" s="565"/>
    </row>
    <row r="118" spans="1:23" ht="20.100000000000001" customHeight="1">
      <c r="A118" s="552"/>
      <c r="B118" s="553"/>
      <c r="C118" s="554"/>
      <c r="D118" s="554"/>
      <c r="E118" s="554"/>
      <c r="F118" s="554"/>
      <c r="G118" s="555"/>
      <c r="H118" s="556"/>
      <c r="I118" s="557"/>
      <c r="J118" s="558"/>
      <c r="K118" s="552"/>
      <c r="N118" s="552"/>
      <c r="O118" s="554"/>
      <c r="P118" s="560"/>
      <c r="Q118" s="561"/>
      <c r="R118" s="561"/>
      <c r="S118" s="560"/>
      <c r="T118" s="562"/>
      <c r="W118" s="565"/>
    </row>
    <row r="119" spans="1:23" ht="20.100000000000001" customHeight="1">
      <c r="A119" s="552"/>
      <c r="B119" s="553"/>
      <c r="C119" s="554"/>
      <c r="D119" s="554"/>
      <c r="E119" s="554"/>
      <c r="F119" s="554"/>
      <c r="G119" s="555"/>
      <c r="H119" s="556"/>
      <c r="I119" s="557"/>
      <c r="J119" s="558"/>
      <c r="K119" s="552"/>
      <c r="N119" s="552"/>
      <c r="O119" s="554"/>
      <c r="P119" s="560"/>
      <c r="Q119" s="561"/>
      <c r="R119" s="561"/>
      <c r="S119" s="560"/>
      <c r="T119" s="562"/>
      <c r="W119" s="565"/>
    </row>
    <row r="120" spans="1:23" ht="20.100000000000001" customHeight="1">
      <c r="A120" s="552"/>
      <c r="B120" s="553"/>
      <c r="C120" s="554"/>
      <c r="D120" s="554"/>
      <c r="E120" s="554"/>
      <c r="F120" s="554"/>
      <c r="G120" s="555"/>
      <c r="H120" s="556"/>
      <c r="I120" s="557"/>
      <c r="J120" s="558"/>
      <c r="K120" s="552"/>
      <c r="N120" s="552"/>
      <c r="O120" s="554"/>
      <c r="P120" s="560"/>
      <c r="Q120" s="561"/>
      <c r="R120" s="561"/>
      <c r="S120" s="560"/>
      <c r="T120" s="562"/>
      <c r="W120" s="565"/>
    </row>
    <row r="121" spans="1:23" ht="20.100000000000001" customHeight="1">
      <c r="A121" s="552"/>
      <c r="B121" s="553"/>
      <c r="C121" s="554"/>
      <c r="D121" s="554"/>
      <c r="E121" s="554"/>
      <c r="F121" s="554"/>
      <c r="G121" s="555"/>
      <c r="H121" s="556"/>
      <c r="I121" s="557"/>
      <c r="J121" s="558"/>
      <c r="K121" s="552"/>
      <c r="N121" s="552"/>
      <c r="O121" s="554"/>
      <c r="P121" s="560"/>
      <c r="Q121" s="561"/>
      <c r="R121" s="561"/>
      <c r="S121" s="560"/>
      <c r="T121" s="562"/>
      <c r="W121" s="565"/>
    </row>
    <row r="122" spans="1:23" ht="20.100000000000001" customHeight="1">
      <c r="A122" s="552"/>
      <c r="B122" s="553"/>
      <c r="C122" s="554"/>
      <c r="D122" s="554"/>
      <c r="E122" s="554"/>
      <c r="F122" s="554"/>
      <c r="G122" s="555"/>
      <c r="H122" s="556"/>
      <c r="I122" s="557"/>
      <c r="J122" s="558"/>
      <c r="K122" s="552"/>
      <c r="N122" s="552"/>
      <c r="O122" s="554"/>
      <c r="P122" s="560"/>
      <c r="Q122" s="561"/>
      <c r="R122" s="561"/>
      <c r="S122" s="560"/>
      <c r="T122" s="562"/>
      <c r="W122" s="565"/>
    </row>
    <row r="123" spans="1:23" ht="20.100000000000001" customHeight="1">
      <c r="A123" s="552"/>
      <c r="B123" s="553"/>
      <c r="C123" s="554"/>
      <c r="D123" s="554"/>
      <c r="E123" s="554"/>
      <c r="F123" s="554"/>
      <c r="G123" s="555"/>
      <c r="H123" s="556"/>
      <c r="I123" s="557"/>
      <c r="J123" s="558"/>
      <c r="K123" s="552"/>
      <c r="N123" s="552"/>
      <c r="O123" s="554"/>
      <c r="P123" s="560"/>
      <c r="Q123" s="561"/>
      <c r="R123" s="561"/>
      <c r="S123" s="560"/>
      <c r="T123" s="562"/>
      <c r="W123" s="565"/>
    </row>
    <row r="124" spans="1:23" ht="20.100000000000001" customHeight="1">
      <c r="A124" s="552"/>
      <c r="B124" s="553"/>
      <c r="C124" s="554"/>
      <c r="D124" s="554"/>
      <c r="E124" s="554"/>
      <c r="F124" s="554"/>
      <c r="G124" s="555"/>
      <c r="H124" s="556"/>
      <c r="I124" s="557"/>
      <c r="J124" s="558"/>
      <c r="K124" s="552"/>
      <c r="N124" s="552"/>
      <c r="O124" s="559"/>
      <c r="P124" s="560"/>
      <c r="Q124" s="561"/>
      <c r="R124" s="561"/>
      <c r="S124" s="560"/>
      <c r="T124" s="562"/>
      <c r="V124" s="567"/>
      <c r="W124" s="565"/>
    </row>
    <row r="125" spans="1:23" ht="20.100000000000001" customHeight="1">
      <c r="A125" s="552"/>
      <c r="B125" s="553"/>
      <c r="C125" s="554"/>
      <c r="D125" s="554"/>
      <c r="E125" s="554"/>
      <c r="F125" s="554"/>
      <c r="G125" s="555"/>
      <c r="H125" s="556"/>
      <c r="I125" s="557"/>
      <c r="J125" s="558"/>
      <c r="K125" s="552"/>
      <c r="N125" s="552"/>
      <c r="O125" s="559"/>
      <c r="P125" s="560"/>
      <c r="Q125" s="561"/>
      <c r="R125" s="561"/>
      <c r="S125" s="560"/>
      <c r="T125" s="562"/>
      <c r="V125" s="567"/>
      <c r="W125" s="565"/>
    </row>
    <row r="126" spans="1:23" ht="20.100000000000001" customHeight="1">
      <c r="A126" s="552"/>
      <c r="B126" s="553"/>
      <c r="C126" s="554"/>
      <c r="D126" s="554"/>
      <c r="E126" s="554"/>
      <c r="F126" s="554"/>
      <c r="G126" s="555"/>
      <c r="H126" s="556"/>
      <c r="I126" s="557"/>
      <c r="J126" s="558"/>
      <c r="K126" s="552"/>
      <c r="N126" s="552"/>
      <c r="O126" s="559"/>
      <c r="P126" s="560"/>
      <c r="Q126" s="561"/>
      <c r="R126" s="561"/>
      <c r="S126" s="560"/>
      <c r="T126" s="562"/>
      <c r="V126" s="560"/>
      <c r="W126" s="565"/>
    </row>
    <row r="127" spans="1:23" ht="20.100000000000001" customHeight="1">
      <c r="A127" s="552"/>
      <c r="B127" s="553"/>
      <c r="C127" s="554"/>
      <c r="D127" s="554"/>
      <c r="E127" s="554"/>
      <c r="F127" s="554"/>
      <c r="G127" s="555"/>
      <c r="H127" s="556"/>
      <c r="I127" s="557"/>
      <c r="J127" s="558"/>
      <c r="K127" s="552"/>
      <c r="N127" s="552"/>
      <c r="O127" s="559"/>
      <c r="P127" s="560"/>
      <c r="Q127" s="561"/>
      <c r="R127" s="561"/>
      <c r="S127" s="560"/>
      <c r="T127" s="562"/>
      <c r="V127" s="560"/>
      <c r="W127" s="565"/>
    </row>
    <row r="128" spans="1:23" ht="20.100000000000001" customHeight="1">
      <c r="A128" s="552"/>
      <c r="B128" s="553"/>
      <c r="C128" s="554"/>
      <c r="D128" s="554"/>
      <c r="E128" s="554"/>
      <c r="F128" s="554"/>
      <c r="G128" s="555"/>
      <c r="H128" s="556"/>
      <c r="I128" s="557"/>
      <c r="J128" s="558"/>
      <c r="K128" s="552"/>
      <c r="N128" s="552"/>
      <c r="O128" s="559"/>
      <c r="P128" s="560"/>
      <c r="Q128" s="561"/>
      <c r="R128" s="561"/>
      <c r="S128" s="560"/>
      <c r="T128" s="562"/>
      <c r="V128" s="560"/>
      <c r="W128" s="565"/>
    </row>
    <row r="129" spans="1:23" ht="20.100000000000001" customHeight="1">
      <c r="A129" s="552"/>
      <c r="B129" s="553"/>
      <c r="C129" s="554"/>
      <c r="D129" s="554"/>
      <c r="E129" s="554"/>
      <c r="F129" s="554"/>
      <c r="G129" s="555"/>
      <c r="H129" s="556"/>
      <c r="I129" s="557"/>
      <c r="J129" s="558"/>
      <c r="K129" s="552"/>
      <c r="N129" s="552"/>
      <c r="O129" s="554"/>
      <c r="P129" s="560"/>
      <c r="Q129" s="561"/>
      <c r="R129" s="561"/>
      <c r="S129" s="560"/>
      <c r="T129" s="562"/>
      <c r="W129" s="565"/>
    </row>
    <row r="130" spans="1:23" ht="20.100000000000001" customHeight="1">
      <c r="A130" s="552"/>
      <c r="B130" s="553"/>
      <c r="C130" s="554"/>
      <c r="D130" s="554"/>
      <c r="E130" s="554"/>
      <c r="F130" s="554"/>
      <c r="G130" s="555"/>
      <c r="H130" s="556"/>
      <c r="I130" s="557"/>
      <c r="J130" s="558"/>
      <c r="K130" s="552"/>
      <c r="N130" s="552"/>
      <c r="O130" s="554"/>
      <c r="P130" s="560"/>
      <c r="Q130" s="561"/>
      <c r="R130" s="561"/>
      <c r="S130" s="560"/>
      <c r="T130" s="562"/>
      <c r="W130" s="565"/>
    </row>
    <row r="131" spans="1:23" ht="20.100000000000001" customHeight="1">
      <c r="A131" s="552"/>
      <c r="B131" s="553"/>
      <c r="C131" s="554"/>
      <c r="D131" s="554"/>
      <c r="E131" s="554"/>
      <c r="F131" s="554"/>
      <c r="G131" s="555"/>
      <c r="H131" s="556"/>
      <c r="I131" s="557"/>
      <c r="J131" s="558"/>
      <c r="K131" s="552"/>
      <c r="N131" s="552"/>
      <c r="O131" s="559"/>
      <c r="P131" s="560"/>
      <c r="Q131" s="561"/>
      <c r="R131" s="561"/>
      <c r="S131" s="560"/>
      <c r="T131" s="562"/>
      <c r="W131" s="565"/>
    </row>
    <row r="132" spans="1:23" ht="20.100000000000001" customHeight="1">
      <c r="A132" s="552"/>
      <c r="B132" s="553"/>
      <c r="C132" s="554"/>
      <c r="D132" s="554"/>
      <c r="E132" s="554"/>
      <c r="F132" s="554"/>
      <c r="G132" s="555"/>
      <c r="H132" s="556"/>
      <c r="I132" s="557"/>
      <c r="J132" s="558"/>
      <c r="K132" s="552"/>
      <c r="N132" s="552"/>
      <c r="O132" s="554"/>
      <c r="P132" s="560"/>
      <c r="Q132" s="561"/>
      <c r="R132" s="561"/>
      <c r="S132" s="560"/>
      <c r="T132" s="562"/>
      <c r="W132" s="565"/>
    </row>
    <row r="133" spans="1:23" ht="20.100000000000001" customHeight="1">
      <c r="A133" s="552"/>
      <c r="B133" s="553"/>
      <c r="C133" s="554"/>
      <c r="D133" s="554"/>
      <c r="E133" s="554"/>
      <c r="F133" s="554"/>
      <c r="G133" s="555"/>
      <c r="H133" s="556"/>
      <c r="I133" s="557"/>
      <c r="J133" s="558"/>
      <c r="K133" s="552"/>
      <c r="N133" s="552"/>
      <c r="O133" s="554"/>
      <c r="P133" s="560"/>
      <c r="Q133" s="561"/>
      <c r="R133" s="561"/>
      <c r="S133" s="560"/>
      <c r="T133" s="562"/>
      <c r="W133" s="565"/>
    </row>
    <row r="134" spans="1:23" ht="20.100000000000001" customHeight="1">
      <c r="A134" s="552"/>
      <c r="B134" s="553"/>
      <c r="C134" s="554"/>
      <c r="D134" s="554"/>
      <c r="E134" s="554"/>
      <c r="F134" s="554"/>
      <c r="G134" s="555"/>
      <c r="H134" s="556"/>
      <c r="I134" s="557"/>
      <c r="J134" s="558"/>
      <c r="K134" s="552"/>
      <c r="N134" s="552"/>
      <c r="O134" s="554"/>
      <c r="P134" s="560"/>
      <c r="Q134" s="561"/>
      <c r="R134" s="561"/>
      <c r="S134" s="560"/>
      <c r="T134" s="562"/>
      <c r="W134" s="565"/>
    </row>
    <row r="135" spans="1:23" ht="20.100000000000001" customHeight="1">
      <c r="A135" s="552"/>
      <c r="B135" s="553"/>
      <c r="C135" s="554"/>
      <c r="D135" s="554"/>
      <c r="E135" s="554"/>
      <c r="F135" s="554"/>
      <c r="G135" s="555"/>
      <c r="H135" s="556"/>
      <c r="I135" s="557"/>
      <c r="J135" s="558"/>
      <c r="K135" s="552"/>
      <c r="N135" s="552"/>
      <c r="O135" s="554"/>
      <c r="P135" s="560"/>
      <c r="Q135" s="561"/>
      <c r="R135" s="561"/>
      <c r="S135" s="560"/>
      <c r="T135" s="562"/>
      <c r="W135" s="565"/>
    </row>
    <row r="136" spans="1:23" ht="20.100000000000001" customHeight="1">
      <c r="A136" s="552"/>
      <c r="B136" s="553"/>
      <c r="C136" s="554"/>
      <c r="D136" s="554"/>
      <c r="E136" s="554"/>
      <c r="F136" s="554"/>
      <c r="G136" s="555"/>
      <c r="H136" s="556"/>
      <c r="I136" s="557"/>
      <c r="J136" s="558"/>
      <c r="K136" s="552"/>
      <c r="N136" s="552"/>
      <c r="O136" s="554"/>
      <c r="P136" s="560"/>
      <c r="Q136" s="561"/>
      <c r="R136" s="561"/>
      <c r="S136" s="560"/>
      <c r="T136" s="562"/>
      <c r="W136" s="565"/>
    </row>
    <row r="137" spans="1:23" ht="20.100000000000001" customHeight="1">
      <c r="A137" s="552"/>
      <c r="B137" s="553"/>
      <c r="C137" s="554"/>
      <c r="D137" s="554"/>
      <c r="E137" s="554"/>
      <c r="F137" s="554"/>
      <c r="G137" s="555"/>
      <c r="H137" s="556"/>
      <c r="I137" s="557"/>
      <c r="J137" s="558"/>
      <c r="K137" s="552"/>
      <c r="N137" s="552"/>
      <c r="O137" s="554"/>
      <c r="P137" s="560"/>
      <c r="Q137" s="561"/>
      <c r="R137" s="561"/>
      <c r="S137" s="560"/>
      <c r="T137" s="562"/>
      <c r="V137" s="560"/>
      <c r="W137" s="565"/>
    </row>
    <row r="138" spans="1:23" ht="20.100000000000001" customHeight="1">
      <c r="A138" s="552"/>
      <c r="B138" s="553"/>
      <c r="C138" s="554"/>
      <c r="D138" s="554"/>
      <c r="E138" s="554"/>
      <c r="F138" s="554"/>
      <c r="G138" s="555"/>
      <c r="H138" s="556"/>
      <c r="I138" s="557"/>
      <c r="J138" s="558"/>
      <c r="K138" s="552"/>
      <c r="N138" s="552"/>
      <c r="O138" s="559"/>
      <c r="P138" s="560"/>
      <c r="Q138" s="561"/>
      <c r="R138" s="561"/>
      <c r="S138" s="560"/>
      <c r="T138" s="562"/>
      <c r="V138" s="560"/>
      <c r="W138" s="565"/>
    </row>
    <row r="139" spans="1:23" ht="20.100000000000001" customHeight="1">
      <c r="A139" s="552"/>
      <c r="B139" s="553"/>
      <c r="C139" s="554"/>
      <c r="D139" s="554"/>
      <c r="E139" s="554"/>
      <c r="F139" s="554"/>
      <c r="G139" s="555"/>
      <c r="H139" s="556"/>
      <c r="I139" s="557"/>
      <c r="J139" s="558"/>
      <c r="K139" s="552"/>
      <c r="N139" s="552"/>
      <c r="O139" s="554"/>
      <c r="P139" s="560"/>
      <c r="Q139" s="561"/>
      <c r="R139" s="561"/>
      <c r="S139" s="560"/>
      <c r="T139" s="562"/>
      <c r="W139" s="565"/>
    </row>
    <row r="140" spans="1:23" ht="20.100000000000001" customHeight="1">
      <c r="A140" s="552"/>
      <c r="B140" s="553"/>
      <c r="C140" s="554"/>
      <c r="D140" s="554"/>
      <c r="E140" s="554"/>
      <c r="F140" s="554"/>
      <c r="G140" s="555"/>
      <c r="H140" s="556"/>
      <c r="I140" s="557"/>
      <c r="J140" s="558"/>
      <c r="K140" s="552"/>
      <c r="N140" s="552"/>
      <c r="O140" s="554"/>
      <c r="P140" s="560"/>
      <c r="Q140" s="561"/>
      <c r="R140" s="561"/>
      <c r="S140" s="560"/>
      <c r="T140" s="562"/>
      <c r="W140" s="565"/>
    </row>
    <row r="141" spans="1:23" ht="20.100000000000001" customHeight="1">
      <c r="A141" s="552"/>
      <c r="B141" s="553"/>
      <c r="C141" s="554"/>
      <c r="D141" s="554"/>
      <c r="E141" s="554"/>
      <c r="F141" s="554"/>
      <c r="G141" s="555"/>
      <c r="H141" s="556"/>
      <c r="I141" s="557"/>
      <c r="J141" s="558"/>
      <c r="K141" s="552"/>
      <c r="N141" s="552"/>
      <c r="O141" s="554"/>
      <c r="P141" s="560"/>
      <c r="Q141" s="561"/>
      <c r="R141" s="561"/>
      <c r="S141" s="560"/>
      <c r="T141" s="562"/>
      <c r="W141" s="565"/>
    </row>
    <row r="142" spans="1:23" ht="20.100000000000001" customHeight="1">
      <c r="A142" s="552"/>
      <c r="B142" s="553"/>
      <c r="C142" s="554"/>
      <c r="D142" s="554"/>
      <c r="E142" s="554"/>
      <c r="F142" s="554"/>
      <c r="G142" s="555"/>
      <c r="H142" s="556"/>
      <c r="I142" s="557"/>
      <c r="J142" s="558"/>
      <c r="K142" s="552"/>
      <c r="N142" s="552"/>
      <c r="O142" s="554"/>
      <c r="P142" s="560"/>
      <c r="Q142" s="561"/>
      <c r="R142" s="561"/>
      <c r="S142" s="560"/>
      <c r="T142" s="562"/>
      <c r="W142" s="565"/>
    </row>
    <row r="143" spans="1:23" ht="20.100000000000001" customHeight="1">
      <c r="A143" s="552"/>
      <c r="B143" s="553"/>
      <c r="C143" s="554"/>
      <c r="D143" s="554"/>
      <c r="E143" s="554"/>
      <c r="F143" s="554"/>
      <c r="G143" s="555"/>
      <c r="H143" s="556"/>
      <c r="I143" s="557"/>
      <c r="J143" s="558"/>
      <c r="N143" s="552"/>
      <c r="O143" s="554"/>
      <c r="P143" s="560"/>
      <c r="Q143" s="561"/>
      <c r="R143" s="561"/>
      <c r="S143" s="560"/>
      <c r="T143" s="562"/>
      <c r="W143" s="565"/>
    </row>
    <row r="144" spans="1:23" ht="20.100000000000001" customHeight="1">
      <c r="A144" s="552"/>
      <c r="B144" s="553"/>
      <c r="C144" s="554"/>
      <c r="D144" s="554"/>
      <c r="E144" s="554"/>
      <c r="F144" s="554"/>
      <c r="G144" s="555"/>
      <c r="H144" s="556"/>
      <c r="I144" s="557"/>
      <c r="J144" s="558"/>
      <c r="K144" s="552"/>
      <c r="N144" s="552"/>
      <c r="O144" s="554"/>
      <c r="P144" s="560"/>
      <c r="Q144" s="561"/>
      <c r="R144" s="561"/>
      <c r="S144" s="560"/>
      <c r="T144" s="562"/>
      <c r="W144" s="565"/>
    </row>
    <row r="145" spans="1:23" ht="20.100000000000001" customHeight="1">
      <c r="A145" s="552"/>
      <c r="B145" s="553"/>
      <c r="C145" s="554"/>
      <c r="D145" s="554"/>
      <c r="E145" s="554"/>
      <c r="F145" s="554"/>
      <c r="G145" s="555"/>
      <c r="H145" s="556"/>
      <c r="I145" s="557"/>
      <c r="J145" s="558"/>
      <c r="K145" s="552"/>
      <c r="N145" s="552"/>
      <c r="O145" s="554"/>
      <c r="P145" s="560"/>
      <c r="Q145" s="561"/>
      <c r="R145" s="561"/>
      <c r="S145" s="560"/>
      <c r="T145" s="562"/>
      <c r="W145" s="565"/>
    </row>
    <row r="146" spans="1:23" ht="20.100000000000001" customHeight="1">
      <c r="A146" s="552"/>
      <c r="B146" s="553"/>
      <c r="C146" s="554"/>
      <c r="D146" s="554"/>
      <c r="E146" s="554"/>
      <c r="F146" s="554"/>
      <c r="G146" s="555"/>
      <c r="H146" s="556"/>
      <c r="I146" s="557"/>
      <c r="J146" s="558"/>
      <c r="K146" s="552"/>
      <c r="N146" s="552"/>
      <c r="O146" s="554"/>
      <c r="P146" s="560"/>
      <c r="Q146" s="561"/>
      <c r="R146" s="561"/>
      <c r="S146" s="560"/>
      <c r="T146" s="562"/>
      <c r="W146" s="565"/>
    </row>
    <row r="147" spans="1:23" ht="20.100000000000001" customHeight="1">
      <c r="A147" s="552"/>
      <c r="B147" s="553"/>
      <c r="C147" s="554"/>
      <c r="D147" s="554"/>
      <c r="E147" s="554"/>
      <c r="F147" s="554"/>
      <c r="G147" s="555"/>
      <c r="H147" s="556"/>
      <c r="I147" s="557"/>
      <c r="J147" s="558"/>
      <c r="K147" s="552"/>
      <c r="N147" s="552"/>
      <c r="O147" s="554"/>
      <c r="P147" s="560"/>
      <c r="Q147" s="561"/>
      <c r="R147" s="561"/>
      <c r="S147" s="560"/>
      <c r="T147" s="562"/>
      <c r="W147" s="565"/>
    </row>
    <row r="148" spans="1:23" ht="20.100000000000001" customHeight="1">
      <c r="A148" s="552"/>
      <c r="B148" s="553"/>
      <c r="C148" s="554"/>
      <c r="D148" s="554"/>
      <c r="E148" s="554"/>
      <c r="F148" s="554"/>
      <c r="G148" s="555"/>
      <c r="H148" s="556"/>
      <c r="I148" s="557"/>
      <c r="J148" s="558"/>
      <c r="K148" s="552"/>
      <c r="N148" s="552"/>
      <c r="O148" s="554"/>
      <c r="P148" s="560"/>
      <c r="Q148" s="561"/>
      <c r="R148" s="561"/>
      <c r="S148" s="560"/>
      <c r="T148" s="562"/>
      <c r="W148" s="565"/>
    </row>
    <row r="149" spans="1:23" ht="20.100000000000001" customHeight="1">
      <c r="A149" s="552"/>
      <c r="B149" s="553"/>
      <c r="C149" s="554"/>
      <c r="D149" s="554"/>
      <c r="E149" s="554"/>
      <c r="F149" s="554"/>
      <c r="G149" s="555"/>
      <c r="H149" s="556"/>
      <c r="I149" s="557"/>
      <c r="J149" s="558"/>
      <c r="K149" s="552"/>
      <c r="N149" s="552"/>
      <c r="O149" s="554"/>
      <c r="P149" s="560"/>
      <c r="Q149" s="561"/>
      <c r="R149" s="561"/>
      <c r="S149" s="560"/>
      <c r="T149" s="562"/>
      <c r="W149" s="565"/>
    </row>
    <row r="150" spans="1:23" ht="20.100000000000001" customHeight="1">
      <c r="A150" s="552"/>
      <c r="B150" s="553"/>
      <c r="C150" s="554"/>
      <c r="D150" s="554"/>
      <c r="E150" s="554"/>
      <c r="F150" s="554"/>
      <c r="G150" s="555"/>
      <c r="H150" s="556"/>
      <c r="I150" s="557"/>
      <c r="J150" s="558"/>
      <c r="K150" s="552"/>
      <c r="N150" s="552"/>
      <c r="O150" s="554"/>
      <c r="P150" s="560"/>
      <c r="Q150" s="561"/>
      <c r="R150" s="561"/>
      <c r="S150" s="560"/>
      <c r="T150" s="562"/>
      <c r="V150" s="560"/>
      <c r="W150" s="565"/>
    </row>
    <row r="151" spans="1:23" ht="20.100000000000001" customHeight="1">
      <c r="A151" s="552"/>
      <c r="B151" s="553"/>
      <c r="C151" s="554"/>
      <c r="D151" s="554"/>
      <c r="E151" s="554"/>
      <c r="F151" s="554"/>
      <c r="G151" s="555"/>
      <c r="H151" s="556"/>
      <c r="I151" s="557"/>
      <c r="J151" s="558"/>
      <c r="K151" s="552"/>
      <c r="N151" s="552"/>
      <c r="O151" s="559"/>
      <c r="P151" s="560"/>
      <c r="Q151" s="561"/>
      <c r="R151" s="561"/>
      <c r="S151" s="560"/>
      <c r="T151" s="562"/>
      <c r="V151" s="560"/>
      <c r="W151" s="565"/>
    </row>
    <row r="152" spans="1:23" ht="20.100000000000001" customHeight="1">
      <c r="A152" s="552"/>
      <c r="B152" s="553"/>
      <c r="C152" s="554"/>
      <c r="D152" s="554"/>
      <c r="E152" s="554"/>
      <c r="F152" s="554"/>
      <c r="G152" s="555"/>
      <c r="H152" s="556"/>
      <c r="I152" s="557"/>
      <c r="J152" s="558"/>
      <c r="K152" s="552"/>
      <c r="N152" s="552"/>
      <c r="O152" s="559"/>
      <c r="P152" s="560"/>
      <c r="Q152" s="561"/>
      <c r="R152" s="561"/>
      <c r="S152" s="560"/>
      <c r="T152" s="562"/>
      <c r="V152" s="560"/>
      <c r="W152" s="565"/>
    </row>
    <row r="153" spans="1:23" ht="20.100000000000001" customHeight="1">
      <c r="A153" s="552"/>
      <c r="B153" s="553"/>
      <c r="C153" s="554"/>
      <c r="D153" s="554"/>
      <c r="E153" s="554"/>
      <c r="F153" s="554"/>
      <c r="G153" s="555"/>
      <c r="H153" s="556"/>
      <c r="I153" s="557"/>
      <c r="J153" s="558"/>
      <c r="K153" s="552"/>
      <c r="N153" s="552"/>
      <c r="O153" s="554"/>
      <c r="P153" s="560"/>
      <c r="Q153" s="561"/>
      <c r="R153" s="561"/>
      <c r="S153" s="560"/>
      <c r="T153" s="562"/>
      <c r="V153" s="560"/>
      <c r="W153" s="565"/>
    </row>
    <row r="154" spans="1:23" ht="20.100000000000001" customHeight="1">
      <c r="A154" s="552"/>
      <c r="B154" s="553"/>
      <c r="C154" s="554"/>
      <c r="D154" s="554"/>
      <c r="E154" s="554"/>
      <c r="F154" s="554"/>
      <c r="G154" s="555"/>
      <c r="H154" s="556"/>
      <c r="I154" s="557"/>
      <c r="J154" s="558"/>
      <c r="K154" s="552"/>
      <c r="N154" s="552"/>
      <c r="O154" s="559"/>
      <c r="P154" s="560"/>
      <c r="Q154" s="561"/>
      <c r="R154" s="561"/>
      <c r="S154" s="560"/>
      <c r="T154" s="562"/>
      <c r="V154" s="560"/>
      <c r="W154" s="565"/>
    </row>
    <row r="155" spans="1:23">
      <c r="A155" s="552"/>
      <c r="G155" s="555"/>
      <c r="H155" s="556"/>
      <c r="P155" s="573"/>
      <c r="V155" s="573"/>
    </row>
    <row r="156" spans="1:23" ht="20.100000000000001" customHeight="1">
      <c r="A156" s="552"/>
      <c r="B156" s="553"/>
      <c r="C156" s="554"/>
      <c r="D156" s="554"/>
      <c r="E156" s="554"/>
      <c r="F156" s="554"/>
      <c r="G156" s="555"/>
      <c r="H156" s="556"/>
      <c r="I156" s="557"/>
      <c r="J156" s="558"/>
      <c r="K156" s="552"/>
      <c r="N156" s="552"/>
      <c r="O156" s="559"/>
      <c r="P156" s="560"/>
      <c r="Q156" s="561"/>
      <c r="R156" s="561"/>
      <c r="S156" s="560"/>
      <c r="T156" s="562"/>
      <c r="V156" s="567"/>
      <c r="W156" s="565"/>
    </row>
    <row r="157" spans="1:23" ht="20.100000000000001" customHeight="1">
      <c r="A157" s="552"/>
      <c r="B157" s="553"/>
      <c r="C157" s="554"/>
      <c r="D157" s="554"/>
      <c r="E157" s="554"/>
      <c r="F157" s="554"/>
      <c r="G157" s="555"/>
      <c r="H157" s="556"/>
      <c r="I157" s="557"/>
      <c r="J157" s="558"/>
      <c r="K157" s="552"/>
      <c r="N157" s="552"/>
      <c r="O157" s="554"/>
      <c r="P157" s="560"/>
      <c r="Q157" s="561"/>
      <c r="R157" s="561"/>
      <c r="S157" s="560"/>
      <c r="T157" s="562"/>
      <c r="W157" s="565"/>
    </row>
    <row r="158" spans="1:23" ht="20.100000000000001" customHeight="1">
      <c r="A158" s="552"/>
      <c r="B158" s="553"/>
      <c r="C158" s="554"/>
      <c r="D158" s="554"/>
      <c r="E158" s="554"/>
      <c r="F158" s="554"/>
      <c r="G158" s="555"/>
      <c r="H158" s="556"/>
      <c r="I158" s="557"/>
      <c r="J158" s="558"/>
      <c r="K158" s="552"/>
      <c r="N158" s="552"/>
      <c r="O158" s="554"/>
      <c r="P158" s="560"/>
      <c r="Q158" s="561"/>
      <c r="R158" s="561"/>
      <c r="S158" s="560"/>
      <c r="T158" s="562"/>
      <c r="W158" s="565"/>
    </row>
    <row r="159" spans="1:23" ht="20.100000000000001" customHeight="1">
      <c r="A159" s="552"/>
      <c r="B159" s="553"/>
      <c r="C159" s="554"/>
      <c r="D159" s="554"/>
      <c r="E159" s="554"/>
      <c r="F159" s="554"/>
      <c r="G159" s="555"/>
      <c r="H159" s="556"/>
      <c r="I159" s="557"/>
      <c r="J159" s="558"/>
      <c r="K159" s="552"/>
      <c r="N159" s="552"/>
      <c r="O159" s="552"/>
      <c r="P159" s="560"/>
      <c r="Q159" s="561"/>
      <c r="R159" s="561"/>
      <c r="S159" s="560"/>
      <c r="T159" s="562"/>
      <c r="V159" s="567"/>
      <c r="W159" s="565"/>
    </row>
    <row r="160" spans="1:23" ht="20.100000000000001" customHeight="1">
      <c r="A160" s="552"/>
      <c r="B160" s="553"/>
      <c r="C160" s="554"/>
      <c r="D160" s="554"/>
      <c r="E160" s="554"/>
      <c r="F160" s="554"/>
      <c r="G160" s="555"/>
      <c r="H160" s="556"/>
      <c r="I160" s="557"/>
      <c r="J160" s="558"/>
      <c r="K160" s="552"/>
      <c r="N160" s="552"/>
      <c r="O160" s="559"/>
      <c r="P160" s="560"/>
      <c r="Q160" s="561"/>
      <c r="R160" s="561"/>
      <c r="S160" s="560"/>
      <c r="T160" s="562"/>
      <c r="W160" s="560"/>
    </row>
    <row r="161" spans="1:23" ht="20.100000000000001" customHeight="1">
      <c r="A161" s="552"/>
      <c r="B161" s="553"/>
      <c r="C161" s="554"/>
      <c r="D161" s="554"/>
      <c r="E161" s="554"/>
      <c r="F161" s="554"/>
      <c r="G161" s="555"/>
      <c r="H161" s="556"/>
      <c r="I161" s="557"/>
      <c r="J161" s="558"/>
      <c r="K161" s="552"/>
      <c r="N161" s="552"/>
      <c r="O161" s="554"/>
      <c r="P161" s="560"/>
      <c r="Q161" s="561"/>
      <c r="R161" s="561"/>
      <c r="S161" s="560"/>
      <c r="T161" s="562"/>
      <c r="V161" s="567"/>
      <c r="W161" s="565"/>
    </row>
    <row r="162" spans="1:23" ht="20.100000000000001" customHeight="1">
      <c r="A162" s="552"/>
      <c r="B162" s="553"/>
      <c r="C162" s="554"/>
      <c r="D162" s="554"/>
      <c r="E162" s="554"/>
      <c r="F162" s="554"/>
      <c r="G162" s="555"/>
      <c r="H162" s="556"/>
      <c r="I162" s="557"/>
      <c r="J162" s="558"/>
      <c r="K162" s="552"/>
      <c r="N162" s="552"/>
      <c r="O162" s="554"/>
      <c r="P162" s="560"/>
      <c r="Q162" s="561"/>
      <c r="R162" s="561"/>
      <c r="S162" s="560"/>
      <c r="T162" s="562"/>
      <c r="V162" s="567"/>
      <c r="W162" s="565"/>
    </row>
    <row r="163" spans="1:23" ht="20.100000000000001" customHeight="1">
      <c r="A163" s="552"/>
      <c r="B163" s="553"/>
      <c r="C163" s="554"/>
      <c r="D163" s="554"/>
      <c r="E163" s="554"/>
      <c r="F163" s="554"/>
      <c r="G163" s="555"/>
      <c r="H163" s="556"/>
      <c r="I163" s="557"/>
      <c r="J163" s="558"/>
      <c r="K163" s="552"/>
      <c r="N163" s="552"/>
      <c r="O163" s="554"/>
      <c r="P163" s="560"/>
      <c r="Q163" s="561"/>
      <c r="R163" s="561"/>
      <c r="S163" s="560"/>
      <c r="T163" s="562"/>
      <c r="V163" s="567"/>
      <c r="W163" s="565"/>
    </row>
    <row r="164" spans="1:23" ht="20.100000000000001" customHeight="1">
      <c r="A164" s="552"/>
      <c r="B164" s="553"/>
      <c r="C164" s="554"/>
      <c r="D164" s="554"/>
      <c r="E164" s="554"/>
      <c r="F164" s="554"/>
      <c r="G164" s="555"/>
      <c r="H164" s="556"/>
      <c r="I164" s="557"/>
      <c r="J164" s="558"/>
      <c r="K164" s="552"/>
      <c r="N164" s="552"/>
      <c r="O164" s="554"/>
      <c r="P164" s="560"/>
      <c r="Q164" s="561"/>
      <c r="R164" s="561"/>
      <c r="S164" s="560"/>
      <c r="T164" s="562"/>
      <c r="V164" s="567"/>
      <c r="W164" s="565"/>
    </row>
    <row r="165" spans="1:23" ht="20.100000000000001" customHeight="1">
      <c r="A165" s="552"/>
      <c r="B165" s="553"/>
      <c r="C165" s="554"/>
      <c r="D165" s="554"/>
      <c r="E165" s="554"/>
      <c r="F165" s="554"/>
      <c r="G165" s="555"/>
      <c r="H165" s="556"/>
      <c r="I165" s="557"/>
      <c r="J165" s="558"/>
      <c r="K165" s="552"/>
      <c r="N165" s="552"/>
      <c r="O165" s="554"/>
      <c r="P165" s="560"/>
      <c r="Q165" s="561"/>
      <c r="R165" s="561"/>
      <c r="S165" s="560"/>
      <c r="T165" s="562"/>
      <c r="W165" s="565"/>
    </row>
    <row r="166" spans="1:23" ht="20.100000000000001" customHeight="1">
      <c r="A166" s="552"/>
      <c r="B166" s="553"/>
      <c r="C166" s="554"/>
      <c r="D166" s="554"/>
      <c r="E166" s="554"/>
      <c r="F166" s="554"/>
      <c r="G166" s="555"/>
      <c r="H166" s="556"/>
      <c r="I166" s="557"/>
      <c r="J166" s="558"/>
      <c r="K166" s="552"/>
      <c r="N166" s="552"/>
      <c r="O166" s="554"/>
      <c r="P166" s="560"/>
      <c r="Q166" s="561"/>
      <c r="R166" s="561"/>
      <c r="S166" s="560"/>
      <c r="T166" s="562"/>
      <c r="W166" s="565"/>
    </row>
    <row r="167" spans="1:23" ht="20.100000000000001" customHeight="1">
      <c r="A167" s="552"/>
      <c r="B167" s="553"/>
      <c r="C167" s="554"/>
      <c r="D167" s="554"/>
      <c r="E167" s="554"/>
      <c r="F167" s="554"/>
      <c r="G167" s="555"/>
      <c r="H167" s="556"/>
      <c r="I167" s="557"/>
      <c r="J167" s="558"/>
      <c r="K167" s="552"/>
      <c r="N167" s="552"/>
      <c r="O167" s="554"/>
      <c r="P167" s="560"/>
      <c r="Q167" s="561"/>
      <c r="R167" s="561"/>
      <c r="S167" s="560"/>
      <c r="T167" s="562"/>
      <c r="V167" s="567"/>
      <c r="W167" s="565"/>
    </row>
    <row r="168" spans="1:23" ht="20.100000000000001" customHeight="1">
      <c r="A168" s="552"/>
      <c r="B168" s="553"/>
      <c r="C168" s="554"/>
      <c r="D168" s="554"/>
      <c r="E168" s="554"/>
      <c r="F168" s="554"/>
      <c r="G168" s="555"/>
      <c r="H168" s="556"/>
      <c r="I168" s="557"/>
      <c r="J168" s="558"/>
      <c r="K168" s="552"/>
      <c r="N168" s="552"/>
      <c r="O168" s="554"/>
      <c r="P168" s="560"/>
      <c r="Q168" s="561"/>
      <c r="R168" s="561"/>
      <c r="S168" s="560"/>
      <c r="T168" s="562"/>
      <c r="W168" s="565"/>
    </row>
    <row r="169" spans="1:23" ht="20.100000000000001" customHeight="1">
      <c r="A169" s="552"/>
      <c r="B169" s="553"/>
      <c r="C169" s="554"/>
      <c r="D169" s="554"/>
      <c r="E169" s="554"/>
      <c r="F169" s="554"/>
      <c r="G169" s="555"/>
      <c r="H169" s="556"/>
      <c r="I169" s="557"/>
      <c r="J169" s="558"/>
      <c r="K169" s="552"/>
      <c r="N169" s="552"/>
      <c r="O169" s="554"/>
      <c r="P169" s="560"/>
      <c r="Q169" s="561"/>
      <c r="R169" s="561"/>
      <c r="S169" s="560"/>
      <c r="T169" s="562"/>
      <c r="W169" s="565"/>
    </row>
    <row r="170" spans="1:23" ht="20.100000000000001" customHeight="1">
      <c r="A170" s="552"/>
      <c r="B170" s="553"/>
      <c r="C170" s="554"/>
      <c r="D170" s="554"/>
      <c r="E170" s="554"/>
      <c r="F170" s="554"/>
      <c r="G170" s="555"/>
      <c r="H170" s="556"/>
      <c r="I170" s="557"/>
      <c r="J170" s="558"/>
      <c r="K170" s="552"/>
      <c r="N170" s="552"/>
      <c r="O170" s="554"/>
      <c r="P170" s="560"/>
      <c r="Q170" s="561"/>
      <c r="R170" s="561"/>
      <c r="S170" s="560"/>
      <c r="T170" s="562"/>
      <c r="V170" s="567"/>
      <c r="W170" s="565"/>
    </row>
    <row r="171" spans="1:23" ht="20.100000000000001" customHeight="1">
      <c r="A171" s="552"/>
      <c r="B171" s="553"/>
      <c r="C171" s="554"/>
      <c r="D171" s="554"/>
      <c r="E171" s="554"/>
      <c r="F171" s="554"/>
      <c r="G171" s="555"/>
      <c r="H171" s="556"/>
      <c r="I171" s="557"/>
      <c r="J171" s="558"/>
      <c r="K171" s="552"/>
      <c r="N171" s="552"/>
      <c r="O171" s="554"/>
      <c r="P171" s="560"/>
      <c r="Q171" s="561"/>
      <c r="R171" s="561"/>
      <c r="S171" s="560"/>
      <c r="T171" s="562"/>
      <c r="W171" s="565"/>
    </row>
    <row r="172" spans="1:23" ht="20.100000000000001" customHeight="1">
      <c r="A172" s="552"/>
      <c r="B172" s="553"/>
      <c r="C172" s="554"/>
      <c r="D172" s="554"/>
      <c r="E172" s="554"/>
      <c r="F172" s="554"/>
      <c r="G172" s="555"/>
      <c r="H172" s="556"/>
      <c r="I172" s="557"/>
      <c r="J172" s="558"/>
      <c r="K172" s="552"/>
      <c r="N172" s="552"/>
      <c r="O172" s="559"/>
      <c r="P172" s="560"/>
      <c r="Q172" s="561"/>
      <c r="R172" s="561"/>
      <c r="S172" s="560"/>
      <c r="T172" s="562"/>
      <c r="W172" s="565"/>
    </row>
    <row r="173" spans="1:23" ht="20.100000000000001" customHeight="1">
      <c r="A173" s="552"/>
      <c r="B173" s="553"/>
      <c r="C173" s="554"/>
      <c r="D173" s="554"/>
      <c r="E173" s="554"/>
      <c r="F173" s="554"/>
      <c r="G173" s="555"/>
      <c r="H173" s="556"/>
      <c r="I173" s="557"/>
      <c r="J173" s="558"/>
      <c r="K173" s="552"/>
      <c r="N173" s="552"/>
      <c r="O173" s="554"/>
      <c r="P173" s="560"/>
      <c r="Q173" s="561"/>
      <c r="R173" s="561"/>
      <c r="S173" s="560"/>
      <c r="T173" s="562"/>
      <c r="V173" s="567"/>
      <c r="W173" s="565"/>
    </row>
    <row r="174" spans="1:23" ht="20.100000000000001" customHeight="1">
      <c r="A174" s="552"/>
      <c r="B174" s="553"/>
      <c r="C174" s="554"/>
      <c r="D174" s="554"/>
      <c r="E174" s="554"/>
      <c r="F174" s="554"/>
      <c r="G174" s="555"/>
      <c r="H174" s="556"/>
      <c r="I174" s="557"/>
      <c r="J174" s="558"/>
      <c r="K174" s="552"/>
      <c r="N174" s="552"/>
      <c r="O174" s="554"/>
      <c r="P174" s="560"/>
      <c r="Q174" s="561"/>
      <c r="R174" s="561"/>
      <c r="S174" s="560"/>
      <c r="T174" s="562"/>
      <c r="V174" s="567"/>
      <c r="W174" s="565"/>
    </row>
    <row r="175" spans="1:23" ht="20.100000000000001" customHeight="1">
      <c r="A175" s="552"/>
      <c r="B175" s="553"/>
      <c r="C175" s="554"/>
      <c r="D175" s="554"/>
      <c r="E175" s="554"/>
      <c r="F175" s="554"/>
      <c r="G175" s="555"/>
      <c r="H175" s="556"/>
      <c r="I175" s="557"/>
      <c r="J175" s="558"/>
      <c r="K175" s="552"/>
      <c r="N175" s="552"/>
      <c r="O175" s="554"/>
      <c r="P175" s="560"/>
      <c r="Q175" s="561"/>
      <c r="R175" s="561"/>
      <c r="S175" s="560"/>
      <c r="T175" s="562"/>
      <c r="W175" s="565"/>
    </row>
    <row r="176" spans="1:23" ht="20.100000000000001" customHeight="1">
      <c r="A176" s="552"/>
      <c r="B176" s="553"/>
      <c r="C176" s="554"/>
      <c r="D176" s="554"/>
      <c r="E176" s="554"/>
      <c r="F176" s="554"/>
      <c r="G176" s="555"/>
      <c r="H176" s="556"/>
      <c r="I176" s="557"/>
      <c r="J176" s="558"/>
      <c r="K176" s="552"/>
      <c r="N176" s="552"/>
      <c r="O176" s="554"/>
      <c r="P176" s="560"/>
      <c r="Q176" s="561"/>
      <c r="R176" s="561"/>
      <c r="S176" s="560"/>
      <c r="T176" s="562"/>
      <c r="W176" s="565"/>
    </row>
    <row r="177" spans="1:23" ht="20.100000000000001" customHeight="1">
      <c r="A177" s="552"/>
      <c r="B177" s="553"/>
      <c r="C177" s="554"/>
      <c r="D177" s="554"/>
      <c r="E177" s="554"/>
      <c r="F177" s="554"/>
      <c r="G177" s="555"/>
      <c r="H177" s="556"/>
      <c r="I177" s="557"/>
      <c r="J177" s="558"/>
      <c r="K177" s="552"/>
      <c r="N177" s="552"/>
      <c r="O177" s="554"/>
      <c r="P177" s="560"/>
      <c r="Q177" s="561"/>
      <c r="R177" s="561"/>
      <c r="S177" s="560"/>
      <c r="T177" s="562"/>
      <c r="V177" s="567"/>
      <c r="W177" s="565"/>
    </row>
    <row r="178" spans="1:23" ht="20.100000000000001" customHeight="1">
      <c r="A178" s="552"/>
      <c r="B178" s="553"/>
      <c r="C178" s="554"/>
      <c r="D178" s="554"/>
      <c r="E178" s="554"/>
      <c r="F178" s="554"/>
      <c r="G178" s="555"/>
      <c r="H178" s="556"/>
      <c r="I178" s="557"/>
      <c r="J178" s="558"/>
      <c r="K178" s="552"/>
      <c r="N178" s="552"/>
      <c r="O178" s="554"/>
      <c r="P178" s="560"/>
      <c r="Q178" s="561"/>
      <c r="R178" s="561"/>
      <c r="S178" s="560"/>
      <c r="T178" s="562"/>
      <c r="V178" s="567"/>
      <c r="W178" s="565"/>
    </row>
    <row r="179" spans="1:23" ht="20.100000000000001" customHeight="1">
      <c r="A179" s="552"/>
      <c r="B179" s="553"/>
      <c r="C179" s="554"/>
      <c r="D179" s="554"/>
      <c r="E179" s="554"/>
      <c r="F179" s="554"/>
      <c r="G179" s="555"/>
      <c r="H179" s="556"/>
      <c r="I179" s="557"/>
      <c r="J179" s="558"/>
      <c r="K179" s="552"/>
      <c r="N179" s="552"/>
      <c r="O179" s="554"/>
      <c r="P179" s="573"/>
      <c r="Q179" s="561"/>
      <c r="R179" s="561"/>
      <c r="S179" s="560"/>
      <c r="T179" s="562"/>
      <c r="V179" s="567"/>
      <c r="W179" s="565"/>
    </row>
    <row r="180" spans="1:23" ht="20.100000000000001" customHeight="1">
      <c r="A180" s="552"/>
      <c r="B180" s="553"/>
      <c r="C180" s="554"/>
      <c r="D180" s="554"/>
      <c r="E180" s="554"/>
      <c r="F180" s="554"/>
      <c r="G180" s="555"/>
      <c r="H180" s="556"/>
      <c r="I180" s="557"/>
      <c r="J180" s="558"/>
      <c r="K180" s="552"/>
      <c r="N180" s="552"/>
      <c r="O180" s="554"/>
      <c r="P180" s="560"/>
      <c r="Q180" s="561"/>
      <c r="R180" s="561"/>
      <c r="S180" s="560"/>
      <c r="T180" s="562"/>
      <c r="V180" s="567"/>
      <c r="W180" s="565"/>
    </row>
    <row r="181" spans="1:23" ht="20.100000000000001" customHeight="1">
      <c r="A181" s="552"/>
      <c r="B181" s="553"/>
      <c r="C181" s="554"/>
      <c r="D181" s="554"/>
      <c r="E181" s="554"/>
      <c r="F181" s="554"/>
      <c r="G181" s="555"/>
      <c r="H181" s="556"/>
      <c r="I181" s="557"/>
      <c r="J181" s="558"/>
      <c r="K181" s="552"/>
      <c r="N181" s="552"/>
      <c r="O181" s="554"/>
      <c r="P181" s="560"/>
      <c r="Q181" s="561"/>
      <c r="R181" s="561"/>
      <c r="S181" s="560"/>
      <c r="T181" s="562"/>
      <c r="V181" s="560"/>
      <c r="W181" s="565"/>
    </row>
    <row r="182" spans="1:23" ht="20.100000000000001" customHeight="1">
      <c r="A182" s="552"/>
      <c r="B182" s="553"/>
      <c r="C182" s="554"/>
      <c r="D182" s="554"/>
      <c r="E182" s="554"/>
      <c r="F182" s="554"/>
      <c r="G182" s="555"/>
      <c r="H182" s="556"/>
      <c r="I182" s="557"/>
      <c r="J182" s="558"/>
      <c r="K182" s="552"/>
      <c r="N182" s="552"/>
      <c r="O182" s="554"/>
      <c r="P182" s="560"/>
      <c r="Q182" s="561"/>
      <c r="R182" s="561"/>
      <c r="S182" s="560"/>
      <c r="T182" s="562"/>
      <c r="V182" s="567"/>
      <c r="W182" s="565"/>
    </row>
    <row r="183" spans="1:23" ht="20.100000000000001" customHeight="1">
      <c r="A183" s="552"/>
      <c r="B183" s="553"/>
      <c r="C183" s="554"/>
      <c r="D183" s="554"/>
      <c r="E183" s="554"/>
      <c r="F183" s="554"/>
      <c r="G183" s="555"/>
      <c r="H183" s="556"/>
      <c r="I183" s="557"/>
      <c r="J183" s="558"/>
      <c r="K183" s="552"/>
      <c r="N183" s="552"/>
      <c r="O183" s="554"/>
      <c r="P183" s="560"/>
      <c r="Q183" s="561"/>
      <c r="R183" s="561"/>
      <c r="S183" s="560"/>
      <c r="T183" s="562"/>
      <c r="V183" s="567"/>
      <c r="W183" s="565"/>
    </row>
    <row r="184" spans="1:23" ht="20.100000000000001" customHeight="1">
      <c r="A184" s="552"/>
      <c r="B184" s="553"/>
      <c r="C184" s="554"/>
      <c r="D184" s="554"/>
      <c r="E184" s="554"/>
      <c r="F184" s="554"/>
      <c r="G184" s="555"/>
      <c r="H184" s="556"/>
      <c r="I184" s="557"/>
      <c r="J184" s="558"/>
      <c r="K184" s="552"/>
      <c r="N184" s="552"/>
      <c r="O184" s="554"/>
      <c r="P184" s="560"/>
      <c r="Q184" s="561"/>
      <c r="R184" s="561"/>
      <c r="S184" s="560"/>
      <c r="T184" s="562"/>
      <c r="V184" s="567"/>
      <c r="W184" s="565"/>
    </row>
    <row r="185" spans="1:23" ht="20.100000000000001" customHeight="1">
      <c r="A185" s="552"/>
      <c r="B185" s="553"/>
      <c r="C185" s="554"/>
      <c r="D185" s="554"/>
      <c r="E185" s="554"/>
      <c r="F185" s="554"/>
      <c r="G185" s="555"/>
      <c r="H185" s="556"/>
      <c r="I185" s="557"/>
      <c r="J185" s="558"/>
      <c r="K185" s="552"/>
      <c r="N185" s="552"/>
      <c r="O185" s="554"/>
      <c r="P185" s="560"/>
      <c r="Q185" s="561"/>
      <c r="R185" s="561"/>
      <c r="S185" s="560"/>
      <c r="T185" s="562"/>
      <c r="V185" s="560"/>
      <c r="W185" s="565"/>
    </row>
    <row r="186" spans="1:23" ht="20.100000000000001" customHeight="1">
      <c r="A186" s="552"/>
      <c r="B186" s="553"/>
      <c r="C186" s="554"/>
      <c r="D186" s="554"/>
      <c r="E186" s="554"/>
      <c r="F186" s="554"/>
      <c r="G186" s="555"/>
      <c r="H186" s="556"/>
      <c r="I186" s="557"/>
      <c r="J186" s="558"/>
      <c r="K186" s="552"/>
      <c r="N186" s="552"/>
      <c r="O186" s="554"/>
      <c r="P186" s="560"/>
      <c r="Q186" s="561"/>
      <c r="R186" s="561"/>
      <c r="S186" s="560"/>
      <c r="T186" s="562"/>
      <c r="V186" s="560"/>
      <c r="W186" s="565"/>
    </row>
    <row r="187" spans="1:23" ht="20.100000000000001" customHeight="1">
      <c r="A187" s="552"/>
      <c r="B187" s="553"/>
      <c r="C187" s="554"/>
      <c r="D187" s="554"/>
      <c r="E187" s="554"/>
      <c r="F187" s="554"/>
      <c r="G187" s="555"/>
      <c r="H187" s="556"/>
      <c r="I187" s="557"/>
      <c r="J187" s="558"/>
      <c r="K187" s="552"/>
      <c r="N187" s="552"/>
      <c r="O187" s="554"/>
      <c r="P187" s="560"/>
      <c r="Q187" s="561"/>
      <c r="R187" s="561"/>
      <c r="S187" s="560"/>
      <c r="T187" s="562"/>
      <c r="V187" s="567"/>
      <c r="W187" s="565"/>
    </row>
    <row r="188" spans="1:23" ht="20.100000000000001" customHeight="1">
      <c r="A188" s="552"/>
      <c r="B188" s="553"/>
      <c r="C188" s="554"/>
      <c r="D188" s="554"/>
      <c r="E188" s="554"/>
      <c r="F188" s="554"/>
      <c r="G188" s="555"/>
      <c r="H188" s="556"/>
      <c r="I188" s="557"/>
      <c r="J188" s="558"/>
      <c r="K188" s="552"/>
      <c r="N188" s="552"/>
      <c r="O188" s="554"/>
      <c r="P188" s="560"/>
      <c r="Q188" s="561"/>
      <c r="R188" s="561"/>
      <c r="S188" s="560"/>
      <c r="T188" s="562"/>
      <c r="V188" s="560"/>
      <c r="W188" s="565"/>
    </row>
    <row r="189" spans="1:23" ht="20.100000000000001" customHeight="1">
      <c r="A189" s="552"/>
      <c r="B189" s="553"/>
      <c r="C189" s="554"/>
      <c r="D189" s="554"/>
      <c r="E189" s="554"/>
      <c r="F189" s="554"/>
      <c r="G189" s="555"/>
      <c r="H189" s="556"/>
      <c r="I189" s="557"/>
      <c r="J189" s="558"/>
      <c r="K189" s="552"/>
      <c r="N189" s="552"/>
      <c r="O189" s="554"/>
      <c r="P189" s="560"/>
      <c r="Q189" s="561"/>
      <c r="R189" s="561"/>
      <c r="S189" s="560"/>
      <c r="T189" s="562"/>
      <c r="V189" s="560"/>
      <c r="W189" s="565"/>
    </row>
    <row r="190" spans="1:23" ht="20.100000000000001" customHeight="1">
      <c r="A190" s="552"/>
      <c r="B190" s="553"/>
      <c r="C190" s="554"/>
      <c r="D190" s="554"/>
      <c r="E190" s="554"/>
      <c r="F190" s="554"/>
      <c r="G190" s="555"/>
      <c r="H190" s="556"/>
      <c r="I190" s="557"/>
      <c r="J190" s="558"/>
      <c r="K190" s="552"/>
      <c r="N190" s="552"/>
      <c r="O190" s="554"/>
      <c r="P190" s="560"/>
      <c r="Q190" s="561"/>
      <c r="R190" s="561"/>
      <c r="S190" s="560"/>
      <c r="T190" s="562"/>
      <c r="V190" s="560"/>
      <c r="W190" s="565"/>
    </row>
    <row r="191" spans="1:23" ht="20.100000000000001" customHeight="1">
      <c r="A191" s="552"/>
      <c r="B191" s="553"/>
      <c r="C191" s="554"/>
      <c r="D191" s="554"/>
      <c r="E191" s="554"/>
      <c r="F191" s="554"/>
      <c r="G191" s="555"/>
      <c r="H191" s="556"/>
      <c r="I191" s="557"/>
      <c r="J191" s="558"/>
      <c r="K191" s="552"/>
      <c r="N191" s="552"/>
      <c r="O191" s="554"/>
      <c r="P191" s="560"/>
      <c r="Q191" s="561"/>
      <c r="R191" s="561"/>
      <c r="S191" s="560"/>
      <c r="T191" s="562"/>
      <c r="V191" s="567"/>
      <c r="W191" s="565"/>
    </row>
    <row r="192" spans="1:23" ht="20.100000000000001" customHeight="1">
      <c r="A192" s="552"/>
      <c r="B192" s="553"/>
      <c r="C192" s="554"/>
      <c r="D192" s="554"/>
      <c r="E192" s="554"/>
      <c r="F192" s="554"/>
      <c r="G192" s="555"/>
      <c r="H192" s="556"/>
      <c r="I192" s="557"/>
      <c r="J192" s="558"/>
      <c r="K192" s="552"/>
      <c r="N192" s="552"/>
      <c r="O192" s="554"/>
      <c r="P192" s="560"/>
      <c r="Q192" s="561"/>
      <c r="R192" s="561"/>
      <c r="S192" s="560"/>
      <c r="T192" s="562"/>
      <c r="V192" s="567"/>
      <c r="W192" s="565"/>
    </row>
    <row r="193" spans="1:23" ht="20.100000000000001" customHeight="1">
      <c r="A193" s="552"/>
      <c r="B193" s="553"/>
      <c r="C193" s="554"/>
      <c r="D193" s="554"/>
      <c r="E193" s="554"/>
      <c r="F193" s="554"/>
      <c r="G193" s="555"/>
      <c r="H193" s="556"/>
      <c r="I193" s="557"/>
      <c r="J193" s="558"/>
      <c r="K193" s="552"/>
      <c r="N193" s="552"/>
      <c r="O193" s="554"/>
      <c r="P193" s="560"/>
      <c r="Q193" s="561"/>
      <c r="R193" s="561"/>
      <c r="S193" s="560"/>
      <c r="T193" s="562"/>
      <c r="V193" s="567"/>
      <c r="W193" s="565"/>
    </row>
    <row r="194" spans="1:23" ht="20.100000000000001" customHeight="1">
      <c r="A194" s="552"/>
      <c r="B194" s="553"/>
      <c r="C194" s="554"/>
      <c r="D194" s="554"/>
      <c r="E194" s="554"/>
      <c r="F194" s="554"/>
      <c r="G194" s="555"/>
      <c r="H194" s="556"/>
      <c r="I194" s="557"/>
      <c r="J194" s="558"/>
      <c r="K194" s="552"/>
      <c r="N194" s="552"/>
      <c r="O194" s="554"/>
      <c r="P194" s="560"/>
      <c r="Q194" s="561"/>
      <c r="R194" s="561"/>
      <c r="S194" s="560"/>
      <c r="T194" s="562"/>
      <c r="V194" s="560"/>
      <c r="W194" s="565"/>
    </row>
    <row r="195" spans="1:23" ht="20.100000000000001" customHeight="1">
      <c r="A195" s="552"/>
      <c r="B195" s="553"/>
      <c r="C195" s="554"/>
      <c r="D195" s="554"/>
      <c r="E195" s="554"/>
      <c r="F195" s="554"/>
      <c r="G195" s="555"/>
      <c r="H195" s="556"/>
      <c r="I195" s="557"/>
      <c r="J195" s="558"/>
      <c r="K195" s="574"/>
      <c r="N195" s="552"/>
      <c r="O195" s="559"/>
      <c r="P195" s="560"/>
      <c r="Q195" s="561"/>
      <c r="R195" s="561"/>
      <c r="S195" s="560"/>
      <c r="T195" s="562"/>
      <c r="W195" s="560"/>
    </row>
    <row r="196" spans="1:23" ht="20.100000000000001" customHeight="1">
      <c r="A196" s="552"/>
      <c r="B196" s="553"/>
      <c r="C196" s="554"/>
      <c r="D196" s="554"/>
      <c r="E196" s="554"/>
      <c r="F196" s="554"/>
      <c r="G196" s="555"/>
      <c r="H196" s="556"/>
      <c r="I196" s="557"/>
      <c r="J196" s="558"/>
      <c r="K196" s="552"/>
      <c r="N196" s="552"/>
      <c r="O196" s="554"/>
      <c r="P196" s="560"/>
      <c r="Q196" s="561"/>
      <c r="R196" s="561"/>
      <c r="S196" s="560"/>
      <c r="T196" s="562"/>
      <c r="V196" s="560"/>
      <c r="W196" s="565"/>
    </row>
    <row r="197" spans="1:23" ht="20.100000000000001" customHeight="1">
      <c r="A197" s="552"/>
      <c r="B197" s="553"/>
      <c r="C197" s="554"/>
      <c r="D197" s="554"/>
      <c r="E197" s="554"/>
      <c r="F197" s="554"/>
      <c r="G197" s="555"/>
      <c r="H197" s="556"/>
      <c r="I197" s="557"/>
      <c r="J197" s="558"/>
      <c r="K197" s="552"/>
      <c r="N197" s="552"/>
      <c r="O197" s="554"/>
      <c r="P197" s="560"/>
      <c r="Q197" s="561"/>
      <c r="R197" s="561"/>
      <c r="S197" s="560"/>
      <c r="T197" s="562"/>
      <c r="V197" s="567"/>
      <c r="W197" s="565"/>
    </row>
    <row r="198" spans="1:23" ht="20.100000000000001" customHeight="1">
      <c r="A198" s="552"/>
      <c r="B198" s="553"/>
      <c r="C198" s="554"/>
      <c r="D198" s="554"/>
      <c r="E198" s="554"/>
      <c r="F198" s="554"/>
      <c r="G198" s="555"/>
      <c r="H198" s="556"/>
      <c r="I198" s="557"/>
      <c r="J198" s="558"/>
      <c r="K198" s="552"/>
      <c r="N198" s="552"/>
      <c r="O198" s="554"/>
      <c r="P198" s="560"/>
      <c r="Q198" s="561"/>
      <c r="R198" s="561"/>
      <c r="S198" s="560"/>
      <c r="T198" s="562"/>
      <c r="V198" s="567"/>
      <c r="W198" s="565"/>
    </row>
    <row r="199" spans="1:23" ht="20.100000000000001" customHeight="1">
      <c r="A199" s="552"/>
      <c r="B199" s="553"/>
      <c r="C199" s="554"/>
      <c r="D199" s="554"/>
      <c r="E199" s="554"/>
      <c r="F199" s="554"/>
      <c r="G199" s="555"/>
      <c r="H199" s="556"/>
      <c r="I199" s="557"/>
      <c r="J199" s="558"/>
      <c r="K199" s="552"/>
      <c r="N199" s="552"/>
      <c r="O199" s="554"/>
      <c r="P199" s="560"/>
      <c r="Q199" s="561"/>
      <c r="R199" s="561"/>
      <c r="S199" s="560"/>
      <c r="T199" s="562"/>
      <c r="V199" s="567"/>
      <c r="W199" s="565"/>
    </row>
    <row r="200" spans="1:23" ht="20.100000000000001" customHeight="1">
      <c r="A200" s="552"/>
      <c r="B200" s="553"/>
      <c r="C200" s="554"/>
      <c r="D200" s="554"/>
      <c r="E200" s="554"/>
      <c r="F200" s="554"/>
      <c r="G200" s="555"/>
      <c r="H200" s="556"/>
      <c r="I200" s="557"/>
      <c r="J200" s="558"/>
      <c r="K200" s="552"/>
      <c r="N200" s="552"/>
      <c r="O200" s="554"/>
      <c r="P200" s="560"/>
      <c r="Q200" s="561"/>
      <c r="R200" s="561"/>
      <c r="S200" s="560"/>
      <c r="T200" s="562"/>
      <c r="V200" s="560"/>
      <c r="W200" s="565"/>
    </row>
    <row r="201" spans="1:23" ht="20.100000000000001" customHeight="1">
      <c r="A201" s="552"/>
      <c r="B201" s="553"/>
      <c r="C201" s="554"/>
      <c r="D201" s="554"/>
      <c r="E201" s="554"/>
      <c r="F201" s="554"/>
      <c r="G201" s="555"/>
      <c r="H201" s="556"/>
      <c r="I201" s="557"/>
      <c r="J201" s="558"/>
      <c r="K201" s="552"/>
      <c r="N201" s="552"/>
      <c r="O201" s="554"/>
      <c r="P201" s="560"/>
      <c r="Q201" s="561"/>
      <c r="R201" s="561"/>
      <c r="S201" s="560"/>
      <c r="T201" s="562"/>
      <c r="V201" s="567"/>
      <c r="W201" s="565"/>
    </row>
    <row r="202" spans="1:23" ht="20.100000000000001" customHeight="1">
      <c r="A202" s="552"/>
      <c r="B202" s="553"/>
      <c r="C202" s="554"/>
      <c r="D202" s="554"/>
      <c r="E202" s="554"/>
      <c r="F202" s="554"/>
      <c r="G202" s="555"/>
      <c r="H202" s="556"/>
      <c r="I202" s="557"/>
      <c r="J202" s="558"/>
      <c r="K202" s="552"/>
      <c r="N202" s="552"/>
      <c r="O202" s="554"/>
      <c r="P202" s="560"/>
      <c r="Q202" s="561"/>
      <c r="R202" s="561"/>
      <c r="S202" s="560"/>
      <c r="T202" s="562"/>
      <c r="V202" s="567"/>
      <c r="W202" s="565"/>
    </row>
    <row r="203" spans="1:23" ht="20.100000000000001" customHeight="1">
      <c r="A203" s="552"/>
      <c r="B203" s="553"/>
      <c r="C203" s="554"/>
      <c r="D203" s="554"/>
      <c r="E203" s="554"/>
      <c r="F203" s="554"/>
      <c r="G203" s="555"/>
      <c r="H203" s="556"/>
      <c r="I203" s="557"/>
      <c r="J203" s="558"/>
      <c r="K203" s="552"/>
      <c r="N203" s="552"/>
      <c r="O203" s="554"/>
      <c r="P203" s="560"/>
      <c r="Q203" s="561"/>
      <c r="R203" s="561"/>
      <c r="S203" s="560"/>
      <c r="T203" s="562"/>
      <c r="W203" s="565"/>
    </row>
    <row r="204" spans="1:23" ht="20.100000000000001" customHeight="1">
      <c r="A204" s="552"/>
      <c r="B204" s="553"/>
      <c r="C204" s="554"/>
      <c r="D204" s="554"/>
      <c r="E204" s="554"/>
      <c r="F204" s="554"/>
      <c r="G204" s="555"/>
      <c r="H204" s="556"/>
      <c r="I204" s="557"/>
      <c r="J204" s="558"/>
      <c r="K204" s="552"/>
      <c r="N204" s="552"/>
      <c r="O204" s="554"/>
      <c r="P204" s="560"/>
      <c r="Q204" s="561"/>
      <c r="R204" s="561"/>
      <c r="S204" s="560"/>
      <c r="T204" s="562"/>
      <c r="V204" s="567"/>
      <c r="W204" s="560"/>
    </row>
    <row r="205" spans="1:23" ht="20.100000000000001" customHeight="1">
      <c r="B205" s="553"/>
      <c r="C205" s="554"/>
      <c r="D205" s="554"/>
      <c r="E205" s="554"/>
      <c r="F205" s="554"/>
      <c r="G205" s="555"/>
      <c r="H205" s="556"/>
      <c r="I205" s="557"/>
      <c r="J205" s="558"/>
      <c r="N205" s="552"/>
      <c r="O205" s="554"/>
      <c r="P205" s="560"/>
      <c r="Q205" s="561"/>
      <c r="R205" s="561"/>
      <c r="S205" s="560"/>
      <c r="T205" s="562"/>
      <c r="W205" s="565"/>
    </row>
    <row r="206" spans="1:23" ht="20.100000000000001" customHeight="1">
      <c r="A206" s="552"/>
      <c r="B206" s="553"/>
      <c r="C206" s="554"/>
      <c r="D206" s="554"/>
      <c r="E206" s="554"/>
      <c r="F206" s="554"/>
      <c r="G206" s="555"/>
      <c r="H206" s="556"/>
      <c r="I206" s="557"/>
      <c r="J206" s="558"/>
      <c r="K206" s="552"/>
      <c r="N206" s="552"/>
      <c r="O206" s="554"/>
      <c r="P206" s="560"/>
      <c r="Q206" s="561"/>
      <c r="R206" s="561"/>
      <c r="S206" s="560"/>
      <c r="T206" s="562"/>
      <c r="W206" s="565"/>
    </row>
    <row r="207" spans="1:23" ht="20.100000000000001" customHeight="1">
      <c r="A207" s="552"/>
      <c r="B207" s="553"/>
      <c r="C207" s="554"/>
      <c r="D207" s="554"/>
      <c r="E207" s="554"/>
      <c r="F207" s="554"/>
      <c r="G207" s="555"/>
      <c r="H207" s="556"/>
      <c r="I207" s="557"/>
      <c r="J207" s="558"/>
      <c r="K207" s="552"/>
      <c r="N207" s="552"/>
      <c r="O207" s="559"/>
      <c r="P207" s="560"/>
      <c r="Q207" s="561"/>
      <c r="R207" s="561"/>
      <c r="S207" s="560"/>
      <c r="T207" s="562"/>
      <c r="W207" s="560"/>
    </row>
    <row r="208" spans="1:23" ht="20.100000000000001" customHeight="1">
      <c r="A208" s="552"/>
      <c r="B208" s="553"/>
      <c r="C208" s="554"/>
      <c r="D208" s="554"/>
      <c r="E208" s="554"/>
      <c r="F208" s="554"/>
      <c r="G208" s="555"/>
      <c r="H208" s="556"/>
      <c r="I208" s="557"/>
      <c r="J208" s="558"/>
      <c r="K208" s="552"/>
      <c r="N208" s="552"/>
      <c r="O208" s="559"/>
      <c r="P208" s="560"/>
      <c r="Q208" s="561"/>
      <c r="R208" s="561"/>
      <c r="S208" s="560"/>
      <c r="T208" s="562"/>
      <c r="W208" s="565"/>
    </row>
    <row r="209" spans="1:23" ht="20.100000000000001" customHeight="1">
      <c r="A209" s="552"/>
      <c r="B209" s="553"/>
      <c r="C209" s="554"/>
      <c r="D209" s="554"/>
      <c r="E209" s="554"/>
      <c r="F209" s="554"/>
      <c r="G209" s="555"/>
      <c r="H209" s="556"/>
      <c r="I209" s="557"/>
      <c r="J209" s="558"/>
      <c r="K209" s="552"/>
      <c r="N209" s="552"/>
      <c r="O209" s="554"/>
      <c r="P209" s="560"/>
      <c r="Q209" s="561"/>
      <c r="R209" s="561"/>
      <c r="S209" s="560"/>
      <c r="T209" s="562"/>
      <c r="W209" s="565"/>
    </row>
    <row r="210" spans="1:23" ht="20.100000000000001" customHeight="1">
      <c r="A210" s="552"/>
      <c r="B210" s="553"/>
      <c r="C210" s="554"/>
      <c r="D210" s="554"/>
      <c r="E210" s="554"/>
      <c r="F210" s="554"/>
      <c r="G210" s="555"/>
      <c r="H210" s="556"/>
      <c r="I210" s="557"/>
      <c r="J210" s="558"/>
      <c r="K210" s="552"/>
      <c r="N210" s="552"/>
      <c r="O210" s="554"/>
      <c r="P210" s="560"/>
      <c r="Q210" s="561"/>
      <c r="R210" s="561"/>
      <c r="S210" s="560"/>
      <c r="T210" s="562"/>
      <c r="V210" s="567"/>
      <c r="W210" s="565"/>
    </row>
    <row r="211" spans="1:23" ht="20.100000000000001" customHeight="1">
      <c r="A211" s="552"/>
      <c r="G211" s="555"/>
      <c r="H211" s="556"/>
      <c r="I211" s="557"/>
      <c r="J211" s="558"/>
      <c r="P211" s="560"/>
      <c r="S211" s="560"/>
      <c r="V211" s="567"/>
    </row>
    <row r="212" spans="1:23" ht="20.100000000000001" customHeight="1">
      <c r="A212" s="552"/>
      <c r="H212" s="556"/>
      <c r="I212" s="557"/>
      <c r="J212" s="558"/>
      <c r="P212" s="560"/>
      <c r="S212" s="560"/>
      <c r="V212" s="560"/>
    </row>
    <row r="213" spans="1:23" ht="20.100000000000001" customHeight="1">
      <c r="A213" s="552"/>
      <c r="H213" s="556"/>
      <c r="I213" s="557"/>
      <c r="J213" s="558"/>
      <c r="P213" s="560"/>
      <c r="S213" s="560"/>
      <c r="V213" s="560"/>
    </row>
    <row r="214" spans="1:23" ht="20.100000000000001" customHeight="1">
      <c r="A214" s="552"/>
      <c r="H214" s="556"/>
      <c r="I214" s="557"/>
      <c r="J214" s="558"/>
      <c r="O214" s="559"/>
      <c r="P214" s="560"/>
      <c r="S214" s="560"/>
      <c r="V214" s="567"/>
      <c r="W214" s="567"/>
    </row>
    <row r="215" spans="1:23" ht="20.100000000000001" customHeight="1">
      <c r="A215" s="552"/>
      <c r="H215" s="556"/>
      <c r="I215" s="557"/>
      <c r="J215" s="558"/>
      <c r="O215" s="559"/>
      <c r="P215" s="560"/>
      <c r="S215" s="560"/>
      <c r="V215" s="560"/>
      <c r="W215" s="567"/>
    </row>
    <row r="216" spans="1:23" ht="20.100000000000001" customHeight="1">
      <c r="A216" s="552"/>
      <c r="H216" s="556"/>
      <c r="I216" s="557"/>
      <c r="J216" s="558"/>
      <c r="O216" s="559"/>
      <c r="P216" s="560"/>
      <c r="S216" s="560"/>
      <c r="W216" s="567"/>
    </row>
    <row r="217" spans="1:23" ht="20.100000000000001" customHeight="1">
      <c r="A217" s="552"/>
      <c r="H217" s="556"/>
      <c r="I217" s="557"/>
      <c r="J217" s="558"/>
      <c r="O217" s="559"/>
      <c r="P217" s="560"/>
      <c r="S217" s="560"/>
      <c r="W217" s="567"/>
    </row>
    <row r="218" spans="1:23" ht="20.100000000000001" customHeight="1">
      <c r="A218" s="552"/>
      <c r="H218" s="556"/>
      <c r="I218" s="557"/>
      <c r="J218" s="558"/>
      <c r="O218" s="559"/>
      <c r="P218" s="560"/>
      <c r="S218" s="560"/>
      <c r="V218" s="567"/>
      <c r="W218" s="567"/>
    </row>
    <row r="219" spans="1:23" ht="20.100000000000001" customHeight="1">
      <c r="A219" s="552"/>
      <c r="H219" s="556"/>
      <c r="I219" s="557"/>
      <c r="J219" s="558"/>
      <c r="O219" s="559"/>
      <c r="P219" s="560"/>
      <c r="S219" s="560"/>
      <c r="V219" s="567"/>
      <c r="W219" s="567"/>
    </row>
    <row r="220" spans="1:23" ht="20.100000000000001" customHeight="1">
      <c r="A220" s="552"/>
      <c r="H220" s="556"/>
      <c r="I220" s="557"/>
      <c r="J220" s="558"/>
      <c r="O220" s="559"/>
      <c r="P220" s="560"/>
      <c r="S220" s="560"/>
      <c r="V220" s="567"/>
      <c r="W220" s="567"/>
    </row>
    <row r="221" spans="1:23" ht="20.100000000000001" customHeight="1">
      <c r="A221" s="552"/>
      <c r="H221" s="556"/>
      <c r="I221" s="557"/>
      <c r="J221" s="558"/>
      <c r="O221" s="559"/>
      <c r="P221" s="560"/>
      <c r="S221" s="560"/>
      <c r="V221" s="567"/>
      <c r="W221" s="567"/>
    </row>
    <row r="222" spans="1:23" ht="20.100000000000001" customHeight="1">
      <c r="A222" s="552"/>
      <c r="H222" s="556"/>
      <c r="I222" s="557"/>
      <c r="J222" s="558"/>
      <c r="O222" s="559"/>
      <c r="P222" s="560"/>
      <c r="S222" s="560"/>
      <c r="V222" s="567"/>
      <c r="W222" s="567"/>
    </row>
    <row r="223" spans="1:23" ht="20.100000000000001" customHeight="1">
      <c r="A223" s="552"/>
      <c r="H223" s="556"/>
      <c r="I223" s="557"/>
      <c r="J223" s="558"/>
      <c r="O223" s="559"/>
      <c r="P223" s="560"/>
      <c r="S223" s="560"/>
      <c r="V223" s="567"/>
      <c r="W223" s="567"/>
    </row>
    <row r="224" spans="1:23" ht="20.100000000000001" customHeight="1">
      <c r="H224" s="556"/>
      <c r="I224" s="557"/>
      <c r="J224" s="558"/>
      <c r="O224" s="559"/>
      <c r="P224" s="560"/>
      <c r="S224" s="560"/>
      <c r="V224" s="567"/>
      <c r="W224" s="567"/>
    </row>
    <row r="225" spans="8:23" ht="20.100000000000001" customHeight="1">
      <c r="H225" s="556"/>
      <c r="I225" s="557"/>
      <c r="J225" s="558"/>
      <c r="O225" s="559"/>
      <c r="P225" s="560"/>
      <c r="S225" s="560"/>
      <c r="V225" s="567"/>
      <c r="W225" s="567"/>
    </row>
    <row r="226" spans="8:23" ht="20.100000000000001" customHeight="1">
      <c r="H226" s="556"/>
      <c r="I226" s="557"/>
      <c r="J226" s="558"/>
      <c r="O226" s="559"/>
      <c r="P226" s="560"/>
      <c r="S226" s="560"/>
      <c r="W226" s="567"/>
    </row>
    <row r="227" spans="8:23" ht="20.100000000000001" customHeight="1">
      <c r="H227" s="556"/>
      <c r="I227" s="557"/>
      <c r="J227" s="558"/>
      <c r="O227" s="559"/>
      <c r="P227" s="560"/>
      <c r="S227" s="560"/>
      <c r="V227" s="560"/>
      <c r="W227" s="567"/>
    </row>
    <row r="228" spans="8:23" ht="20.100000000000001" customHeight="1">
      <c r="H228" s="556"/>
      <c r="I228" s="557"/>
      <c r="J228" s="558"/>
      <c r="O228" s="559"/>
      <c r="P228" s="560"/>
      <c r="S228" s="560"/>
      <c r="V228" s="567"/>
      <c r="W228" s="567"/>
    </row>
    <row r="229" spans="8:23" ht="20.100000000000001" customHeight="1">
      <c r="H229" s="556"/>
      <c r="I229" s="557"/>
      <c r="J229" s="558"/>
      <c r="O229" s="559"/>
      <c r="P229" s="560"/>
      <c r="S229" s="560"/>
      <c r="V229" s="567"/>
      <c r="W229" s="567"/>
    </row>
    <row r="230" spans="8:23" ht="20.100000000000001" customHeight="1">
      <c r="H230" s="556"/>
      <c r="I230" s="557"/>
      <c r="J230" s="558"/>
      <c r="O230" s="559"/>
      <c r="P230" s="560"/>
      <c r="S230" s="560"/>
      <c r="W230" s="567"/>
    </row>
    <row r="231" spans="8:23" ht="20.100000000000001" customHeight="1">
      <c r="H231" s="556"/>
      <c r="I231" s="557"/>
      <c r="J231" s="558"/>
      <c r="O231" s="559"/>
      <c r="P231" s="560"/>
      <c r="S231" s="560"/>
      <c r="W231" s="567"/>
    </row>
    <row r="232" spans="8:23" ht="20.100000000000001" customHeight="1">
      <c r="H232" s="556"/>
      <c r="I232" s="557"/>
      <c r="J232" s="558"/>
      <c r="O232" s="559"/>
      <c r="P232" s="560"/>
      <c r="S232" s="560"/>
      <c r="V232" s="567"/>
      <c r="W232" s="567"/>
    </row>
    <row r="233" spans="8:23" ht="20.100000000000001" customHeight="1">
      <c r="H233" s="556"/>
      <c r="I233" s="557"/>
      <c r="J233" s="558"/>
      <c r="O233" s="559"/>
      <c r="P233" s="560"/>
      <c r="S233" s="560"/>
      <c r="V233" s="567"/>
      <c r="W233" s="567"/>
    </row>
    <row r="234" spans="8:23" ht="20.100000000000001" customHeight="1">
      <c r="H234" s="556"/>
      <c r="I234" s="557"/>
      <c r="J234" s="558"/>
      <c r="O234" s="559"/>
      <c r="P234" s="560"/>
      <c r="S234" s="560"/>
      <c r="W234" s="567"/>
    </row>
    <row r="235" spans="8:23" ht="20.100000000000001" customHeight="1">
      <c r="H235" s="556"/>
      <c r="I235" s="557"/>
      <c r="J235" s="558"/>
      <c r="O235" s="559"/>
      <c r="P235" s="560"/>
      <c r="S235" s="560"/>
      <c r="V235" s="567"/>
      <c r="W235" s="567"/>
    </row>
    <row r="236" spans="8:23" ht="20.100000000000001" customHeight="1">
      <c r="H236" s="556"/>
      <c r="I236" s="557"/>
      <c r="J236" s="558"/>
      <c r="O236" s="559"/>
      <c r="P236" s="560"/>
      <c r="S236" s="560"/>
      <c r="W236" s="567"/>
    </row>
    <row r="237" spans="8:23" ht="20.100000000000001" customHeight="1">
      <c r="H237" s="556"/>
      <c r="I237" s="557"/>
      <c r="J237" s="558"/>
      <c r="O237" s="559"/>
      <c r="P237" s="560"/>
      <c r="S237" s="560"/>
      <c r="W237" s="567"/>
    </row>
    <row r="238" spans="8:23" ht="20.100000000000001" customHeight="1">
      <c r="H238" s="556"/>
      <c r="I238" s="557"/>
      <c r="J238" s="558"/>
      <c r="O238" s="559"/>
      <c r="P238" s="560"/>
      <c r="S238" s="560"/>
      <c r="W238" s="567"/>
    </row>
    <row r="239" spans="8:23" ht="20.100000000000001" customHeight="1">
      <c r="H239" s="556"/>
      <c r="I239" s="557"/>
      <c r="J239" s="558"/>
      <c r="O239" s="559"/>
      <c r="P239" s="560"/>
      <c r="S239" s="560"/>
      <c r="W239" s="567"/>
    </row>
    <row r="240" spans="8:23" ht="20.100000000000001" customHeight="1">
      <c r="H240" s="556"/>
      <c r="I240" s="557"/>
      <c r="J240" s="558"/>
      <c r="O240" s="559"/>
      <c r="P240" s="560"/>
      <c r="S240" s="560"/>
      <c r="W240" s="567"/>
    </row>
    <row r="241" spans="8:23" ht="20.100000000000001" customHeight="1">
      <c r="H241" s="556"/>
      <c r="I241" s="557"/>
      <c r="J241" s="558"/>
      <c r="O241" s="559"/>
      <c r="P241" s="560"/>
      <c r="S241" s="560"/>
      <c r="W241" s="560"/>
    </row>
    <row r="242" spans="8:23" ht="20.100000000000001" customHeight="1">
      <c r="H242" s="556"/>
      <c r="I242" s="557"/>
      <c r="J242" s="558"/>
      <c r="O242" s="559"/>
      <c r="P242" s="560"/>
      <c r="S242" s="560"/>
      <c r="W242" s="567"/>
    </row>
    <row r="243" spans="8:23" ht="20.100000000000001" customHeight="1">
      <c r="H243" s="556"/>
      <c r="I243" s="557"/>
      <c r="J243" s="558"/>
      <c r="O243" s="559"/>
      <c r="P243" s="560"/>
      <c r="S243" s="560"/>
      <c r="W243" s="567"/>
    </row>
    <row r="244" spans="8:23" ht="20.100000000000001" customHeight="1">
      <c r="H244" s="556"/>
      <c r="I244" s="557"/>
      <c r="J244" s="558"/>
      <c r="O244" s="559"/>
      <c r="P244" s="560"/>
      <c r="S244" s="560"/>
      <c r="W244" s="567"/>
    </row>
    <row r="245" spans="8:23" ht="20.100000000000001" customHeight="1">
      <c r="H245" s="556"/>
      <c r="I245" s="557"/>
      <c r="J245" s="558"/>
      <c r="O245" s="559"/>
      <c r="P245" s="560"/>
      <c r="S245" s="560"/>
      <c r="W245" s="567"/>
    </row>
    <row r="246" spans="8:23" ht="20.100000000000001" customHeight="1">
      <c r="H246" s="556"/>
      <c r="I246" s="557"/>
      <c r="J246" s="558"/>
      <c r="O246" s="559"/>
      <c r="P246" s="560"/>
      <c r="S246" s="560"/>
      <c r="W246" s="567"/>
    </row>
    <row r="247" spans="8:23" ht="20.100000000000001" customHeight="1">
      <c r="H247" s="556"/>
      <c r="I247" s="557"/>
      <c r="J247" s="558"/>
      <c r="O247" s="559"/>
      <c r="P247" s="560"/>
      <c r="S247" s="560"/>
      <c r="W247" s="567"/>
    </row>
    <row r="248" spans="8:23" ht="20.100000000000001" customHeight="1">
      <c r="H248" s="556"/>
      <c r="I248" s="557"/>
      <c r="J248" s="558"/>
      <c r="O248" s="559"/>
      <c r="P248" s="560"/>
      <c r="S248" s="560"/>
      <c r="W248" s="567"/>
    </row>
    <row r="249" spans="8:23" ht="20.100000000000001" customHeight="1">
      <c r="H249" s="556"/>
      <c r="I249" s="557"/>
      <c r="J249" s="558"/>
      <c r="O249" s="559"/>
      <c r="P249" s="560"/>
      <c r="S249" s="560"/>
      <c r="W249" s="567"/>
    </row>
    <row r="250" spans="8:23" ht="20.100000000000001" customHeight="1">
      <c r="H250" s="556"/>
      <c r="I250" s="557"/>
      <c r="J250" s="558"/>
      <c r="O250" s="559"/>
      <c r="P250" s="560"/>
      <c r="S250" s="560"/>
      <c r="W250" s="567"/>
    </row>
    <row r="251" spans="8:23" ht="20.100000000000001" customHeight="1">
      <c r="H251" s="556"/>
      <c r="I251" s="557"/>
      <c r="J251" s="558"/>
      <c r="O251" s="559"/>
      <c r="P251" s="560"/>
      <c r="S251" s="560"/>
      <c r="W251" s="567"/>
    </row>
    <row r="252" spans="8:23" ht="20.100000000000001" customHeight="1">
      <c r="H252" s="556"/>
      <c r="I252" s="557"/>
      <c r="J252" s="558"/>
      <c r="O252" s="559"/>
      <c r="P252" s="560"/>
      <c r="S252" s="560"/>
      <c r="W252" s="567"/>
    </row>
    <row r="253" spans="8:23" ht="20.100000000000001" customHeight="1">
      <c r="H253" s="556"/>
      <c r="I253" s="557"/>
      <c r="J253" s="558"/>
      <c r="O253" s="559"/>
      <c r="P253" s="560"/>
      <c r="S253" s="560"/>
      <c r="W253" s="567"/>
    </row>
    <row r="254" spans="8:23" ht="20.100000000000001" customHeight="1">
      <c r="H254" s="556"/>
      <c r="I254" s="557"/>
      <c r="J254" s="558"/>
      <c r="O254" s="559"/>
      <c r="P254" s="560"/>
      <c r="S254" s="560"/>
      <c r="W254" s="567"/>
    </row>
    <row r="255" spans="8:23" ht="20.100000000000001" customHeight="1">
      <c r="H255" s="556"/>
      <c r="I255" s="557"/>
      <c r="J255" s="558"/>
      <c r="O255" s="559"/>
      <c r="P255" s="560"/>
      <c r="S255" s="560"/>
      <c r="W255" s="567"/>
    </row>
    <row r="256" spans="8:23" ht="20.100000000000001" customHeight="1">
      <c r="H256" s="556"/>
      <c r="I256" s="557"/>
      <c r="J256" s="558"/>
      <c r="O256" s="559"/>
      <c r="P256" s="560"/>
      <c r="S256" s="560"/>
      <c r="W256" s="567"/>
    </row>
    <row r="257" spans="8:23" ht="20.100000000000001" customHeight="1">
      <c r="H257" s="556"/>
      <c r="I257" s="557"/>
      <c r="J257" s="558"/>
      <c r="O257" s="559"/>
      <c r="P257" s="560"/>
      <c r="S257" s="560"/>
      <c r="W257" s="567"/>
    </row>
    <row r="258" spans="8:23" ht="20.100000000000001" customHeight="1">
      <c r="H258" s="556"/>
      <c r="I258" s="557"/>
      <c r="J258" s="558"/>
      <c r="O258" s="559"/>
      <c r="P258" s="560"/>
      <c r="S258" s="560"/>
      <c r="W258" s="567"/>
    </row>
    <row r="259" spans="8:23" ht="20.100000000000001" customHeight="1">
      <c r="H259" s="556"/>
      <c r="I259" s="557"/>
      <c r="J259" s="558"/>
      <c r="O259" s="559"/>
      <c r="P259" s="560"/>
      <c r="S259" s="560"/>
      <c r="W259" s="567"/>
    </row>
    <row r="260" spans="8:23" ht="20.100000000000001" customHeight="1">
      <c r="H260" s="556"/>
      <c r="I260" s="557"/>
      <c r="J260" s="558"/>
      <c r="O260" s="559"/>
      <c r="P260" s="560"/>
      <c r="S260" s="560"/>
      <c r="W260" s="567"/>
    </row>
    <row r="261" spans="8:23" ht="20.100000000000001" customHeight="1">
      <c r="H261" s="556"/>
      <c r="I261" s="557"/>
      <c r="J261" s="558"/>
      <c r="O261" s="559"/>
      <c r="P261" s="560"/>
      <c r="S261" s="560"/>
      <c r="W261" s="567"/>
    </row>
    <row r="262" spans="8:23" ht="20.100000000000001" customHeight="1">
      <c r="H262" s="556"/>
      <c r="I262" s="557"/>
      <c r="J262" s="558"/>
      <c r="O262" s="559"/>
      <c r="P262" s="560"/>
      <c r="S262" s="560"/>
      <c r="W262" s="567"/>
    </row>
    <row r="263" spans="8:23" ht="20.100000000000001" customHeight="1">
      <c r="H263" s="556"/>
      <c r="I263" s="557"/>
      <c r="J263" s="558"/>
      <c r="O263" s="559"/>
      <c r="P263" s="560"/>
      <c r="S263" s="560"/>
      <c r="W263" s="567"/>
    </row>
    <row r="264" spans="8:23" ht="20.100000000000001" customHeight="1">
      <c r="H264" s="556"/>
      <c r="I264" s="557"/>
      <c r="J264" s="558"/>
      <c r="O264" s="559"/>
      <c r="P264" s="560"/>
      <c r="S264" s="560"/>
      <c r="W264" s="567"/>
    </row>
    <row r="265" spans="8:23" ht="20.100000000000001" customHeight="1">
      <c r="H265" s="556"/>
      <c r="I265" s="557"/>
      <c r="J265" s="558"/>
      <c r="O265" s="559"/>
      <c r="P265" s="560"/>
      <c r="S265" s="560"/>
      <c r="W265" s="567"/>
    </row>
    <row r="266" spans="8:23" ht="20.100000000000001" customHeight="1">
      <c r="H266" s="556"/>
      <c r="I266" s="557"/>
      <c r="J266" s="558"/>
      <c r="O266" s="559"/>
      <c r="P266" s="560"/>
      <c r="S266" s="560"/>
      <c r="W266" s="567"/>
    </row>
    <row r="267" spans="8:23" ht="20.100000000000001" customHeight="1">
      <c r="H267" s="556"/>
      <c r="I267" s="557"/>
      <c r="J267" s="558"/>
      <c r="O267" s="559"/>
      <c r="P267" s="560"/>
      <c r="S267" s="560"/>
      <c r="W267" s="567"/>
    </row>
    <row r="268" spans="8:23" ht="20.100000000000001" customHeight="1">
      <c r="H268" s="556"/>
      <c r="I268" s="557"/>
      <c r="J268" s="558"/>
      <c r="O268" s="559"/>
      <c r="P268" s="560"/>
      <c r="S268" s="560"/>
      <c r="W268" s="567"/>
    </row>
    <row r="269" spans="8:23" ht="20.100000000000001" customHeight="1">
      <c r="H269" s="556"/>
      <c r="I269" s="557"/>
      <c r="J269" s="558"/>
      <c r="O269" s="559"/>
      <c r="P269" s="560"/>
      <c r="S269" s="560"/>
      <c r="W269" s="567"/>
    </row>
    <row r="270" spans="8:23" ht="20.100000000000001" customHeight="1">
      <c r="H270" s="556"/>
      <c r="I270" s="557"/>
      <c r="J270" s="558"/>
      <c r="O270" s="559"/>
      <c r="P270" s="560"/>
      <c r="S270" s="560"/>
      <c r="W270" s="567"/>
    </row>
    <row r="271" spans="8:23" ht="20.100000000000001" customHeight="1">
      <c r="H271" s="556"/>
      <c r="I271" s="557"/>
      <c r="J271" s="558"/>
      <c r="O271" s="559"/>
      <c r="P271" s="560"/>
      <c r="S271" s="560"/>
      <c r="W271" s="567"/>
    </row>
    <row r="272" spans="8:23" ht="20.100000000000001" customHeight="1">
      <c r="H272" s="556"/>
      <c r="I272" s="557"/>
      <c r="J272" s="558"/>
      <c r="O272" s="559"/>
      <c r="P272" s="560"/>
      <c r="S272" s="560"/>
      <c r="W272" s="567"/>
    </row>
    <row r="273" spans="8:23" ht="20.100000000000001" customHeight="1">
      <c r="H273" s="556"/>
      <c r="I273" s="557"/>
      <c r="J273" s="558"/>
      <c r="O273" s="559"/>
      <c r="P273" s="560"/>
      <c r="S273" s="560"/>
      <c r="W273" s="567"/>
    </row>
    <row r="274" spans="8:23" ht="20.100000000000001" customHeight="1">
      <c r="H274" s="556"/>
      <c r="I274" s="557"/>
      <c r="J274" s="558"/>
      <c r="O274" s="559"/>
      <c r="P274" s="560"/>
      <c r="S274" s="560"/>
      <c r="W274" s="567"/>
    </row>
    <row r="275" spans="8:23" ht="20.100000000000001" customHeight="1">
      <c r="H275" s="556"/>
      <c r="I275" s="557"/>
      <c r="J275" s="558"/>
      <c r="O275" s="559"/>
      <c r="P275" s="560"/>
      <c r="S275" s="560"/>
      <c r="W275" s="567"/>
    </row>
    <row r="276" spans="8:23" ht="20.100000000000001" customHeight="1">
      <c r="H276" s="556"/>
      <c r="I276" s="557"/>
      <c r="J276" s="558"/>
      <c r="O276" s="559"/>
      <c r="P276" s="560"/>
      <c r="S276" s="560"/>
      <c r="W276" s="567"/>
    </row>
    <row r="277" spans="8:23" ht="20.100000000000001" customHeight="1">
      <c r="H277" s="556"/>
      <c r="I277" s="557"/>
      <c r="J277" s="558"/>
      <c r="O277" s="559"/>
      <c r="P277" s="560"/>
      <c r="S277" s="560"/>
      <c r="W277" s="567"/>
    </row>
    <row r="278" spans="8:23" ht="20.100000000000001" customHeight="1">
      <c r="H278" s="556"/>
      <c r="I278" s="557"/>
      <c r="J278" s="558"/>
      <c r="O278" s="559"/>
      <c r="P278" s="560"/>
      <c r="S278" s="560"/>
      <c r="W278" s="567"/>
    </row>
    <row r="279" spans="8:23" ht="20.100000000000001" customHeight="1">
      <c r="H279" s="556"/>
      <c r="I279" s="557"/>
      <c r="J279" s="558"/>
      <c r="O279" s="559"/>
      <c r="P279" s="560"/>
      <c r="S279" s="560"/>
      <c r="W279" s="567"/>
    </row>
    <row r="280" spans="8:23" ht="20.100000000000001" customHeight="1">
      <c r="H280" s="556"/>
      <c r="I280" s="557"/>
      <c r="J280" s="558"/>
      <c r="O280" s="559"/>
      <c r="P280" s="560"/>
      <c r="S280" s="560"/>
      <c r="W280" s="567"/>
    </row>
    <row r="281" spans="8:23" ht="20.100000000000001" customHeight="1">
      <c r="H281" s="556"/>
      <c r="I281" s="557"/>
      <c r="J281" s="558"/>
      <c r="O281" s="559"/>
      <c r="P281" s="560"/>
      <c r="S281" s="560"/>
      <c r="W281" s="567"/>
    </row>
    <row r="282" spans="8:23" ht="20.100000000000001" customHeight="1">
      <c r="H282" s="556"/>
      <c r="I282" s="557"/>
      <c r="J282" s="558"/>
      <c r="O282" s="559"/>
      <c r="P282" s="560"/>
      <c r="S282" s="560"/>
      <c r="W282" s="567"/>
    </row>
    <row r="283" spans="8:23" ht="20.100000000000001" customHeight="1">
      <c r="H283" s="556"/>
      <c r="I283" s="557"/>
      <c r="J283" s="558"/>
      <c r="O283" s="559"/>
      <c r="P283" s="560"/>
      <c r="S283" s="560"/>
      <c r="W283" s="567"/>
    </row>
    <row r="284" spans="8:23" ht="20.100000000000001" customHeight="1">
      <c r="H284" s="556"/>
      <c r="I284" s="557"/>
      <c r="J284" s="558"/>
      <c r="O284" s="559"/>
      <c r="P284" s="560"/>
      <c r="S284" s="560"/>
      <c r="W284" s="567"/>
    </row>
    <row r="285" spans="8:23" ht="20.100000000000001" customHeight="1">
      <c r="H285" s="556"/>
      <c r="I285" s="557"/>
      <c r="J285" s="558"/>
      <c r="O285" s="559"/>
      <c r="P285" s="560"/>
      <c r="S285" s="560"/>
      <c r="W285" s="567"/>
    </row>
    <row r="286" spans="8:23" ht="20.100000000000001" customHeight="1">
      <c r="H286" s="556"/>
      <c r="I286" s="557"/>
      <c r="J286" s="558"/>
      <c r="O286" s="559"/>
      <c r="P286" s="560"/>
      <c r="S286" s="560"/>
      <c r="W286" s="560"/>
    </row>
    <row r="287" spans="8:23" ht="20.100000000000001" customHeight="1">
      <c r="H287" s="556"/>
      <c r="I287" s="557"/>
      <c r="J287" s="558"/>
      <c r="O287" s="559"/>
      <c r="P287" s="560"/>
      <c r="S287" s="560"/>
      <c r="W287" s="567"/>
    </row>
    <row r="288" spans="8:23" ht="20.100000000000001" customHeight="1">
      <c r="H288" s="556"/>
      <c r="I288" s="557"/>
      <c r="J288" s="558"/>
      <c r="O288" s="559"/>
      <c r="P288" s="560"/>
      <c r="S288" s="560"/>
      <c r="W288" s="560"/>
    </row>
    <row r="289" spans="8:23" ht="20.100000000000001" customHeight="1">
      <c r="H289" s="556"/>
      <c r="I289" s="557"/>
      <c r="J289" s="558"/>
      <c r="O289" s="559"/>
      <c r="P289" s="560"/>
      <c r="S289" s="560"/>
      <c r="W289" s="560"/>
    </row>
    <row r="290" spans="8:23" ht="20.100000000000001" customHeight="1">
      <c r="H290" s="556"/>
      <c r="I290" s="557"/>
      <c r="J290" s="558"/>
      <c r="O290" s="559"/>
      <c r="P290" s="560"/>
      <c r="S290" s="560"/>
      <c r="W290" s="567"/>
    </row>
    <row r="291" spans="8:23" ht="20.100000000000001" customHeight="1">
      <c r="H291" s="556"/>
      <c r="I291" s="557"/>
      <c r="J291" s="558"/>
      <c r="O291" s="559"/>
      <c r="P291" s="560"/>
      <c r="S291" s="560"/>
      <c r="W291" s="567"/>
    </row>
    <row r="292" spans="8:23" ht="20.100000000000001" customHeight="1">
      <c r="H292" s="556"/>
      <c r="I292" s="557"/>
      <c r="J292" s="558"/>
      <c r="O292" s="559"/>
      <c r="P292" s="560"/>
      <c r="S292" s="560"/>
      <c r="W292" s="567"/>
    </row>
    <row r="293" spans="8:23" ht="20.100000000000001" customHeight="1">
      <c r="H293" s="556"/>
      <c r="I293" s="557"/>
      <c r="J293" s="558"/>
      <c r="O293" s="559"/>
      <c r="P293" s="560"/>
      <c r="S293" s="560"/>
      <c r="W293" s="560"/>
    </row>
    <row r="294" spans="8:23" ht="20.100000000000001" customHeight="1">
      <c r="H294" s="556"/>
      <c r="I294" s="557"/>
      <c r="J294" s="558"/>
      <c r="O294" s="559"/>
      <c r="P294" s="560"/>
      <c r="S294" s="560"/>
      <c r="W294" s="560"/>
    </row>
    <row r="295" spans="8:23" ht="20.100000000000001" customHeight="1">
      <c r="H295" s="556"/>
      <c r="I295" s="557"/>
      <c r="J295" s="558"/>
      <c r="O295" s="559"/>
      <c r="P295" s="560"/>
      <c r="S295" s="560"/>
      <c r="W295" s="567"/>
    </row>
    <row r="296" spans="8:23" ht="20.100000000000001" customHeight="1">
      <c r="H296" s="556"/>
      <c r="I296" s="557"/>
      <c r="J296" s="558"/>
      <c r="O296" s="559"/>
      <c r="P296" s="560"/>
      <c r="S296" s="560"/>
      <c r="W296" s="567"/>
    </row>
    <row r="297" spans="8:23" ht="20.100000000000001" customHeight="1">
      <c r="H297" s="556"/>
      <c r="I297" s="557"/>
      <c r="J297" s="558"/>
      <c r="O297" s="559"/>
      <c r="P297" s="560"/>
      <c r="S297" s="560"/>
      <c r="W297" s="560"/>
    </row>
    <row r="298" spans="8:23" ht="20.100000000000001" customHeight="1">
      <c r="H298" s="556"/>
      <c r="I298" s="557"/>
      <c r="J298" s="558"/>
      <c r="O298" s="559"/>
      <c r="P298" s="560"/>
      <c r="S298" s="560"/>
      <c r="W298" s="560"/>
    </row>
    <row r="299" spans="8:23" ht="20.100000000000001" customHeight="1">
      <c r="H299" s="556"/>
      <c r="I299" s="557"/>
      <c r="J299" s="558"/>
      <c r="O299" s="559"/>
      <c r="P299" s="560"/>
      <c r="S299" s="560"/>
      <c r="W299" s="567"/>
    </row>
    <row r="300" spans="8:23" ht="20.100000000000001" customHeight="1">
      <c r="H300" s="556"/>
      <c r="I300" s="557"/>
      <c r="J300" s="558"/>
      <c r="O300" s="559"/>
      <c r="P300" s="560"/>
      <c r="S300" s="560"/>
      <c r="W300" s="560"/>
    </row>
    <row r="301" spans="8:23" ht="20.100000000000001" customHeight="1">
      <c r="H301" s="556"/>
      <c r="I301" s="557"/>
      <c r="J301" s="558"/>
      <c r="O301" s="559"/>
      <c r="P301" s="560"/>
      <c r="S301" s="560"/>
      <c r="W301" s="560"/>
    </row>
    <row r="302" spans="8:23" ht="20.100000000000001" customHeight="1">
      <c r="H302" s="556"/>
      <c r="I302" s="557"/>
      <c r="J302" s="558"/>
      <c r="O302" s="559"/>
      <c r="P302" s="560"/>
      <c r="S302" s="560"/>
      <c r="W302" s="567"/>
    </row>
    <row r="303" spans="8:23" ht="20.100000000000001" customHeight="1">
      <c r="H303" s="556"/>
      <c r="I303" s="557"/>
      <c r="J303" s="558"/>
      <c r="O303" s="559"/>
      <c r="P303" s="560"/>
      <c r="S303" s="560"/>
      <c r="W303" s="567"/>
    </row>
    <row r="304" spans="8:23" ht="20.100000000000001" customHeight="1">
      <c r="H304" s="556"/>
      <c r="I304" s="557"/>
      <c r="J304" s="558"/>
      <c r="O304" s="559"/>
      <c r="P304" s="560"/>
      <c r="S304" s="560"/>
      <c r="W304" s="567"/>
    </row>
    <row r="305" spans="8:23" ht="20.100000000000001" customHeight="1">
      <c r="H305" s="556"/>
      <c r="I305" s="557"/>
      <c r="J305" s="558"/>
      <c r="O305" s="559"/>
      <c r="P305" s="560"/>
      <c r="S305" s="560"/>
      <c r="W305" s="567"/>
    </row>
    <row r="306" spans="8:23" ht="20.100000000000001" customHeight="1">
      <c r="H306" s="556"/>
      <c r="I306" s="557"/>
      <c r="J306" s="558"/>
      <c r="O306" s="559"/>
      <c r="P306" s="560"/>
      <c r="S306" s="560"/>
      <c r="W306" s="567"/>
    </row>
    <row r="307" spans="8:23" ht="20.100000000000001" customHeight="1">
      <c r="H307" s="556"/>
      <c r="I307" s="557"/>
      <c r="J307" s="558"/>
      <c r="O307" s="559"/>
      <c r="P307" s="560"/>
      <c r="S307" s="560"/>
      <c r="W307" s="567"/>
    </row>
    <row r="308" spans="8:23" ht="20.100000000000001" customHeight="1">
      <c r="H308" s="556"/>
      <c r="I308" s="557"/>
      <c r="J308" s="558"/>
      <c r="O308" s="559"/>
      <c r="P308" s="560"/>
      <c r="S308" s="560"/>
      <c r="W308" s="567"/>
    </row>
    <row r="309" spans="8:23" ht="20.100000000000001" customHeight="1">
      <c r="H309" s="556"/>
      <c r="I309" s="557"/>
      <c r="J309" s="558"/>
      <c r="O309" s="559"/>
      <c r="P309" s="560"/>
      <c r="S309" s="560"/>
      <c r="W309" s="567"/>
    </row>
    <row r="310" spans="8:23" ht="20.100000000000001" customHeight="1">
      <c r="H310" s="556"/>
      <c r="I310" s="557"/>
      <c r="J310" s="558"/>
      <c r="O310" s="559"/>
      <c r="P310" s="560"/>
      <c r="S310" s="560"/>
      <c r="W310" s="567"/>
    </row>
    <row r="311" spans="8:23" ht="20.100000000000001" customHeight="1">
      <c r="H311" s="556"/>
      <c r="I311" s="557"/>
      <c r="J311" s="558"/>
      <c r="O311" s="559"/>
      <c r="P311" s="560"/>
      <c r="S311" s="560"/>
      <c r="W311" s="560"/>
    </row>
    <row r="312" spans="8:23" ht="20.100000000000001" customHeight="1">
      <c r="H312" s="556"/>
      <c r="I312" s="557"/>
      <c r="J312" s="558"/>
      <c r="O312" s="559"/>
      <c r="P312" s="560"/>
      <c r="S312" s="560"/>
      <c r="W312" s="560"/>
    </row>
    <row r="313" spans="8:23" ht="20.100000000000001" customHeight="1">
      <c r="H313" s="556"/>
      <c r="I313" s="557"/>
      <c r="J313" s="558"/>
      <c r="O313" s="559"/>
      <c r="P313" s="560"/>
      <c r="S313" s="560"/>
      <c r="W313" s="560"/>
    </row>
    <row r="314" spans="8:23" ht="20.100000000000001" customHeight="1">
      <c r="H314" s="556"/>
      <c r="I314" s="557"/>
      <c r="J314" s="558"/>
      <c r="O314" s="559"/>
      <c r="P314" s="560"/>
      <c r="S314" s="560"/>
      <c r="W314" s="567"/>
    </row>
    <row r="315" spans="8:23" ht="20.100000000000001" customHeight="1">
      <c r="H315" s="556"/>
      <c r="I315" s="557"/>
      <c r="J315" s="558"/>
      <c r="O315" s="559"/>
      <c r="P315" s="560"/>
      <c r="S315" s="560"/>
      <c r="W315" s="567"/>
    </row>
    <row r="316" spans="8:23" ht="20.100000000000001" customHeight="1">
      <c r="H316" s="556"/>
      <c r="I316" s="557"/>
      <c r="J316" s="558"/>
      <c r="O316" s="559"/>
      <c r="P316" s="560"/>
      <c r="S316" s="560"/>
      <c r="W316" s="560"/>
    </row>
    <row r="317" spans="8:23" ht="20.100000000000001" customHeight="1">
      <c r="H317" s="556"/>
      <c r="I317" s="557"/>
      <c r="J317" s="558"/>
      <c r="O317" s="559"/>
      <c r="P317" s="560"/>
      <c r="S317" s="560"/>
      <c r="W317" s="567"/>
    </row>
    <row r="318" spans="8:23" ht="20.100000000000001" customHeight="1">
      <c r="H318" s="556"/>
      <c r="I318" s="557"/>
      <c r="J318" s="558"/>
      <c r="O318" s="559"/>
      <c r="P318" s="560"/>
      <c r="S318" s="560"/>
      <c r="W318" s="560"/>
    </row>
    <row r="319" spans="8:23" ht="20.100000000000001" customHeight="1">
      <c r="H319" s="556"/>
      <c r="I319" s="557"/>
      <c r="J319" s="558"/>
      <c r="O319" s="559"/>
      <c r="P319" s="560"/>
      <c r="S319" s="560"/>
      <c r="W319" s="567"/>
    </row>
    <row r="320" spans="8:23" ht="20.100000000000001" customHeight="1">
      <c r="H320" s="556"/>
      <c r="I320" s="557"/>
      <c r="J320" s="558"/>
      <c r="O320" s="559"/>
      <c r="P320" s="560"/>
      <c r="S320" s="560"/>
      <c r="W320" s="560"/>
    </row>
    <row r="321" spans="8:23" ht="20.100000000000001" customHeight="1">
      <c r="H321" s="556"/>
      <c r="I321" s="557"/>
      <c r="J321" s="558"/>
      <c r="O321" s="559"/>
      <c r="P321" s="560"/>
      <c r="S321" s="560"/>
      <c r="W321" s="567"/>
    </row>
    <row r="322" spans="8:23" ht="20.100000000000001" customHeight="1">
      <c r="H322" s="556"/>
      <c r="I322" s="557"/>
      <c r="J322" s="558"/>
      <c r="O322" s="559"/>
      <c r="P322" s="560"/>
      <c r="S322" s="560"/>
      <c r="W322" s="567"/>
    </row>
    <row r="323" spans="8:23" ht="20.100000000000001" customHeight="1">
      <c r="H323" s="556"/>
      <c r="I323" s="557"/>
      <c r="J323" s="558"/>
      <c r="O323" s="559"/>
      <c r="P323" s="560"/>
      <c r="S323" s="560"/>
      <c r="W323" s="567"/>
    </row>
    <row r="324" spans="8:23" ht="20.100000000000001" customHeight="1">
      <c r="H324" s="556"/>
      <c r="I324" s="557"/>
      <c r="J324" s="558"/>
      <c r="O324" s="559"/>
      <c r="P324" s="560"/>
      <c r="S324" s="560"/>
      <c r="W324" s="567"/>
    </row>
    <row r="325" spans="8:23" ht="20.100000000000001" customHeight="1">
      <c r="H325" s="556"/>
      <c r="I325" s="557"/>
      <c r="J325" s="558"/>
      <c r="O325" s="559"/>
      <c r="P325" s="560"/>
      <c r="S325" s="560"/>
      <c r="W325" s="567"/>
    </row>
    <row r="326" spans="8:23" ht="20.100000000000001" customHeight="1">
      <c r="H326" s="556"/>
      <c r="I326" s="557"/>
      <c r="J326" s="558"/>
      <c r="O326" s="559"/>
      <c r="P326" s="560"/>
      <c r="S326" s="560"/>
      <c r="W326" s="567"/>
    </row>
    <row r="327" spans="8:23" ht="20.100000000000001" customHeight="1">
      <c r="H327" s="556"/>
      <c r="I327" s="557"/>
      <c r="J327" s="558"/>
      <c r="O327" s="559"/>
      <c r="P327" s="560"/>
      <c r="S327" s="560"/>
      <c r="W327" s="567"/>
    </row>
    <row r="328" spans="8:23" ht="20.100000000000001" customHeight="1">
      <c r="H328" s="556"/>
      <c r="I328" s="557"/>
      <c r="J328" s="558"/>
      <c r="O328" s="559"/>
      <c r="P328" s="560"/>
      <c r="S328" s="560"/>
      <c r="W328" s="567"/>
    </row>
    <row r="329" spans="8:23" ht="20.100000000000001" customHeight="1">
      <c r="H329" s="556"/>
      <c r="I329" s="557"/>
      <c r="J329" s="558"/>
      <c r="O329" s="559"/>
      <c r="P329" s="560"/>
      <c r="S329" s="560"/>
      <c r="W329" s="567"/>
    </row>
    <row r="330" spans="8:23" ht="20.100000000000001" customHeight="1">
      <c r="H330" s="556"/>
      <c r="I330" s="557"/>
      <c r="J330" s="558"/>
      <c r="O330" s="559"/>
      <c r="P330" s="560"/>
      <c r="S330" s="560"/>
      <c r="W330" s="560"/>
    </row>
    <row r="331" spans="8:23" ht="20.100000000000001" customHeight="1">
      <c r="H331" s="556"/>
      <c r="I331" s="557"/>
      <c r="J331" s="558"/>
      <c r="O331" s="559"/>
      <c r="P331" s="560"/>
      <c r="S331" s="560"/>
      <c r="W331" s="567"/>
    </row>
    <row r="332" spans="8:23" ht="20.100000000000001" customHeight="1">
      <c r="H332" s="556"/>
      <c r="I332" s="557"/>
      <c r="J332" s="558"/>
      <c r="O332" s="559"/>
      <c r="P332" s="560"/>
      <c r="S332" s="560"/>
      <c r="W332" s="567"/>
    </row>
    <row r="333" spans="8:23" ht="20.100000000000001" customHeight="1">
      <c r="H333" s="556"/>
      <c r="I333" s="557"/>
      <c r="J333" s="558"/>
      <c r="O333" s="559"/>
      <c r="P333" s="560"/>
      <c r="S333" s="560"/>
      <c r="W333" s="567"/>
    </row>
    <row r="334" spans="8:23" ht="20.100000000000001" customHeight="1">
      <c r="H334" s="556"/>
      <c r="I334" s="557"/>
      <c r="J334" s="558"/>
      <c r="O334" s="559"/>
      <c r="P334" s="560"/>
      <c r="S334" s="560"/>
      <c r="W334" s="567"/>
    </row>
    <row r="335" spans="8:23" ht="20.100000000000001" customHeight="1">
      <c r="H335" s="556"/>
      <c r="I335" s="557"/>
      <c r="J335" s="558"/>
      <c r="O335" s="559"/>
      <c r="P335" s="560"/>
      <c r="S335" s="560"/>
      <c r="W335" s="567"/>
    </row>
    <row r="336" spans="8:23" ht="20.100000000000001" customHeight="1">
      <c r="H336" s="556"/>
      <c r="I336" s="557"/>
      <c r="J336" s="558"/>
      <c r="O336" s="559"/>
      <c r="P336" s="560"/>
      <c r="S336" s="560"/>
      <c r="W336" s="567"/>
    </row>
    <row r="337" spans="8:23" ht="20.100000000000001" customHeight="1">
      <c r="H337" s="556"/>
      <c r="I337" s="557"/>
      <c r="J337" s="558"/>
      <c r="O337" s="559"/>
      <c r="P337" s="560"/>
      <c r="S337" s="560"/>
      <c r="W337" s="567"/>
    </row>
    <row r="338" spans="8:23" ht="20.100000000000001" customHeight="1">
      <c r="H338" s="556"/>
      <c r="I338" s="557"/>
      <c r="J338" s="558"/>
      <c r="O338" s="559"/>
      <c r="P338" s="560"/>
      <c r="S338" s="560"/>
      <c r="W338" s="567"/>
    </row>
    <row r="339" spans="8:23" ht="20.100000000000001" customHeight="1">
      <c r="H339" s="556"/>
      <c r="I339" s="557"/>
      <c r="J339" s="558"/>
      <c r="O339" s="559"/>
      <c r="P339" s="560"/>
      <c r="S339" s="560"/>
      <c r="W339" s="567"/>
    </row>
    <row r="340" spans="8:23" ht="20.100000000000001" customHeight="1">
      <c r="H340" s="556"/>
      <c r="I340" s="557"/>
      <c r="J340" s="558"/>
      <c r="O340" s="559"/>
      <c r="P340" s="560"/>
      <c r="S340" s="560"/>
      <c r="W340" s="567"/>
    </row>
    <row r="341" spans="8:23" ht="20.100000000000001" customHeight="1">
      <c r="H341" s="556"/>
      <c r="I341" s="557"/>
      <c r="J341" s="558"/>
      <c r="O341" s="559"/>
      <c r="P341" s="560"/>
      <c r="S341" s="560"/>
      <c r="W341" s="567"/>
    </row>
    <row r="342" spans="8:23" ht="20.100000000000001" customHeight="1">
      <c r="H342" s="556"/>
      <c r="I342" s="557"/>
      <c r="J342" s="558"/>
      <c r="O342" s="559"/>
      <c r="P342" s="560"/>
      <c r="S342" s="560"/>
      <c r="W342" s="567"/>
    </row>
    <row r="343" spans="8:23" ht="20.100000000000001" customHeight="1">
      <c r="H343" s="556"/>
      <c r="I343" s="557"/>
      <c r="J343" s="558"/>
      <c r="O343" s="559"/>
      <c r="P343" s="560"/>
      <c r="S343" s="560"/>
      <c r="W343" s="567"/>
    </row>
    <row r="344" spans="8:23" ht="20.100000000000001" customHeight="1">
      <c r="H344" s="556"/>
      <c r="I344" s="557"/>
      <c r="J344" s="558"/>
      <c r="O344" s="559"/>
      <c r="P344" s="560"/>
      <c r="S344" s="560"/>
      <c r="W344" s="567"/>
    </row>
    <row r="345" spans="8:23" ht="20.100000000000001" customHeight="1">
      <c r="H345" s="556"/>
      <c r="I345" s="557"/>
      <c r="J345" s="558"/>
      <c r="O345" s="559"/>
      <c r="P345" s="560"/>
      <c r="S345" s="560"/>
      <c r="W345" s="567"/>
    </row>
    <row r="346" spans="8:23" ht="20.100000000000001" customHeight="1">
      <c r="H346" s="556"/>
      <c r="I346" s="557"/>
      <c r="J346" s="558"/>
      <c r="O346" s="559"/>
      <c r="P346" s="560"/>
      <c r="S346" s="560"/>
      <c r="W346" s="567"/>
    </row>
    <row r="347" spans="8:23" ht="20.100000000000001" customHeight="1">
      <c r="H347" s="556"/>
      <c r="I347" s="557"/>
      <c r="J347" s="558"/>
      <c r="O347" s="559"/>
      <c r="P347" s="560"/>
      <c r="S347" s="560"/>
      <c r="W347" s="567"/>
    </row>
    <row r="348" spans="8:23" ht="20.100000000000001" customHeight="1">
      <c r="H348" s="556"/>
      <c r="I348" s="557"/>
      <c r="J348" s="558"/>
      <c r="O348" s="559"/>
      <c r="P348" s="560"/>
      <c r="S348" s="560"/>
      <c r="W348" s="567"/>
    </row>
    <row r="349" spans="8:23" ht="20.100000000000001" customHeight="1">
      <c r="H349" s="556"/>
      <c r="I349" s="557"/>
      <c r="J349" s="558"/>
      <c r="O349" s="559"/>
      <c r="P349" s="560"/>
      <c r="S349" s="560"/>
      <c r="W349" s="567"/>
    </row>
    <row r="350" spans="8:23" ht="20.100000000000001" customHeight="1">
      <c r="H350" s="556"/>
      <c r="I350" s="557"/>
      <c r="J350" s="558"/>
      <c r="O350" s="559"/>
      <c r="P350" s="560"/>
      <c r="S350" s="560"/>
      <c r="W350" s="567"/>
    </row>
    <row r="351" spans="8:23" ht="20.100000000000001" customHeight="1">
      <c r="H351" s="556"/>
      <c r="I351" s="557"/>
      <c r="J351" s="558"/>
      <c r="O351" s="559"/>
      <c r="P351" s="560"/>
      <c r="S351" s="560"/>
      <c r="W351" s="567"/>
    </row>
    <row r="352" spans="8:23" ht="20.100000000000001" customHeight="1">
      <c r="H352" s="556"/>
      <c r="I352" s="557"/>
      <c r="J352" s="558"/>
      <c r="O352" s="559"/>
      <c r="P352" s="560"/>
      <c r="S352" s="560"/>
      <c r="W352" s="567"/>
    </row>
    <row r="353" spans="8:23" ht="20.100000000000001" customHeight="1">
      <c r="H353" s="556"/>
      <c r="I353" s="557"/>
      <c r="J353" s="558"/>
      <c r="O353" s="559"/>
      <c r="P353" s="560"/>
      <c r="S353" s="560"/>
      <c r="W353" s="567"/>
    </row>
    <row r="354" spans="8:23" ht="20.100000000000001" customHeight="1">
      <c r="H354" s="556"/>
      <c r="I354" s="557"/>
      <c r="J354" s="558"/>
      <c r="O354" s="559"/>
      <c r="P354" s="560"/>
      <c r="S354" s="560"/>
      <c r="W354" s="567"/>
    </row>
    <row r="355" spans="8:23" ht="20.100000000000001" customHeight="1">
      <c r="H355" s="556"/>
      <c r="I355" s="557"/>
      <c r="J355" s="558"/>
      <c r="O355" s="559"/>
      <c r="P355" s="560"/>
      <c r="S355" s="560"/>
      <c r="W355" s="567"/>
    </row>
    <row r="356" spans="8:23" ht="20.100000000000001" customHeight="1">
      <c r="H356" s="556"/>
      <c r="I356" s="557"/>
      <c r="J356" s="558"/>
      <c r="O356" s="559"/>
      <c r="P356" s="560"/>
      <c r="S356" s="560"/>
      <c r="W356" s="567"/>
    </row>
    <row r="357" spans="8:23" ht="20.100000000000001" customHeight="1">
      <c r="H357" s="556"/>
      <c r="I357" s="557"/>
      <c r="J357" s="558"/>
      <c r="O357" s="559"/>
      <c r="P357" s="560"/>
      <c r="S357" s="560"/>
      <c r="W357" s="567"/>
    </row>
    <row r="358" spans="8:23" ht="20.100000000000001" customHeight="1">
      <c r="H358" s="556"/>
      <c r="I358" s="557"/>
      <c r="J358" s="558"/>
      <c r="O358" s="559"/>
      <c r="P358" s="560"/>
      <c r="S358" s="560"/>
      <c r="W358" s="567"/>
    </row>
    <row r="359" spans="8:23" ht="20.100000000000001" customHeight="1">
      <c r="H359" s="556"/>
      <c r="I359" s="557"/>
      <c r="J359" s="558"/>
      <c r="O359" s="559"/>
      <c r="P359" s="560"/>
      <c r="S359" s="560"/>
      <c r="W359" s="567"/>
    </row>
    <row r="360" spans="8:23" ht="20.100000000000001" customHeight="1">
      <c r="H360" s="556"/>
      <c r="I360" s="557"/>
      <c r="J360" s="558"/>
      <c r="O360" s="559"/>
      <c r="P360" s="560"/>
      <c r="S360" s="560"/>
      <c r="W360" s="567"/>
    </row>
    <row r="361" spans="8:23" ht="20.100000000000001" customHeight="1">
      <c r="H361" s="556"/>
      <c r="I361" s="557"/>
      <c r="J361" s="558"/>
      <c r="O361" s="559"/>
      <c r="P361" s="560"/>
      <c r="S361" s="560"/>
      <c r="W361" s="567"/>
    </row>
    <row r="362" spans="8:23" ht="20.100000000000001" customHeight="1">
      <c r="H362" s="556"/>
      <c r="I362" s="557"/>
      <c r="J362" s="558"/>
      <c r="O362" s="559"/>
      <c r="P362" s="560"/>
      <c r="S362" s="560"/>
      <c r="W362" s="567"/>
    </row>
    <row r="363" spans="8:23" ht="20.100000000000001" customHeight="1">
      <c r="H363" s="556"/>
      <c r="I363" s="557"/>
      <c r="J363" s="558"/>
      <c r="O363" s="559"/>
      <c r="P363" s="560"/>
      <c r="S363" s="560"/>
      <c r="W363" s="567"/>
    </row>
    <row r="364" spans="8:23" ht="20.100000000000001" customHeight="1">
      <c r="H364" s="556"/>
      <c r="I364" s="557"/>
      <c r="J364" s="558"/>
      <c r="O364" s="559"/>
      <c r="P364" s="560"/>
      <c r="S364" s="560"/>
      <c r="W364" s="567"/>
    </row>
    <row r="365" spans="8:23" ht="20.100000000000001" customHeight="1">
      <c r="H365" s="556"/>
      <c r="I365" s="557"/>
      <c r="J365" s="558"/>
      <c r="O365" s="559"/>
      <c r="P365" s="560"/>
      <c r="S365" s="560"/>
      <c r="W365" s="567"/>
    </row>
    <row r="366" spans="8:23" ht="20.100000000000001" customHeight="1">
      <c r="H366" s="556"/>
      <c r="I366" s="557"/>
      <c r="J366" s="558"/>
      <c r="O366" s="559"/>
      <c r="P366" s="560"/>
      <c r="S366" s="560"/>
      <c r="W366" s="567"/>
    </row>
    <row r="367" spans="8:23" ht="20.100000000000001" customHeight="1">
      <c r="H367" s="556"/>
      <c r="I367" s="557"/>
      <c r="J367" s="558"/>
      <c r="O367" s="559"/>
      <c r="P367" s="560"/>
      <c r="S367" s="560"/>
      <c r="W367" s="567"/>
    </row>
    <row r="368" spans="8:23" ht="20.100000000000001" customHeight="1">
      <c r="H368" s="556"/>
      <c r="I368" s="557"/>
      <c r="J368" s="558"/>
      <c r="O368" s="559"/>
      <c r="P368" s="560"/>
      <c r="S368" s="560"/>
      <c r="W368" s="567"/>
    </row>
    <row r="369" spans="8:23" ht="20.100000000000001" customHeight="1">
      <c r="H369" s="556"/>
      <c r="I369" s="557"/>
      <c r="J369" s="558"/>
      <c r="O369" s="559"/>
      <c r="P369" s="560"/>
      <c r="S369" s="560"/>
      <c r="W369" s="567"/>
    </row>
    <row r="370" spans="8:23" ht="20.100000000000001" customHeight="1">
      <c r="H370" s="556"/>
      <c r="I370" s="557"/>
      <c r="J370" s="558"/>
      <c r="O370" s="559"/>
      <c r="P370" s="560"/>
      <c r="S370" s="560"/>
      <c r="W370" s="567"/>
    </row>
    <row r="371" spans="8:23" ht="20.100000000000001" customHeight="1">
      <c r="H371" s="556"/>
      <c r="I371" s="557"/>
      <c r="J371" s="558"/>
      <c r="O371" s="559"/>
      <c r="P371" s="560"/>
      <c r="S371" s="560"/>
      <c r="W371" s="567"/>
    </row>
    <row r="372" spans="8:23" ht="20.100000000000001" customHeight="1">
      <c r="H372" s="556"/>
      <c r="I372" s="557"/>
      <c r="J372" s="558"/>
      <c r="O372" s="559"/>
      <c r="P372" s="560"/>
      <c r="S372" s="560"/>
      <c r="W372" s="567"/>
    </row>
    <row r="373" spans="8:23" ht="20.100000000000001" customHeight="1">
      <c r="H373" s="556"/>
      <c r="I373" s="557"/>
      <c r="J373" s="558"/>
      <c r="O373" s="559"/>
      <c r="P373" s="560"/>
      <c r="S373" s="560"/>
      <c r="W373" s="567"/>
    </row>
    <row r="374" spans="8:23" ht="20.100000000000001" customHeight="1">
      <c r="H374" s="556"/>
      <c r="I374" s="557"/>
      <c r="J374" s="558"/>
      <c r="O374" s="559"/>
      <c r="P374" s="560"/>
      <c r="S374" s="560"/>
      <c r="W374" s="567"/>
    </row>
    <row r="375" spans="8:23" ht="20.100000000000001" customHeight="1">
      <c r="H375" s="556"/>
      <c r="I375" s="557"/>
      <c r="J375" s="558"/>
      <c r="O375" s="559"/>
      <c r="P375" s="560"/>
      <c r="S375" s="560"/>
      <c r="W375" s="567"/>
    </row>
    <row r="376" spans="8:23" ht="20.100000000000001" customHeight="1">
      <c r="H376" s="556"/>
      <c r="I376" s="557"/>
      <c r="J376" s="558"/>
      <c r="O376" s="559"/>
      <c r="P376" s="560"/>
      <c r="S376" s="560"/>
      <c r="W376" s="567"/>
    </row>
    <row r="377" spans="8:23" ht="20.100000000000001" customHeight="1">
      <c r="H377" s="556"/>
      <c r="I377" s="557"/>
      <c r="J377" s="558"/>
      <c r="O377" s="559"/>
      <c r="P377" s="560"/>
      <c r="S377" s="560"/>
      <c r="W377" s="567"/>
    </row>
    <row r="378" spans="8:23" ht="20.100000000000001" customHeight="1">
      <c r="H378" s="556"/>
      <c r="I378" s="557"/>
      <c r="J378" s="558"/>
      <c r="O378" s="559"/>
      <c r="P378" s="560"/>
      <c r="S378" s="560"/>
      <c r="W378" s="567"/>
    </row>
    <row r="379" spans="8:23" ht="20.100000000000001" customHeight="1">
      <c r="H379" s="556"/>
      <c r="I379" s="557"/>
      <c r="J379" s="558"/>
      <c r="O379" s="559"/>
      <c r="P379" s="560"/>
      <c r="S379" s="560"/>
      <c r="W379" s="567"/>
    </row>
    <row r="380" spans="8:23" ht="20.100000000000001" customHeight="1">
      <c r="H380" s="556"/>
      <c r="I380" s="557"/>
      <c r="J380" s="558"/>
      <c r="O380" s="559"/>
      <c r="P380" s="560"/>
      <c r="S380" s="560"/>
      <c r="W380" s="567"/>
    </row>
    <row r="381" spans="8:23" ht="20.100000000000001" customHeight="1">
      <c r="H381" s="556"/>
      <c r="I381" s="557"/>
      <c r="J381" s="558"/>
      <c r="O381" s="559"/>
      <c r="P381" s="560"/>
      <c r="S381" s="560"/>
      <c r="W381" s="567"/>
    </row>
    <row r="382" spans="8:23" ht="20.100000000000001" customHeight="1">
      <c r="H382" s="556"/>
      <c r="I382" s="557"/>
      <c r="J382" s="558"/>
      <c r="O382" s="559"/>
      <c r="P382" s="560"/>
      <c r="S382" s="560"/>
      <c r="W382" s="567"/>
    </row>
    <row r="383" spans="8:23" ht="20.100000000000001" customHeight="1">
      <c r="H383" s="556"/>
      <c r="I383" s="557"/>
      <c r="J383" s="558"/>
      <c r="O383" s="559"/>
      <c r="P383" s="560"/>
      <c r="S383" s="560"/>
      <c r="W383" s="567"/>
    </row>
    <row r="384" spans="8:23" ht="20.100000000000001" customHeight="1">
      <c r="H384" s="556"/>
      <c r="I384" s="557"/>
      <c r="J384" s="558"/>
      <c r="O384" s="559"/>
      <c r="P384" s="560"/>
      <c r="S384" s="560"/>
      <c r="W384" s="567"/>
    </row>
    <row r="385" spans="8:23" ht="20.100000000000001" customHeight="1">
      <c r="H385" s="556"/>
      <c r="I385" s="557"/>
      <c r="J385" s="558"/>
      <c r="O385" s="559"/>
      <c r="P385" s="560"/>
      <c r="S385" s="560"/>
      <c r="W385" s="567"/>
    </row>
    <row r="386" spans="8:23" ht="20.100000000000001" customHeight="1">
      <c r="H386" s="556"/>
      <c r="I386" s="557"/>
      <c r="J386" s="558"/>
      <c r="O386" s="559"/>
      <c r="P386" s="560"/>
      <c r="S386" s="560"/>
      <c r="W386" s="567"/>
    </row>
    <row r="387" spans="8:23" ht="20.100000000000001" customHeight="1">
      <c r="H387" s="556"/>
      <c r="I387" s="557"/>
      <c r="J387" s="558"/>
      <c r="O387" s="559"/>
      <c r="P387" s="560"/>
      <c r="S387" s="560"/>
      <c r="W387" s="567"/>
    </row>
    <row r="388" spans="8:23" ht="20.100000000000001" customHeight="1">
      <c r="H388" s="556"/>
      <c r="I388" s="557"/>
      <c r="J388" s="558"/>
      <c r="O388" s="559"/>
      <c r="P388" s="560"/>
      <c r="S388" s="560"/>
      <c r="W388" s="567"/>
    </row>
    <row r="389" spans="8:23" ht="20.100000000000001" customHeight="1">
      <c r="H389" s="556"/>
      <c r="I389" s="557"/>
      <c r="J389" s="558"/>
      <c r="O389" s="559"/>
      <c r="P389" s="560"/>
      <c r="S389" s="560"/>
      <c r="W389" s="567"/>
    </row>
    <row r="390" spans="8:23" ht="20.100000000000001" customHeight="1">
      <c r="H390" s="556"/>
      <c r="I390" s="557"/>
      <c r="J390" s="558"/>
      <c r="O390" s="559"/>
      <c r="P390" s="560"/>
      <c r="S390" s="560"/>
      <c r="W390" s="567"/>
    </row>
    <row r="391" spans="8:23" ht="20.100000000000001" customHeight="1">
      <c r="H391" s="556"/>
      <c r="I391" s="557"/>
      <c r="J391" s="558"/>
      <c r="O391" s="559"/>
      <c r="P391" s="560"/>
      <c r="S391" s="560"/>
      <c r="W391" s="567"/>
    </row>
    <row r="392" spans="8:23" ht="20.100000000000001" customHeight="1">
      <c r="H392" s="556"/>
      <c r="I392" s="557"/>
      <c r="J392" s="558"/>
      <c r="O392" s="559"/>
      <c r="P392" s="560"/>
      <c r="S392" s="560"/>
      <c r="W392" s="567"/>
    </row>
    <row r="393" spans="8:23" ht="20.100000000000001" customHeight="1">
      <c r="H393" s="556"/>
      <c r="I393" s="557"/>
      <c r="J393" s="558"/>
      <c r="O393" s="559"/>
      <c r="P393" s="560"/>
      <c r="S393" s="560"/>
      <c r="W393" s="567"/>
    </row>
    <row r="394" spans="8:23" ht="20.100000000000001" customHeight="1">
      <c r="H394" s="556"/>
      <c r="I394" s="557"/>
      <c r="J394" s="558"/>
      <c r="O394" s="559"/>
      <c r="P394" s="560"/>
      <c r="S394" s="560"/>
      <c r="W394" s="567"/>
    </row>
    <row r="395" spans="8:23" ht="20.100000000000001" customHeight="1">
      <c r="H395" s="556"/>
      <c r="I395" s="557"/>
      <c r="J395" s="558"/>
      <c r="O395" s="559"/>
      <c r="P395" s="560"/>
      <c r="S395" s="560"/>
      <c r="W395" s="567"/>
    </row>
    <row r="396" spans="8:23" ht="20.100000000000001" customHeight="1">
      <c r="H396" s="556"/>
      <c r="I396" s="557"/>
      <c r="J396" s="558"/>
      <c r="O396" s="559"/>
      <c r="P396" s="560"/>
      <c r="S396" s="560"/>
      <c r="W396" s="567"/>
    </row>
    <row r="397" spans="8:23" ht="20.100000000000001" customHeight="1">
      <c r="H397" s="556"/>
      <c r="I397" s="557"/>
      <c r="J397" s="558"/>
      <c r="O397" s="559"/>
      <c r="P397" s="560"/>
      <c r="S397" s="560"/>
      <c r="W397" s="567"/>
    </row>
    <row r="398" spans="8:23" ht="20.100000000000001" customHeight="1">
      <c r="H398" s="556"/>
      <c r="I398" s="557"/>
      <c r="J398" s="558"/>
      <c r="O398" s="559"/>
      <c r="P398" s="560"/>
      <c r="S398" s="560"/>
      <c r="W398" s="567"/>
    </row>
    <row r="399" spans="8:23" ht="20.100000000000001" customHeight="1">
      <c r="H399" s="556"/>
      <c r="I399" s="557"/>
      <c r="J399" s="558"/>
      <c r="O399" s="559"/>
      <c r="P399" s="560"/>
      <c r="S399" s="560"/>
      <c r="W399" s="567"/>
    </row>
    <row r="400" spans="8:23" ht="20.100000000000001" customHeight="1">
      <c r="H400" s="556"/>
      <c r="I400" s="557"/>
      <c r="J400" s="558"/>
      <c r="O400" s="559"/>
      <c r="P400" s="560"/>
      <c r="S400" s="560"/>
      <c r="W400" s="567"/>
    </row>
    <row r="401" spans="8:23" ht="20.100000000000001" customHeight="1">
      <c r="H401" s="556"/>
      <c r="I401" s="557"/>
      <c r="J401" s="558"/>
      <c r="O401" s="559"/>
      <c r="P401" s="560"/>
      <c r="S401" s="560"/>
      <c r="W401" s="567"/>
    </row>
    <row r="402" spans="8:23" ht="20.100000000000001" customHeight="1">
      <c r="H402" s="556"/>
      <c r="I402" s="557"/>
      <c r="J402" s="558"/>
      <c r="O402" s="559"/>
      <c r="P402" s="560"/>
      <c r="S402" s="560"/>
      <c r="W402" s="567"/>
    </row>
    <row r="403" spans="8:23" ht="20.100000000000001" customHeight="1">
      <c r="H403" s="556"/>
      <c r="I403" s="557"/>
      <c r="J403" s="558"/>
      <c r="O403" s="559"/>
      <c r="P403" s="560"/>
      <c r="S403" s="560"/>
      <c r="W403" s="567"/>
    </row>
    <row r="404" spans="8:23" ht="20.100000000000001" customHeight="1">
      <c r="H404" s="556"/>
      <c r="I404" s="557"/>
      <c r="J404" s="558"/>
      <c r="O404" s="559"/>
      <c r="P404" s="560"/>
      <c r="S404" s="560"/>
      <c r="W404" s="567"/>
    </row>
    <row r="405" spans="8:23" ht="20.100000000000001" customHeight="1">
      <c r="H405" s="556"/>
      <c r="I405" s="557"/>
      <c r="J405" s="558"/>
      <c r="O405" s="559"/>
      <c r="P405" s="560"/>
      <c r="S405" s="560"/>
      <c r="W405" s="567"/>
    </row>
    <row r="406" spans="8:23" ht="20.100000000000001" customHeight="1">
      <c r="H406" s="556"/>
      <c r="I406" s="557"/>
      <c r="J406" s="558"/>
      <c r="O406" s="559"/>
      <c r="P406" s="560"/>
      <c r="S406" s="560"/>
      <c r="W406" s="567"/>
    </row>
    <row r="407" spans="8:23" ht="20.100000000000001" customHeight="1">
      <c r="H407" s="556"/>
      <c r="I407" s="557"/>
      <c r="J407" s="558"/>
      <c r="O407" s="559"/>
      <c r="P407" s="560"/>
      <c r="S407" s="560"/>
      <c r="W407" s="567"/>
    </row>
    <row r="408" spans="8:23" ht="20.100000000000001" customHeight="1">
      <c r="H408" s="556"/>
      <c r="I408" s="557"/>
      <c r="J408" s="558"/>
      <c r="O408" s="559"/>
      <c r="P408" s="560"/>
      <c r="S408" s="560"/>
      <c r="W408" s="567"/>
    </row>
    <row r="409" spans="8:23" ht="20.100000000000001" customHeight="1">
      <c r="H409" s="556"/>
      <c r="I409" s="557"/>
      <c r="J409" s="558"/>
      <c r="O409" s="559"/>
      <c r="P409" s="560"/>
      <c r="S409" s="560"/>
      <c r="W409" s="567"/>
    </row>
    <row r="410" spans="8:23" ht="20.100000000000001" customHeight="1">
      <c r="H410" s="556"/>
      <c r="I410" s="557"/>
      <c r="J410" s="558"/>
      <c r="O410" s="559"/>
      <c r="P410" s="560"/>
      <c r="S410" s="560"/>
      <c r="W410" s="567"/>
    </row>
    <row r="411" spans="8:23" ht="20.100000000000001" customHeight="1">
      <c r="H411" s="556"/>
      <c r="I411" s="557"/>
      <c r="J411" s="558"/>
      <c r="O411" s="559"/>
      <c r="P411" s="560"/>
      <c r="S411" s="560"/>
      <c r="W411" s="567"/>
    </row>
    <row r="412" spans="8:23" ht="20.100000000000001" customHeight="1">
      <c r="H412" s="556"/>
      <c r="I412" s="557"/>
      <c r="J412" s="558"/>
      <c r="O412" s="559"/>
      <c r="P412" s="560"/>
      <c r="S412" s="560"/>
      <c r="W412" s="567"/>
    </row>
    <row r="413" spans="8:23" ht="20.100000000000001" customHeight="1">
      <c r="H413" s="556"/>
      <c r="I413" s="557"/>
      <c r="J413" s="558"/>
      <c r="O413" s="559"/>
      <c r="P413" s="560"/>
      <c r="S413" s="560"/>
      <c r="W413" s="567"/>
    </row>
    <row r="414" spans="8:23" ht="20.100000000000001" customHeight="1">
      <c r="H414" s="556"/>
      <c r="I414" s="557"/>
      <c r="J414" s="558"/>
      <c r="O414" s="559"/>
      <c r="P414" s="560"/>
      <c r="S414" s="560"/>
      <c r="W414" s="567"/>
    </row>
    <row r="415" spans="8:23" ht="20.100000000000001" customHeight="1">
      <c r="H415" s="556"/>
      <c r="I415" s="557"/>
      <c r="J415" s="558"/>
      <c r="O415" s="559"/>
      <c r="P415" s="560"/>
      <c r="S415" s="560"/>
      <c r="W415" s="567"/>
    </row>
    <row r="416" spans="8:23" ht="20.100000000000001" customHeight="1">
      <c r="H416" s="556"/>
      <c r="I416" s="557"/>
      <c r="J416" s="558"/>
      <c r="O416" s="559"/>
      <c r="P416" s="560"/>
      <c r="S416" s="560"/>
      <c r="W416" s="567"/>
    </row>
    <row r="417" spans="8:23" ht="20.100000000000001" customHeight="1">
      <c r="H417" s="556"/>
      <c r="I417" s="557"/>
      <c r="J417" s="558"/>
      <c r="O417" s="559"/>
      <c r="P417" s="560"/>
      <c r="S417" s="560"/>
      <c r="W417" s="567"/>
    </row>
    <row r="418" spans="8:23" ht="20.100000000000001" customHeight="1">
      <c r="H418" s="556"/>
      <c r="I418" s="557"/>
      <c r="J418" s="558"/>
      <c r="O418" s="559"/>
      <c r="P418" s="560"/>
      <c r="S418" s="560"/>
      <c r="W418" s="567"/>
    </row>
    <row r="419" spans="8:23" ht="20.100000000000001" customHeight="1">
      <c r="H419" s="556"/>
      <c r="I419" s="557"/>
      <c r="J419" s="558"/>
      <c r="O419" s="559"/>
      <c r="P419" s="560"/>
      <c r="S419" s="560"/>
      <c r="W419" s="567"/>
    </row>
    <row r="420" spans="8:23" ht="20.100000000000001" customHeight="1">
      <c r="H420" s="556"/>
      <c r="I420" s="557"/>
      <c r="J420" s="558"/>
      <c r="O420" s="559"/>
      <c r="P420" s="560"/>
      <c r="S420" s="560"/>
      <c r="W420" s="567"/>
    </row>
    <row r="421" spans="8:23" ht="20.100000000000001" customHeight="1">
      <c r="H421" s="556"/>
      <c r="I421" s="557"/>
      <c r="J421" s="558"/>
      <c r="O421" s="559"/>
      <c r="P421" s="560"/>
      <c r="S421" s="560"/>
      <c r="W421" s="567"/>
    </row>
    <row r="422" spans="8:23" ht="20.100000000000001" customHeight="1">
      <c r="H422" s="556"/>
      <c r="I422" s="557"/>
      <c r="J422" s="558"/>
      <c r="O422" s="559"/>
      <c r="P422" s="560"/>
      <c r="S422" s="560"/>
      <c r="W422" s="567"/>
    </row>
    <row r="423" spans="8:23" ht="20.100000000000001" customHeight="1">
      <c r="H423" s="556"/>
      <c r="I423" s="557"/>
      <c r="J423" s="558"/>
      <c r="O423" s="559"/>
      <c r="P423" s="560"/>
      <c r="S423" s="560"/>
      <c r="W423" s="567"/>
    </row>
    <row r="424" spans="8:23" ht="20.100000000000001" customHeight="1">
      <c r="H424" s="556"/>
      <c r="I424" s="557"/>
      <c r="J424" s="558"/>
      <c r="O424" s="559"/>
      <c r="P424" s="560"/>
      <c r="S424" s="560"/>
      <c r="W424" s="567"/>
    </row>
    <row r="425" spans="8:23" ht="20.100000000000001" customHeight="1">
      <c r="H425" s="556"/>
      <c r="I425" s="557"/>
      <c r="J425" s="558"/>
      <c r="O425" s="559"/>
      <c r="P425" s="560"/>
      <c r="S425" s="560"/>
      <c r="W425" s="567"/>
    </row>
    <row r="426" spans="8:23" ht="20.100000000000001" customHeight="1">
      <c r="H426" s="556"/>
      <c r="I426" s="557"/>
      <c r="J426" s="558"/>
      <c r="O426" s="559"/>
      <c r="P426" s="560"/>
      <c r="S426" s="560"/>
      <c r="W426" s="567"/>
    </row>
    <row r="427" spans="8:23" ht="20.100000000000001" customHeight="1">
      <c r="H427" s="556"/>
      <c r="I427" s="557"/>
      <c r="J427" s="558"/>
      <c r="O427" s="559"/>
      <c r="P427" s="560"/>
      <c r="S427" s="560"/>
      <c r="W427" s="567"/>
    </row>
    <row r="428" spans="8:23" ht="20.100000000000001" customHeight="1">
      <c r="H428" s="556"/>
      <c r="I428" s="557"/>
      <c r="J428" s="558"/>
      <c r="O428" s="559"/>
      <c r="P428" s="560"/>
      <c r="S428" s="560"/>
      <c r="W428" s="567"/>
    </row>
    <row r="429" spans="8:23" ht="20.100000000000001" customHeight="1">
      <c r="H429" s="556"/>
      <c r="I429" s="557"/>
      <c r="J429" s="558"/>
      <c r="O429" s="559"/>
      <c r="P429" s="560"/>
      <c r="S429" s="560"/>
      <c r="W429" s="567"/>
    </row>
    <row r="430" spans="8:23" ht="20.100000000000001" customHeight="1">
      <c r="H430" s="556"/>
      <c r="I430" s="557"/>
      <c r="J430" s="558"/>
      <c r="O430" s="559"/>
      <c r="P430" s="560"/>
      <c r="S430" s="560"/>
      <c r="W430" s="567"/>
    </row>
    <row r="431" spans="8:23" ht="20.100000000000001" customHeight="1">
      <c r="H431" s="556"/>
      <c r="I431" s="557"/>
      <c r="J431" s="558"/>
      <c r="O431" s="559"/>
      <c r="P431" s="560"/>
      <c r="S431" s="560"/>
      <c r="W431" s="567"/>
    </row>
    <row r="432" spans="8:23" ht="20.100000000000001" customHeight="1">
      <c r="H432" s="556"/>
      <c r="I432" s="557"/>
      <c r="J432" s="558"/>
      <c r="O432" s="559"/>
      <c r="P432" s="560"/>
      <c r="S432" s="560"/>
      <c r="W432" s="567"/>
    </row>
    <row r="433" spans="8:23" ht="20.100000000000001" customHeight="1">
      <c r="H433" s="556"/>
      <c r="I433" s="557"/>
      <c r="J433" s="558"/>
      <c r="O433" s="559"/>
      <c r="P433" s="560"/>
      <c r="S433" s="560"/>
      <c r="W433" s="567"/>
    </row>
    <row r="434" spans="8:23" ht="20.100000000000001" customHeight="1">
      <c r="H434" s="556"/>
      <c r="I434" s="557"/>
      <c r="J434" s="558"/>
      <c r="O434" s="559"/>
      <c r="P434" s="560"/>
      <c r="S434" s="560"/>
      <c r="W434" s="567"/>
    </row>
    <row r="435" spans="8:23" ht="20.100000000000001" customHeight="1">
      <c r="H435" s="556"/>
      <c r="I435" s="557"/>
      <c r="J435" s="558"/>
      <c r="O435" s="559"/>
      <c r="P435" s="560"/>
      <c r="S435" s="560"/>
      <c r="W435" s="567"/>
    </row>
    <row r="436" spans="8:23" ht="20.100000000000001" customHeight="1">
      <c r="H436" s="556"/>
      <c r="I436" s="557"/>
      <c r="J436" s="558"/>
      <c r="O436" s="559"/>
      <c r="P436" s="560"/>
      <c r="S436" s="560"/>
      <c r="W436" s="567"/>
    </row>
    <row r="437" spans="8:23" ht="20.100000000000001" customHeight="1">
      <c r="H437" s="556"/>
      <c r="I437" s="557"/>
      <c r="J437" s="558"/>
      <c r="O437" s="559"/>
      <c r="P437" s="560"/>
      <c r="S437" s="560"/>
      <c r="W437" s="567"/>
    </row>
    <row r="438" spans="8:23" ht="20.100000000000001" customHeight="1">
      <c r="H438" s="556"/>
      <c r="I438" s="557"/>
      <c r="J438" s="558"/>
      <c r="O438" s="559"/>
      <c r="P438" s="560"/>
      <c r="S438" s="560"/>
      <c r="W438" s="567"/>
    </row>
    <row r="439" spans="8:23" ht="20.100000000000001" customHeight="1">
      <c r="H439" s="556"/>
      <c r="I439" s="557"/>
      <c r="J439" s="558"/>
      <c r="O439" s="559"/>
      <c r="P439" s="560"/>
      <c r="S439" s="560"/>
      <c r="W439" s="567"/>
    </row>
    <row r="440" spans="8:23" ht="20.100000000000001" customHeight="1">
      <c r="H440" s="556"/>
      <c r="I440" s="557"/>
      <c r="J440" s="558"/>
      <c r="O440" s="559"/>
      <c r="P440" s="560"/>
      <c r="S440" s="560"/>
      <c r="W440" s="567"/>
    </row>
    <row r="441" spans="8:23" ht="20.100000000000001" customHeight="1">
      <c r="H441" s="556"/>
      <c r="I441" s="557"/>
      <c r="J441" s="558"/>
      <c r="O441" s="559"/>
      <c r="P441" s="560"/>
      <c r="S441" s="560"/>
      <c r="W441" s="567"/>
    </row>
    <row r="442" spans="8:23" ht="20.100000000000001" customHeight="1">
      <c r="H442" s="556"/>
      <c r="I442" s="557"/>
      <c r="J442" s="558"/>
      <c r="O442" s="559"/>
      <c r="P442" s="560"/>
      <c r="S442" s="560"/>
      <c r="W442" s="567"/>
    </row>
    <row r="443" spans="8:23" ht="20.100000000000001" customHeight="1">
      <c r="H443" s="556"/>
      <c r="I443" s="557"/>
      <c r="J443" s="558"/>
      <c r="O443" s="559"/>
      <c r="P443" s="560"/>
      <c r="S443" s="560"/>
      <c r="W443" s="567"/>
    </row>
    <row r="444" spans="8:23" ht="20.100000000000001" customHeight="1">
      <c r="H444" s="556"/>
      <c r="I444" s="557"/>
      <c r="J444" s="558"/>
      <c r="O444" s="559"/>
      <c r="P444" s="560"/>
      <c r="S444" s="560"/>
      <c r="W444" s="567"/>
    </row>
    <row r="445" spans="8:23" ht="20.100000000000001" customHeight="1">
      <c r="H445" s="556"/>
      <c r="I445" s="557"/>
      <c r="J445" s="558"/>
      <c r="O445" s="559"/>
      <c r="P445" s="560"/>
      <c r="S445" s="560"/>
      <c r="W445" s="567"/>
    </row>
    <row r="446" spans="8:23" ht="20.100000000000001" customHeight="1">
      <c r="H446" s="556"/>
      <c r="I446" s="557"/>
      <c r="J446" s="558"/>
      <c r="O446" s="559"/>
      <c r="P446" s="560"/>
      <c r="S446" s="560"/>
      <c r="W446" s="567"/>
    </row>
    <row r="447" spans="8:23" ht="20.100000000000001" customHeight="1">
      <c r="H447" s="556"/>
      <c r="I447" s="557"/>
      <c r="J447" s="558"/>
      <c r="O447" s="559"/>
      <c r="P447" s="560"/>
      <c r="S447" s="560"/>
      <c r="W447" s="567"/>
    </row>
    <row r="448" spans="8:23" ht="20.100000000000001" customHeight="1">
      <c r="H448" s="556"/>
      <c r="I448" s="557"/>
      <c r="J448" s="558"/>
      <c r="O448" s="559"/>
      <c r="P448" s="560"/>
      <c r="S448" s="560"/>
      <c r="W448" s="567"/>
    </row>
    <row r="449" spans="8:23" ht="20.100000000000001" customHeight="1">
      <c r="H449" s="556"/>
      <c r="I449" s="557"/>
      <c r="J449" s="558"/>
      <c r="O449" s="559"/>
      <c r="P449" s="560"/>
      <c r="S449" s="560"/>
      <c r="W449" s="567"/>
    </row>
    <row r="450" spans="8:23" ht="20.100000000000001" customHeight="1">
      <c r="H450" s="556"/>
      <c r="I450" s="557"/>
      <c r="J450" s="558"/>
      <c r="O450" s="559"/>
      <c r="P450" s="560"/>
      <c r="S450" s="560"/>
      <c r="W450" s="567"/>
    </row>
    <row r="451" spans="8:23" ht="20.100000000000001" customHeight="1">
      <c r="H451" s="556"/>
      <c r="I451" s="557"/>
      <c r="J451" s="558"/>
      <c r="O451" s="559"/>
      <c r="P451" s="560"/>
      <c r="S451" s="560"/>
      <c r="W451" s="567"/>
    </row>
    <row r="452" spans="8:23" ht="20.100000000000001" customHeight="1">
      <c r="H452" s="556"/>
      <c r="I452" s="557"/>
      <c r="J452" s="558"/>
      <c r="O452" s="559"/>
      <c r="P452" s="560"/>
      <c r="S452" s="560"/>
      <c r="W452" s="567"/>
    </row>
    <row r="453" spans="8:23" ht="20.100000000000001" customHeight="1">
      <c r="H453" s="556"/>
      <c r="I453" s="557"/>
      <c r="J453" s="558"/>
      <c r="O453" s="559"/>
      <c r="P453" s="560"/>
      <c r="S453" s="560"/>
      <c r="W453" s="567"/>
    </row>
    <row r="454" spans="8:23" ht="20.100000000000001" customHeight="1">
      <c r="H454" s="556"/>
      <c r="I454" s="557"/>
      <c r="J454" s="558"/>
      <c r="O454" s="559"/>
      <c r="P454" s="560"/>
      <c r="S454" s="560"/>
      <c r="W454" s="567"/>
    </row>
    <row r="455" spans="8:23" ht="20.100000000000001" customHeight="1">
      <c r="H455" s="556"/>
      <c r="I455" s="557"/>
      <c r="J455" s="558"/>
      <c r="O455" s="559"/>
      <c r="P455" s="560"/>
      <c r="S455" s="560"/>
      <c r="W455" s="567"/>
    </row>
    <row r="456" spans="8:23" ht="20.100000000000001" customHeight="1">
      <c r="H456" s="556"/>
      <c r="I456" s="557"/>
      <c r="J456" s="558"/>
      <c r="O456" s="559"/>
      <c r="P456" s="560"/>
      <c r="S456" s="560"/>
      <c r="W456" s="567"/>
    </row>
    <row r="457" spans="8:23" ht="20.100000000000001" customHeight="1">
      <c r="H457" s="556"/>
      <c r="I457" s="557"/>
      <c r="J457" s="558"/>
      <c r="O457" s="559"/>
      <c r="P457" s="560"/>
      <c r="S457" s="560"/>
      <c r="W457" s="567"/>
    </row>
    <row r="458" spans="8:23" ht="20.100000000000001" customHeight="1">
      <c r="H458" s="556"/>
      <c r="I458" s="557"/>
      <c r="J458" s="558"/>
      <c r="O458" s="559"/>
      <c r="P458" s="560"/>
      <c r="S458" s="560"/>
      <c r="W458" s="567"/>
    </row>
    <row r="459" spans="8:23" ht="20.100000000000001" customHeight="1">
      <c r="H459" s="556"/>
      <c r="I459" s="557"/>
      <c r="J459" s="558"/>
      <c r="O459" s="559"/>
      <c r="P459" s="560"/>
      <c r="S459" s="560"/>
      <c r="W459" s="567"/>
    </row>
    <row r="460" spans="8:23" ht="20.100000000000001" customHeight="1">
      <c r="H460" s="556"/>
      <c r="I460" s="557"/>
      <c r="J460" s="558"/>
      <c r="O460" s="559"/>
      <c r="P460" s="560"/>
      <c r="S460" s="560"/>
      <c r="W460" s="567"/>
    </row>
    <row r="461" spans="8:23" ht="20.100000000000001" customHeight="1">
      <c r="H461" s="556"/>
      <c r="I461" s="557"/>
      <c r="J461" s="558"/>
      <c r="O461" s="559"/>
      <c r="P461" s="560"/>
      <c r="S461" s="560"/>
      <c r="W461" s="567"/>
    </row>
    <row r="462" spans="8:23" ht="20.100000000000001" customHeight="1">
      <c r="H462" s="556"/>
      <c r="I462" s="557"/>
      <c r="J462" s="558"/>
      <c r="O462" s="559"/>
      <c r="P462" s="560"/>
      <c r="S462" s="560"/>
      <c r="W462" s="567"/>
    </row>
    <row r="463" spans="8:23" ht="20.100000000000001" customHeight="1">
      <c r="H463" s="556"/>
      <c r="I463" s="557"/>
      <c r="J463" s="558"/>
      <c r="O463" s="559"/>
      <c r="P463" s="560"/>
      <c r="S463" s="560"/>
      <c r="W463" s="567"/>
    </row>
    <row r="464" spans="8:23" ht="20.100000000000001" customHeight="1">
      <c r="H464" s="556"/>
      <c r="I464" s="557"/>
      <c r="J464" s="558"/>
      <c r="O464" s="559"/>
      <c r="P464" s="560"/>
      <c r="S464" s="560"/>
      <c r="W464" s="567"/>
    </row>
    <row r="465" spans="8:23" ht="20.100000000000001" customHeight="1">
      <c r="H465" s="556"/>
      <c r="I465" s="557"/>
      <c r="J465" s="558"/>
      <c r="O465" s="559"/>
      <c r="P465" s="560"/>
      <c r="S465" s="560"/>
      <c r="W465" s="567"/>
    </row>
    <row r="466" spans="8:23" ht="20.100000000000001" customHeight="1">
      <c r="H466" s="556"/>
      <c r="I466" s="557"/>
      <c r="J466" s="558"/>
      <c r="O466" s="559"/>
      <c r="P466" s="560"/>
      <c r="S466" s="560"/>
      <c r="W466" s="567"/>
    </row>
    <row r="467" spans="8:23" ht="20.100000000000001" customHeight="1">
      <c r="H467" s="556"/>
      <c r="I467" s="557"/>
      <c r="J467" s="558"/>
      <c r="O467" s="559"/>
      <c r="P467" s="560"/>
      <c r="S467" s="560"/>
      <c r="W467" s="567"/>
    </row>
    <row r="468" spans="8:23" ht="20.100000000000001" customHeight="1">
      <c r="H468" s="556"/>
      <c r="I468" s="557"/>
      <c r="J468" s="558"/>
      <c r="O468" s="559"/>
      <c r="P468" s="560"/>
      <c r="S468" s="560"/>
      <c r="W468" s="567"/>
    </row>
    <row r="469" spans="8:23" ht="20.100000000000001" customHeight="1">
      <c r="H469" s="556"/>
      <c r="I469" s="557"/>
      <c r="J469" s="558"/>
      <c r="O469" s="559"/>
      <c r="P469" s="560"/>
      <c r="S469" s="560"/>
      <c r="W469" s="567"/>
    </row>
    <row r="470" spans="8:23" ht="20.100000000000001" customHeight="1">
      <c r="H470" s="556"/>
      <c r="I470" s="557"/>
      <c r="J470" s="558"/>
      <c r="O470" s="559"/>
      <c r="P470" s="560"/>
      <c r="S470" s="560"/>
      <c r="W470" s="567"/>
    </row>
    <row r="471" spans="8:23" ht="20.100000000000001" customHeight="1">
      <c r="H471" s="556"/>
      <c r="I471" s="557"/>
      <c r="J471" s="558"/>
      <c r="O471" s="559"/>
      <c r="P471" s="560"/>
      <c r="S471" s="560"/>
      <c r="W471" s="567"/>
    </row>
    <row r="472" spans="8:23" ht="20.100000000000001" customHeight="1">
      <c r="H472" s="556"/>
      <c r="I472" s="557"/>
      <c r="J472" s="558"/>
      <c r="O472" s="559"/>
      <c r="P472" s="560"/>
      <c r="S472" s="560"/>
      <c r="W472" s="567"/>
    </row>
    <row r="473" spans="8:23" ht="20.100000000000001" customHeight="1">
      <c r="H473" s="556"/>
      <c r="I473" s="557"/>
      <c r="J473" s="558"/>
      <c r="O473" s="559"/>
      <c r="P473" s="560"/>
      <c r="S473" s="560"/>
      <c r="W473" s="567"/>
    </row>
    <row r="474" spans="8:23" ht="20.100000000000001" customHeight="1">
      <c r="H474" s="556"/>
      <c r="I474" s="557"/>
      <c r="J474" s="558"/>
      <c r="O474" s="559"/>
      <c r="P474" s="560"/>
      <c r="S474" s="560"/>
      <c r="W474" s="567"/>
    </row>
    <row r="475" spans="8:23" ht="20.100000000000001" customHeight="1">
      <c r="H475" s="556"/>
      <c r="I475" s="557"/>
      <c r="J475" s="558"/>
      <c r="O475" s="559"/>
      <c r="P475" s="560"/>
      <c r="S475" s="560"/>
      <c r="W475" s="567"/>
    </row>
    <row r="476" spans="8:23" ht="20.100000000000001" customHeight="1">
      <c r="H476" s="556"/>
      <c r="I476" s="557"/>
      <c r="J476" s="558"/>
      <c r="O476" s="559"/>
      <c r="P476" s="560"/>
      <c r="S476" s="560"/>
      <c r="W476" s="567"/>
    </row>
    <row r="477" spans="8:23" ht="20.100000000000001" customHeight="1">
      <c r="H477" s="556"/>
      <c r="I477" s="557"/>
      <c r="J477" s="558"/>
      <c r="O477" s="559"/>
      <c r="P477" s="560"/>
      <c r="S477" s="560"/>
      <c r="W477" s="567"/>
    </row>
    <row r="478" spans="8:23" ht="20.100000000000001" customHeight="1">
      <c r="H478" s="556"/>
      <c r="I478" s="557"/>
      <c r="J478" s="558"/>
      <c r="O478" s="559"/>
      <c r="P478" s="560"/>
      <c r="S478" s="560"/>
      <c r="W478" s="567"/>
    </row>
    <row r="479" spans="8:23" ht="20.100000000000001" customHeight="1">
      <c r="H479" s="556"/>
      <c r="I479" s="557"/>
      <c r="J479" s="558"/>
      <c r="O479" s="559"/>
      <c r="P479" s="560"/>
      <c r="S479" s="560"/>
      <c r="W479" s="567"/>
    </row>
    <row r="480" spans="8:23" ht="20.100000000000001" customHeight="1">
      <c r="H480" s="556"/>
      <c r="I480" s="557"/>
      <c r="J480" s="558"/>
      <c r="O480" s="559"/>
      <c r="P480" s="560"/>
      <c r="S480" s="560"/>
      <c r="W480" s="567"/>
    </row>
    <row r="481" spans="1:24" ht="20.100000000000001" customHeight="1">
      <c r="A481" s="552"/>
      <c r="B481" s="553"/>
      <c r="C481" s="554"/>
      <c r="D481" s="554"/>
      <c r="E481" s="554"/>
      <c r="F481" s="554"/>
      <c r="G481" s="555"/>
      <c r="H481" s="556"/>
      <c r="I481" s="557"/>
      <c r="J481" s="558"/>
      <c r="P481" s="560"/>
      <c r="S481" s="560"/>
    </row>
    <row r="482" spans="1:24" ht="20.100000000000001" customHeight="1">
      <c r="A482" s="552"/>
      <c r="B482" s="553"/>
      <c r="C482" s="554"/>
      <c r="D482" s="554"/>
      <c r="E482" s="554"/>
      <c r="F482" s="554"/>
      <c r="G482" s="555"/>
      <c r="H482" s="556"/>
      <c r="I482" s="557"/>
      <c r="J482" s="558"/>
      <c r="K482" s="552"/>
      <c r="N482" s="552"/>
      <c r="O482" s="554"/>
      <c r="P482" s="560"/>
      <c r="Q482" s="561"/>
      <c r="R482" s="561"/>
      <c r="S482" s="560"/>
      <c r="T482" s="562"/>
      <c r="V482" s="567"/>
      <c r="W482" s="565"/>
    </row>
    <row r="483" spans="1:24" ht="20.100000000000001" customHeight="1">
      <c r="A483" s="551"/>
      <c r="B483" s="551"/>
      <c r="C483" s="551"/>
      <c r="D483" s="551"/>
      <c r="E483" s="551"/>
      <c r="F483" s="551"/>
      <c r="K483" s="551"/>
      <c r="L483" s="551"/>
      <c r="M483" s="551"/>
      <c r="N483" s="551"/>
      <c r="Q483" s="551"/>
      <c r="R483" s="551"/>
      <c r="U483" s="551"/>
      <c r="V483" s="551"/>
      <c r="W483" s="551"/>
      <c r="X483" s="551"/>
    </row>
    <row r="484" spans="1:24" ht="20.100000000000001" customHeight="1">
      <c r="A484" s="551"/>
      <c r="B484" s="551"/>
      <c r="C484" s="551"/>
      <c r="D484" s="551"/>
      <c r="E484" s="551"/>
      <c r="F484" s="551"/>
      <c r="K484" s="551"/>
      <c r="L484" s="551"/>
      <c r="M484" s="551"/>
      <c r="N484" s="551"/>
      <c r="Q484" s="551"/>
      <c r="R484" s="551"/>
      <c r="U484" s="551"/>
      <c r="V484" s="551"/>
      <c r="W484" s="551"/>
      <c r="X484" s="551"/>
    </row>
    <row r="485" spans="1:24" ht="20.100000000000001" customHeight="1">
      <c r="A485" s="551"/>
      <c r="B485" s="551"/>
      <c r="C485" s="551"/>
      <c r="D485" s="551"/>
      <c r="E485" s="551"/>
      <c r="F485" s="551"/>
      <c r="K485" s="551"/>
      <c r="L485" s="551"/>
      <c r="M485" s="551"/>
      <c r="N485" s="551"/>
      <c r="Q485" s="551"/>
      <c r="R485" s="551"/>
      <c r="U485" s="551"/>
      <c r="V485" s="551"/>
      <c r="W485" s="551"/>
      <c r="X485" s="551"/>
    </row>
    <row r="486" spans="1:24" ht="20.100000000000001" customHeight="1">
      <c r="A486" s="551"/>
      <c r="B486" s="551"/>
      <c r="C486" s="551"/>
      <c r="D486" s="551"/>
      <c r="E486" s="551"/>
      <c r="F486" s="551"/>
      <c r="K486" s="551"/>
      <c r="L486" s="551"/>
      <c r="M486" s="551"/>
      <c r="N486" s="551"/>
      <c r="Q486" s="551"/>
      <c r="R486" s="551"/>
      <c r="U486" s="551"/>
      <c r="V486" s="551"/>
      <c r="W486" s="551"/>
      <c r="X486" s="551"/>
    </row>
    <row r="487" spans="1:24" ht="20.100000000000001" customHeight="1">
      <c r="K487" s="551"/>
      <c r="L487" s="551"/>
      <c r="M487" s="551"/>
      <c r="N487" s="551"/>
      <c r="Q487" s="551"/>
      <c r="R487" s="551"/>
      <c r="U487" s="551"/>
      <c r="V487" s="551"/>
      <c r="W487" s="551"/>
      <c r="X487" s="551"/>
    </row>
    <row r="488" spans="1:24" ht="20.100000000000001" customHeight="1">
      <c r="S488" s="560"/>
    </row>
    <row r="489" spans="1:24" ht="20.100000000000001" customHeight="1">
      <c r="S489" s="560"/>
    </row>
    <row r="490" spans="1:24" ht="20.100000000000001" customHeight="1">
      <c r="S490" s="560"/>
    </row>
    <row r="491" spans="1:24" ht="20.100000000000001" customHeight="1">
      <c r="L491" s="552"/>
      <c r="M491" s="552"/>
      <c r="S491" s="560"/>
    </row>
    <row r="492" spans="1:24" ht="20.100000000000001" customHeight="1">
      <c r="A492" s="552"/>
      <c r="B492" s="553"/>
      <c r="C492" s="554"/>
      <c r="D492" s="554"/>
      <c r="E492" s="554"/>
      <c r="F492" s="554"/>
      <c r="G492" s="555"/>
      <c r="H492" s="556"/>
      <c r="I492" s="557"/>
      <c r="J492" s="558"/>
      <c r="K492" s="552"/>
      <c r="L492" s="552"/>
      <c r="M492" s="552"/>
      <c r="N492" s="552"/>
      <c r="O492" s="554"/>
      <c r="P492" s="560"/>
      <c r="Q492" s="561"/>
      <c r="R492" s="561"/>
      <c r="S492" s="560"/>
      <c r="T492" s="562"/>
      <c r="W492" s="565"/>
    </row>
    <row r="493" spans="1:24" ht="20.100000000000001" customHeight="1">
      <c r="A493" s="552"/>
      <c r="B493" s="553"/>
      <c r="C493" s="554"/>
      <c r="D493" s="554"/>
      <c r="E493" s="554"/>
      <c r="F493" s="554"/>
      <c r="G493" s="555"/>
      <c r="H493" s="556"/>
      <c r="I493" s="557"/>
      <c r="J493" s="558"/>
      <c r="K493" s="552"/>
      <c r="L493" s="552"/>
      <c r="M493" s="552"/>
      <c r="N493" s="552"/>
      <c r="O493" s="554"/>
      <c r="P493" s="560"/>
      <c r="Q493" s="561"/>
      <c r="R493" s="561"/>
      <c r="S493" s="560"/>
      <c r="T493" s="562"/>
      <c r="W493" s="565"/>
    </row>
    <row r="494" spans="1:24" ht="20.100000000000001" customHeight="1">
      <c r="A494" s="552"/>
      <c r="B494" s="553"/>
      <c r="C494" s="554"/>
      <c r="D494" s="554"/>
      <c r="E494" s="554"/>
      <c r="F494" s="554"/>
      <c r="G494" s="555"/>
      <c r="H494" s="556"/>
      <c r="I494" s="557"/>
      <c r="J494" s="558"/>
      <c r="K494" s="552"/>
      <c r="L494" s="552"/>
      <c r="M494" s="552"/>
      <c r="N494" s="552"/>
      <c r="O494" s="554"/>
      <c r="P494" s="560"/>
      <c r="Q494" s="561"/>
      <c r="R494" s="561"/>
      <c r="S494" s="560"/>
      <c r="T494" s="562"/>
      <c r="W494" s="565"/>
    </row>
    <row r="495" spans="1:24" ht="20.100000000000001" customHeight="1">
      <c r="A495" s="552"/>
      <c r="B495" s="553"/>
      <c r="C495" s="554"/>
      <c r="D495" s="554"/>
      <c r="E495" s="554"/>
      <c r="F495" s="554"/>
      <c r="G495" s="555"/>
      <c r="H495" s="556"/>
      <c r="I495" s="557"/>
      <c r="J495" s="558"/>
      <c r="K495" s="552"/>
      <c r="L495" s="552"/>
      <c r="M495" s="552"/>
      <c r="N495" s="552"/>
      <c r="O495" s="554"/>
      <c r="P495" s="560"/>
      <c r="Q495" s="561"/>
      <c r="R495" s="561"/>
      <c r="S495" s="560"/>
      <c r="T495" s="562"/>
      <c r="W495" s="565"/>
    </row>
    <row r="496" spans="1:24" ht="20.100000000000001" customHeight="1">
      <c r="A496" s="552"/>
      <c r="B496" s="553"/>
      <c r="C496" s="554"/>
      <c r="D496" s="554"/>
      <c r="E496" s="554"/>
      <c r="F496" s="554"/>
      <c r="G496" s="555"/>
      <c r="H496" s="556"/>
      <c r="I496" s="557"/>
      <c r="J496" s="558"/>
      <c r="K496" s="552"/>
      <c r="L496" s="552"/>
      <c r="M496" s="552"/>
      <c r="N496" s="552"/>
      <c r="O496" s="554"/>
      <c r="P496" s="560"/>
      <c r="Q496" s="561"/>
      <c r="R496" s="561"/>
      <c r="S496" s="560"/>
      <c r="T496" s="562"/>
      <c r="W496" s="565"/>
    </row>
    <row r="497" spans="1:23" ht="20.100000000000001" customHeight="1">
      <c r="A497" s="552"/>
      <c r="B497" s="553"/>
      <c r="C497" s="554"/>
      <c r="D497" s="554"/>
      <c r="E497" s="554"/>
      <c r="F497" s="554"/>
      <c r="G497" s="555"/>
      <c r="H497" s="556"/>
      <c r="I497" s="557"/>
      <c r="J497" s="558"/>
      <c r="K497" s="552"/>
      <c r="L497" s="552"/>
      <c r="M497" s="552"/>
      <c r="N497" s="552"/>
      <c r="O497" s="554"/>
      <c r="P497" s="560"/>
      <c r="Q497" s="561"/>
      <c r="R497" s="561"/>
      <c r="S497" s="560"/>
      <c r="T497" s="562"/>
      <c r="W497" s="565"/>
    </row>
    <row r="498" spans="1:23" ht="20.100000000000001" customHeight="1">
      <c r="A498" s="552"/>
      <c r="B498" s="553"/>
      <c r="C498" s="554"/>
      <c r="D498" s="554"/>
      <c r="E498" s="554"/>
      <c r="F498" s="554"/>
      <c r="G498" s="555"/>
      <c r="H498" s="556"/>
      <c r="I498" s="557"/>
      <c r="J498" s="558"/>
      <c r="K498" s="552"/>
      <c r="L498" s="552"/>
      <c r="M498" s="552"/>
      <c r="N498" s="552"/>
      <c r="O498" s="554"/>
      <c r="P498" s="560"/>
      <c r="Q498" s="561"/>
      <c r="R498" s="561"/>
      <c r="S498" s="560"/>
      <c r="T498" s="562"/>
      <c r="W498" s="565"/>
    </row>
    <row r="499" spans="1:23" ht="20.100000000000001" customHeight="1">
      <c r="A499" s="552"/>
      <c r="B499" s="553"/>
      <c r="C499" s="554"/>
      <c r="D499" s="554"/>
      <c r="E499" s="554"/>
      <c r="F499" s="554"/>
      <c r="G499" s="555"/>
      <c r="H499" s="556"/>
      <c r="I499" s="557"/>
      <c r="J499" s="558"/>
      <c r="K499" s="552"/>
      <c r="L499" s="552"/>
      <c r="M499" s="552"/>
      <c r="N499" s="552"/>
      <c r="O499" s="554"/>
      <c r="P499" s="560"/>
      <c r="Q499" s="561"/>
      <c r="R499" s="561"/>
      <c r="S499" s="560"/>
      <c r="T499" s="562"/>
      <c r="W499" s="565"/>
    </row>
    <row r="500" spans="1:23" ht="20.100000000000001" customHeight="1">
      <c r="A500" s="552"/>
      <c r="B500" s="553"/>
      <c r="C500" s="554"/>
      <c r="D500" s="554"/>
      <c r="E500" s="554"/>
      <c r="F500" s="554"/>
      <c r="G500" s="555"/>
      <c r="H500" s="556"/>
      <c r="I500" s="557"/>
      <c r="J500" s="558"/>
      <c r="K500" s="552"/>
      <c r="L500" s="552"/>
      <c r="M500" s="552"/>
      <c r="N500" s="552"/>
      <c r="O500" s="554"/>
      <c r="P500" s="560"/>
      <c r="Q500" s="561"/>
      <c r="R500" s="561"/>
      <c r="S500" s="560"/>
      <c r="T500" s="562"/>
      <c r="W500" s="565"/>
    </row>
    <row r="501" spans="1:23" ht="20.100000000000001" customHeight="1">
      <c r="A501" s="552"/>
      <c r="B501" s="553"/>
      <c r="C501" s="554"/>
      <c r="D501" s="554"/>
      <c r="E501" s="554"/>
      <c r="F501" s="554"/>
      <c r="G501" s="555"/>
      <c r="H501" s="556"/>
      <c r="I501" s="557"/>
      <c r="J501" s="558"/>
      <c r="K501" s="552"/>
      <c r="L501" s="552"/>
      <c r="M501" s="552"/>
      <c r="N501" s="552"/>
      <c r="O501" s="554"/>
      <c r="P501" s="560"/>
      <c r="Q501" s="561"/>
      <c r="R501" s="561"/>
      <c r="S501" s="560"/>
      <c r="T501" s="562"/>
      <c r="W501" s="565"/>
    </row>
    <row r="502" spans="1:23" ht="20.100000000000001" customHeight="1">
      <c r="A502" s="552"/>
      <c r="B502" s="553"/>
      <c r="C502" s="554"/>
      <c r="D502" s="554"/>
      <c r="E502" s="554"/>
      <c r="F502" s="554"/>
      <c r="G502" s="555"/>
      <c r="H502" s="556"/>
      <c r="I502" s="557"/>
      <c r="J502" s="558"/>
      <c r="K502" s="552"/>
      <c r="L502" s="552"/>
      <c r="M502" s="552"/>
      <c r="N502" s="552"/>
      <c r="O502" s="554"/>
      <c r="P502" s="560"/>
      <c r="Q502" s="561"/>
      <c r="R502" s="561"/>
      <c r="S502" s="560"/>
      <c r="T502" s="562"/>
      <c r="W502" s="565"/>
    </row>
    <row r="503" spans="1:23" ht="20.100000000000001" customHeight="1">
      <c r="A503" s="552"/>
      <c r="B503" s="553"/>
      <c r="C503" s="554"/>
      <c r="D503" s="554"/>
      <c r="E503" s="554"/>
      <c r="F503" s="554"/>
      <c r="G503" s="555"/>
      <c r="H503" s="556"/>
      <c r="I503" s="557"/>
      <c r="J503" s="558"/>
      <c r="K503" s="552"/>
      <c r="L503" s="552"/>
      <c r="M503" s="552"/>
      <c r="N503" s="552"/>
      <c r="O503" s="554"/>
      <c r="P503" s="560"/>
      <c r="Q503" s="561"/>
      <c r="R503" s="561"/>
      <c r="S503" s="560"/>
      <c r="T503" s="562"/>
      <c r="W503" s="565"/>
    </row>
    <row r="504" spans="1:23" ht="20.100000000000001" customHeight="1">
      <c r="A504" s="552"/>
      <c r="B504" s="553"/>
      <c r="C504" s="554"/>
      <c r="D504" s="554"/>
      <c r="E504" s="554"/>
      <c r="F504" s="554"/>
      <c r="G504" s="555"/>
      <c r="H504" s="556"/>
      <c r="I504" s="557"/>
      <c r="J504" s="558"/>
      <c r="K504" s="552"/>
      <c r="L504" s="552"/>
      <c r="M504" s="552"/>
      <c r="N504" s="552"/>
      <c r="O504" s="554"/>
      <c r="P504" s="560"/>
      <c r="Q504" s="561"/>
      <c r="R504" s="561"/>
      <c r="S504" s="560"/>
      <c r="T504" s="562"/>
      <c r="W504" s="565"/>
    </row>
    <row r="505" spans="1:23" ht="20.100000000000001" customHeight="1">
      <c r="A505" s="552"/>
      <c r="B505" s="553"/>
      <c r="C505" s="554"/>
      <c r="D505" s="554"/>
      <c r="E505" s="554"/>
      <c r="F505" s="554"/>
      <c r="G505" s="555"/>
      <c r="H505" s="556"/>
      <c r="I505" s="557"/>
      <c r="J505" s="558"/>
      <c r="K505" s="552"/>
      <c r="L505" s="552"/>
      <c r="M505" s="552"/>
      <c r="N505" s="552"/>
      <c r="O505" s="554"/>
      <c r="P505" s="560"/>
      <c r="Q505" s="561"/>
      <c r="R505" s="561"/>
      <c r="S505" s="560"/>
      <c r="T505" s="562"/>
      <c r="W505" s="565"/>
    </row>
    <row r="506" spans="1:23" ht="20.100000000000001" customHeight="1">
      <c r="A506" s="552"/>
      <c r="B506" s="553"/>
      <c r="C506" s="554"/>
      <c r="D506" s="554"/>
      <c r="E506" s="554"/>
      <c r="F506" s="554"/>
      <c r="G506" s="555"/>
      <c r="H506" s="556"/>
      <c r="I506" s="557"/>
      <c r="J506" s="558"/>
      <c r="K506" s="552"/>
      <c r="L506" s="552"/>
      <c r="M506" s="552"/>
      <c r="N506" s="552"/>
      <c r="O506" s="554"/>
      <c r="P506" s="560"/>
      <c r="Q506" s="561"/>
      <c r="R506" s="561"/>
      <c r="S506" s="560"/>
      <c r="T506" s="562"/>
      <c r="W506" s="565"/>
    </row>
    <row r="507" spans="1:23" ht="20.100000000000001" customHeight="1">
      <c r="A507" s="552"/>
      <c r="B507" s="553"/>
      <c r="C507" s="554"/>
      <c r="D507" s="554"/>
      <c r="E507" s="554"/>
      <c r="F507" s="554"/>
      <c r="G507" s="555"/>
      <c r="H507" s="556"/>
      <c r="I507" s="557"/>
      <c r="J507" s="558"/>
      <c r="K507" s="552"/>
      <c r="L507" s="552"/>
      <c r="M507" s="552"/>
      <c r="N507" s="552"/>
      <c r="O507" s="554"/>
      <c r="P507" s="560"/>
      <c r="Q507" s="561"/>
      <c r="R507" s="561"/>
      <c r="S507" s="560"/>
      <c r="T507" s="562"/>
      <c r="W507" s="565"/>
    </row>
    <row r="508" spans="1:23" ht="20.100000000000001" customHeight="1">
      <c r="A508" s="552"/>
      <c r="B508" s="553"/>
      <c r="C508" s="554"/>
      <c r="D508" s="554"/>
      <c r="E508" s="554"/>
      <c r="F508" s="554"/>
      <c r="G508" s="555"/>
      <c r="H508" s="556"/>
      <c r="I508" s="557"/>
      <c r="J508" s="558"/>
      <c r="K508" s="552"/>
      <c r="L508" s="552"/>
      <c r="M508" s="552"/>
      <c r="N508" s="552"/>
      <c r="O508" s="554"/>
      <c r="P508" s="560"/>
      <c r="Q508" s="561"/>
      <c r="R508" s="561"/>
      <c r="S508" s="560"/>
      <c r="T508" s="562"/>
      <c r="W508" s="565"/>
    </row>
    <row r="509" spans="1:23" ht="20.100000000000001" customHeight="1">
      <c r="A509" s="552"/>
      <c r="B509" s="553"/>
      <c r="C509" s="554"/>
      <c r="D509" s="554"/>
      <c r="E509" s="554"/>
      <c r="F509" s="554"/>
      <c r="G509" s="555"/>
      <c r="H509" s="556"/>
      <c r="I509" s="557"/>
      <c r="J509" s="558"/>
      <c r="K509" s="552"/>
      <c r="L509" s="552"/>
      <c r="M509" s="552"/>
      <c r="N509" s="552"/>
      <c r="O509" s="554"/>
      <c r="P509" s="560"/>
      <c r="Q509" s="561"/>
      <c r="R509" s="561"/>
      <c r="S509" s="560"/>
      <c r="T509" s="562"/>
      <c r="W509" s="565"/>
    </row>
    <row r="510" spans="1:23" ht="20.100000000000001" customHeight="1">
      <c r="A510" s="552"/>
      <c r="B510" s="553"/>
      <c r="C510" s="554"/>
      <c r="D510" s="554"/>
      <c r="E510" s="554"/>
      <c r="F510" s="554"/>
      <c r="G510" s="555"/>
      <c r="H510" s="556"/>
      <c r="I510" s="557"/>
      <c r="J510" s="558"/>
      <c r="K510" s="552"/>
      <c r="L510" s="552"/>
      <c r="M510" s="552"/>
      <c r="N510" s="552"/>
      <c r="O510" s="554"/>
      <c r="P510" s="560"/>
      <c r="Q510" s="561"/>
      <c r="R510" s="561"/>
      <c r="S510" s="560"/>
      <c r="T510" s="562"/>
      <c r="W510" s="565"/>
    </row>
    <row r="511" spans="1:23" ht="20.100000000000001" customHeight="1">
      <c r="A511" s="552"/>
      <c r="B511" s="553"/>
      <c r="C511" s="554"/>
      <c r="D511" s="554"/>
      <c r="E511" s="554"/>
      <c r="F511" s="554"/>
      <c r="G511" s="555"/>
      <c r="H511" s="556"/>
      <c r="I511" s="557"/>
      <c r="J511" s="558"/>
      <c r="K511" s="552"/>
      <c r="L511" s="552"/>
      <c r="M511" s="552"/>
      <c r="N511" s="552"/>
      <c r="O511" s="554"/>
      <c r="P511" s="560"/>
      <c r="Q511" s="561"/>
      <c r="R511" s="561"/>
      <c r="S511" s="560"/>
      <c r="T511" s="562"/>
      <c r="W511" s="565"/>
    </row>
    <row r="512" spans="1:23" ht="20.100000000000001" customHeight="1">
      <c r="A512" s="552"/>
      <c r="B512" s="553"/>
      <c r="C512" s="554"/>
      <c r="D512" s="554"/>
      <c r="E512" s="554"/>
      <c r="F512" s="554"/>
      <c r="G512" s="555"/>
      <c r="H512" s="556"/>
      <c r="I512" s="557"/>
      <c r="J512" s="558"/>
      <c r="K512" s="552"/>
      <c r="L512" s="552"/>
      <c r="M512" s="552"/>
      <c r="N512" s="552"/>
      <c r="O512" s="554"/>
      <c r="P512" s="560"/>
      <c r="Q512" s="561"/>
      <c r="R512" s="561"/>
      <c r="S512" s="560"/>
      <c r="T512" s="562"/>
      <c r="W512" s="565"/>
    </row>
    <row r="513" spans="1:23" ht="20.100000000000001" customHeight="1">
      <c r="A513" s="552"/>
      <c r="B513" s="553"/>
      <c r="C513" s="554"/>
      <c r="D513" s="554"/>
      <c r="E513" s="554"/>
      <c r="F513" s="554"/>
      <c r="G513" s="555"/>
      <c r="H513" s="556"/>
      <c r="I513" s="557"/>
      <c r="J513" s="558"/>
      <c r="K513" s="552"/>
      <c r="L513" s="552"/>
      <c r="M513" s="552"/>
      <c r="N513" s="552"/>
      <c r="O513" s="554"/>
      <c r="P513" s="560"/>
      <c r="Q513" s="561"/>
      <c r="R513" s="561"/>
      <c r="S513" s="560"/>
      <c r="T513" s="562"/>
      <c r="W513" s="565"/>
    </row>
    <row r="514" spans="1:23" ht="20.100000000000001" customHeight="1">
      <c r="A514" s="552"/>
      <c r="B514" s="553"/>
      <c r="C514" s="554"/>
      <c r="D514" s="554"/>
      <c r="E514" s="554"/>
      <c r="F514" s="554"/>
      <c r="G514" s="555"/>
      <c r="H514" s="556"/>
      <c r="I514" s="557"/>
      <c r="J514" s="558"/>
      <c r="K514" s="552"/>
      <c r="L514" s="552"/>
      <c r="M514" s="552"/>
      <c r="N514" s="552"/>
      <c r="O514" s="554"/>
      <c r="P514" s="560"/>
      <c r="Q514" s="561"/>
      <c r="R514" s="561"/>
      <c r="S514" s="560"/>
      <c r="T514" s="562"/>
      <c r="W514" s="565"/>
    </row>
    <row r="515" spans="1:23" ht="20.100000000000001" customHeight="1">
      <c r="A515" s="552"/>
      <c r="B515" s="553"/>
      <c r="C515" s="554"/>
      <c r="D515" s="554"/>
      <c r="E515" s="554"/>
      <c r="F515" s="554"/>
      <c r="G515" s="555"/>
      <c r="H515" s="556"/>
      <c r="I515" s="557"/>
      <c r="J515" s="558"/>
      <c r="K515" s="552"/>
      <c r="L515" s="552"/>
      <c r="M515" s="552"/>
      <c r="N515" s="552"/>
      <c r="O515" s="554"/>
      <c r="P515" s="560"/>
      <c r="Q515" s="561"/>
      <c r="R515" s="561"/>
      <c r="S515" s="560"/>
      <c r="T515" s="562"/>
      <c r="W515" s="565"/>
    </row>
    <row r="516" spans="1:23" ht="20.100000000000001" customHeight="1">
      <c r="A516" s="552"/>
      <c r="B516" s="553"/>
      <c r="C516" s="554"/>
      <c r="D516" s="554"/>
      <c r="E516" s="554"/>
      <c r="F516" s="554"/>
      <c r="G516" s="555"/>
      <c r="H516" s="556"/>
      <c r="I516" s="557"/>
      <c r="J516" s="558"/>
      <c r="K516" s="552"/>
      <c r="L516" s="552"/>
      <c r="M516" s="552"/>
      <c r="N516" s="552"/>
      <c r="O516" s="554"/>
      <c r="P516" s="560"/>
      <c r="Q516" s="561"/>
      <c r="R516" s="561"/>
      <c r="S516" s="560"/>
      <c r="T516" s="562"/>
      <c r="W516" s="565"/>
    </row>
    <row r="517" spans="1:23" ht="20.100000000000001" customHeight="1">
      <c r="A517" s="552"/>
      <c r="B517" s="553"/>
      <c r="C517" s="554"/>
      <c r="D517" s="554"/>
      <c r="E517" s="554"/>
      <c r="F517" s="554"/>
      <c r="G517" s="555"/>
      <c r="H517" s="556"/>
      <c r="I517" s="557"/>
      <c r="J517" s="558"/>
      <c r="K517" s="552"/>
      <c r="L517" s="552"/>
      <c r="M517" s="552"/>
      <c r="N517" s="552"/>
      <c r="O517" s="554"/>
      <c r="P517" s="560"/>
      <c r="Q517" s="561"/>
      <c r="R517" s="561"/>
      <c r="S517" s="560"/>
      <c r="T517" s="562"/>
      <c r="W517" s="565"/>
    </row>
    <row r="518" spans="1:23" ht="20.100000000000001" customHeight="1">
      <c r="A518" s="552"/>
      <c r="B518" s="553"/>
      <c r="C518" s="554"/>
      <c r="D518" s="554"/>
      <c r="E518" s="554"/>
      <c r="F518" s="554"/>
      <c r="G518" s="555"/>
      <c r="H518" s="556"/>
      <c r="I518" s="557"/>
      <c r="J518" s="558"/>
      <c r="K518" s="552"/>
      <c r="L518" s="552"/>
      <c r="M518" s="552"/>
      <c r="N518" s="552"/>
      <c r="O518" s="554"/>
      <c r="P518" s="560"/>
      <c r="Q518" s="561"/>
      <c r="R518" s="561"/>
      <c r="S518" s="560"/>
      <c r="T518" s="562"/>
      <c r="W518" s="565"/>
    </row>
    <row r="519" spans="1:23" ht="20.100000000000001" customHeight="1">
      <c r="A519" s="552"/>
      <c r="B519" s="553"/>
      <c r="C519" s="554"/>
      <c r="D519" s="554"/>
      <c r="E519" s="554"/>
      <c r="F519" s="554"/>
      <c r="G519" s="555"/>
      <c r="H519" s="556"/>
      <c r="I519" s="557"/>
      <c r="J519" s="558"/>
      <c r="K519" s="552"/>
      <c r="L519" s="552"/>
      <c r="M519" s="552"/>
      <c r="N519" s="552"/>
      <c r="O519" s="554"/>
      <c r="P519" s="560"/>
      <c r="Q519" s="561"/>
      <c r="R519" s="561"/>
      <c r="S519" s="560"/>
      <c r="T519" s="562"/>
      <c r="W519" s="565"/>
    </row>
    <row r="520" spans="1:23" ht="20.100000000000001" customHeight="1">
      <c r="A520" s="552"/>
      <c r="B520" s="553"/>
      <c r="C520" s="554"/>
      <c r="D520" s="554"/>
      <c r="E520" s="554"/>
      <c r="F520" s="554"/>
      <c r="G520" s="555"/>
      <c r="H520" s="556"/>
      <c r="I520" s="557"/>
      <c r="J520" s="558"/>
      <c r="K520" s="552"/>
      <c r="L520" s="552"/>
      <c r="M520" s="552"/>
      <c r="N520" s="552"/>
      <c r="O520" s="554"/>
      <c r="P520" s="560"/>
      <c r="Q520" s="561"/>
      <c r="R520" s="561"/>
      <c r="S520" s="560"/>
      <c r="T520" s="562"/>
      <c r="W520" s="565"/>
    </row>
    <row r="521" spans="1:23" ht="20.100000000000001" customHeight="1">
      <c r="A521" s="552"/>
      <c r="B521" s="553"/>
      <c r="C521" s="554"/>
      <c r="D521" s="554"/>
      <c r="E521" s="554"/>
      <c r="F521" s="554"/>
      <c r="G521" s="555"/>
      <c r="H521" s="556"/>
      <c r="I521" s="557"/>
      <c r="J521" s="558"/>
      <c r="K521" s="552"/>
      <c r="L521" s="552"/>
      <c r="M521" s="552"/>
      <c r="N521" s="552"/>
      <c r="O521" s="554"/>
      <c r="P521" s="560"/>
      <c r="Q521" s="561"/>
      <c r="R521" s="561"/>
      <c r="S521" s="560"/>
      <c r="T521" s="562"/>
      <c r="W521" s="565"/>
    </row>
    <row r="522" spans="1:23" ht="20.100000000000001" customHeight="1">
      <c r="A522" s="552"/>
      <c r="B522" s="553"/>
      <c r="C522" s="554"/>
      <c r="D522" s="554"/>
      <c r="E522" s="554"/>
      <c r="F522" s="554"/>
      <c r="G522" s="555"/>
      <c r="H522" s="556"/>
      <c r="I522" s="557"/>
      <c r="J522" s="558"/>
      <c r="K522" s="552"/>
      <c r="L522" s="552"/>
      <c r="M522" s="552"/>
      <c r="N522" s="552"/>
      <c r="O522" s="554"/>
      <c r="P522" s="560"/>
      <c r="Q522" s="561"/>
      <c r="R522" s="561"/>
      <c r="S522" s="560"/>
      <c r="T522" s="562"/>
      <c r="W522" s="565"/>
    </row>
    <row r="523" spans="1:23" ht="20.100000000000001" customHeight="1">
      <c r="A523" s="552"/>
      <c r="B523" s="553"/>
      <c r="C523" s="554"/>
      <c r="D523" s="554"/>
      <c r="E523" s="554"/>
      <c r="F523" s="554"/>
      <c r="G523" s="555"/>
      <c r="H523" s="556"/>
      <c r="I523" s="557"/>
      <c r="J523" s="558"/>
      <c r="K523" s="552"/>
      <c r="L523" s="552"/>
      <c r="M523" s="552"/>
      <c r="N523" s="552"/>
      <c r="O523" s="554"/>
      <c r="P523" s="560"/>
      <c r="Q523" s="561"/>
      <c r="R523" s="561"/>
      <c r="S523" s="560"/>
      <c r="T523" s="562"/>
      <c r="W523" s="565"/>
    </row>
    <row r="524" spans="1:23" ht="20.100000000000001" customHeight="1">
      <c r="A524" s="552"/>
      <c r="B524" s="553"/>
      <c r="C524" s="554"/>
      <c r="D524" s="554"/>
      <c r="E524" s="554"/>
      <c r="F524" s="554"/>
      <c r="G524" s="555"/>
      <c r="H524" s="556"/>
      <c r="I524" s="557"/>
      <c r="J524" s="558"/>
      <c r="K524" s="552"/>
      <c r="L524" s="552"/>
      <c r="M524" s="552"/>
      <c r="N524" s="552"/>
      <c r="O524" s="554"/>
      <c r="P524" s="560"/>
      <c r="Q524" s="561"/>
      <c r="R524" s="561"/>
      <c r="S524" s="560"/>
      <c r="T524" s="562"/>
      <c r="W524" s="565"/>
    </row>
    <row r="525" spans="1:23" ht="20.100000000000001" customHeight="1">
      <c r="A525" s="552"/>
      <c r="B525" s="553"/>
      <c r="C525" s="554"/>
      <c r="D525" s="554"/>
      <c r="E525" s="554"/>
      <c r="F525" s="554"/>
      <c r="G525" s="555"/>
      <c r="H525" s="556"/>
      <c r="I525" s="557"/>
      <c r="J525" s="558"/>
      <c r="K525" s="552"/>
      <c r="L525" s="552"/>
      <c r="M525" s="552"/>
      <c r="N525" s="552"/>
      <c r="O525" s="554"/>
      <c r="P525" s="560"/>
      <c r="Q525" s="561"/>
      <c r="R525" s="561"/>
      <c r="S525" s="560"/>
      <c r="T525" s="562"/>
      <c r="W525" s="565"/>
    </row>
    <row r="526" spans="1:23" ht="20.100000000000001" customHeight="1">
      <c r="A526" s="552"/>
      <c r="B526" s="553"/>
      <c r="C526" s="554"/>
      <c r="D526" s="554"/>
      <c r="E526" s="554"/>
      <c r="F526" s="554"/>
      <c r="G526" s="555"/>
      <c r="H526" s="556"/>
      <c r="I526" s="557"/>
      <c r="J526" s="558"/>
      <c r="K526" s="552"/>
      <c r="L526" s="552"/>
      <c r="M526" s="552"/>
      <c r="N526" s="552"/>
      <c r="O526" s="554"/>
      <c r="P526" s="560"/>
      <c r="Q526" s="561"/>
      <c r="R526" s="561"/>
      <c r="S526" s="560"/>
      <c r="T526" s="562"/>
      <c r="W526" s="565"/>
    </row>
    <row r="527" spans="1:23" ht="20.100000000000001" customHeight="1">
      <c r="A527" s="552"/>
      <c r="B527" s="553"/>
      <c r="C527" s="554"/>
      <c r="D527" s="554"/>
      <c r="E527" s="554"/>
      <c r="F527" s="554"/>
      <c r="G527" s="555"/>
      <c r="H527" s="556"/>
      <c r="I527" s="557"/>
      <c r="J527" s="558"/>
      <c r="K527" s="552"/>
      <c r="L527" s="552"/>
      <c r="M527" s="552"/>
      <c r="N527" s="552"/>
      <c r="O527" s="554"/>
      <c r="P527" s="560"/>
      <c r="Q527" s="561"/>
      <c r="R527" s="561"/>
      <c r="S527" s="560"/>
      <c r="T527" s="562"/>
      <c r="W527" s="565"/>
    </row>
    <row r="528" spans="1:23" ht="20.100000000000001" customHeight="1">
      <c r="A528" s="552"/>
      <c r="B528" s="553"/>
      <c r="C528" s="554"/>
      <c r="D528" s="554"/>
      <c r="E528" s="554"/>
      <c r="F528" s="554"/>
      <c r="G528" s="555"/>
      <c r="H528" s="556"/>
      <c r="I528" s="557"/>
      <c r="J528" s="558"/>
      <c r="K528" s="552"/>
      <c r="L528" s="552"/>
      <c r="M528" s="552"/>
      <c r="N528" s="552"/>
      <c r="O528" s="554"/>
      <c r="P528" s="560"/>
      <c r="Q528" s="561"/>
      <c r="R528" s="561"/>
      <c r="S528" s="560"/>
      <c r="T528" s="562"/>
      <c r="W528" s="565"/>
    </row>
    <row r="529" spans="1:23" ht="20.100000000000001" customHeight="1">
      <c r="A529" s="552"/>
      <c r="B529" s="553"/>
      <c r="C529" s="554"/>
      <c r="D529" s="554"/>
      <c r="E529" s="554"/>
      <c r="F529" s="554"/>
      <c r="G529" s="555"/>
      <c r="H529" s="556"/>
      <c r="I529" s="557"/>
      <c r="J529" s="558"/>
      <c r="K529" s="552"/>
      <c r="L529" s="552"/>
      <c r="M529" s="552"/>
      <c r="N529" s="552"/>
      <c r="O529" s="554"/>
      <c r="P529" s="560"/>
      <c r="Q529" s="561"/>
      <c r="R529" s="561"/>
      <c r="S529" s="560"/>
      <c r="T529" s="562"/>
      <c r="W529" s="565"/>
    </row>
    <row r="530" spans="1:23" ht="20.100000000000001" customHeight="1">
      <c r="A530" s="552"/>
      <c r="B530" s="553"/>
      <c r="C530" s="554"/>
      <c r="D530" s="554"/>
      <c r="E530" s="554"/>
      <c r="F530" s="554"/>
      <c r="G530" s="555"/>
      <c r="H530" s="556"/>
      <c r="I530" s="557"/>
      <c r="J530" s="558"/>
      <c r="K530" s="552"/>
      <c r="L530" s="552"/>
      <c r="M530" s="552"/>
      <c r="N530" s="552"/>
      <c r="O530" s="554"/>
      <c r="P530" s="560"/>
      <c r="Q530" s="561"/>
      <c r="R530" s="561"/>
      <c r="S530" s="560"/>
      <c r="T530" s="562"/>
      <c r="W530" s="565"/>
    </row>
    <row r="531" spans="1:23" ht="20.100000000000001" customHeight="1">
      <c r="A531" s="552"/>
      <c r="B531" s="553"/>
      <c r="C531" s="554"/>
      <c r="D531" s="554"/>
      <c r="E531" s="554"/>
      <c r="F531" s="554"/>
      <c r="G531" s="555"/>
      <c r="H531" s="556"/>
      <c r="I531" s="557"/>
      <c r="J531" s="558"/>
      <c r="K531" s="552"/>
      <c r="L531" s="552"/>
      <c r="M531" s="552"/>
      <c r="N531" s="552"/>
      <c r="O531" s="554"/>
      <c r="P531" s="560"/>
      <c r="Q531" s="561"/>
      <c r="R531" s="561"/>
      <c r="S531" s="560"/>
      <c r="T531" s="562"/>
      <c r="W531" s="565"/>
    </row>
    <row r="532" spans="1:23" ht="20.100000000000001" customHeight="1">
      <c r="A532" s="552"/>
      <c r="B532" s="553"/>
      <c r="C532" s="554"/>
      <c r="D532" s="554"/>
      <c r="E532" s="554"/>
      <c r="F532" s="554"/>
      <c r="G532" s="555"/>
      <c r="H532" s="556"/>
      <c r="I532" s="557"/>
      <c r="J532" s="558"/>
      <c r="K532" s="552"/>
      <c r="L532" s="552"/>
      <c r="M532" s="552"/>
      <c r="N532" s="552"/>
      <c r="O532" s="554"/>
      <c r="P532" s="560"/>
      <c r="Q532" s="561"/>
      <c r="R532" s="561"/>
      <c r="S532" s="560"/>
      <c r="T532" s="562"/>
      <c r="W532" s="565"/>
    </row>
    <row r="533" spans="1:23" ht="20.100000000000001" customHeight="1">
      <c r="A533" s="552"/>
      <c r="B533" s="553"/>
      <c r="C533" s="554"/>
      <c r="D533" s="554"/>
      <c r="E533" s="554"/>
      <c r="F533" s="554"/>
      <c r="G533" s="555"/>
      <c r="H533" s="556"/>
      <c r="I533" s="557"/>
      <c r="J533" s="558"/>
      <c r="K533" s="552"/>
      <c r="L533" s="552"/>
      <c r="M533" s="552"/>
      <c r="N533" s="552"/>
      <c r="O533" s="554"/>
      <c r="P533" s="560"/>
      <c r="Q533" s="561"/>
      <c r="R533" s="561"/>
      <c r="S533" s="560"/>
      <c r="T533" s="562"/>
      <c r="W533" s="565"/>
    </row>
    <row r="534" spans="1:23" ht="20.100000000000001" customHeight="1">
      <c r="A534" s="552"/>
      <c r="B534" s="553"/>
      <c r="C534" s="554"/>
      <c r="D534" s="554"/>
      <c r="E534" s="554"/>
      <c r="F534" s="554"/>
      <c r="G534" s="555"/>
      <c r="H534" s="556"/>
      <c r="I534" s="557"/>
      <c r="J534" s="558"/>
      <c r="K534" s="552"/>
      <c r="L534" s="552"/>
      <c r="M534" s="552"/>
      <c r="N534" s="552"/>
      <c r="O534" s="554"/>
      <c r="P534" s="560"/>
      <c r="Q534" s="561"/>
      <c r="R534" s="561"/>
      <c r="S534" s="560"/>
      <c r="T534" s="562"/>
      <c r="W534" s="565"/>
    </row>
    <row r="535" spans="1:23" ht="20.100000000000001" customHeight="1">
      <c r="A535" s="552"/>
      <c r="B535" s="553"/>
      <c r="C535" s="554"/>
      <c r="D535" s="554"/>
      <c r="E535" s="554"/>
      <c r="F535" s="554"/>
      <c r="G535" s="555"/>
      <c r="H535" s="556"/>
      <c r="I535" s="557"/>
      <c r="J535" s="558"/>
      <c r="K535" s="552"/>
      <c r="L535" s="552"/>
      <c r="M535" s="552"/>
      <c r="N535" s="552"/>
      <c r="O535" s="554"/>
      <c r="P535" s="560"/>
      <c r="Q535" s="561"/>
      <c r="R535" s="561"/>
      <c r="S535" s="560"/>
      <c r="T535" s="562"/>
      <c r="W535" s="565"/>
    </row>
    <row r="536" spans="1:23" ht="20.100000000000001" customHeight="1">
      <c r="A536" s="552"/>
      <c r="B536" s="553"/>
      <c r="C536" s="554"/>
      <c r="D536" s="554"/>
      <c r="E536" s="554"/>
      <c r="F536" s="554"/>
      <c r="G536" s="555"/>
      <c r="H536" s="556"/>
      <c r="I536" s="557"/>
      <c r="J536" s="558"/>
      <c r="K536" s="552"/>
      <c r="L536" s="552"/>
      <c r="M536" s="552"/>
      <c r="N536" s="552"/>
      <c r="O536" s="554"/>
      <c r="P536" s="560"/>
      <c r="Q536" s="561"/>
      <c r="R536" s="561"/>
      <c r="S536" s="560"/>
      <c r="T536" s="562"/>
      <c r="W536" s="565"/>
    </row>
    <row r="537" spans="1:23" ht="20.100000000000001" customHeight="1">
      <c r="A537" s="552"/>
      <c r="B537" s="553"/>
      <c r="C537" s="554"/>
      <c r="D537" s="554"/>
      <c r="E537" s="554"/>
      <c r="F537" s="554"/>
      <c r="G537" s="555"/>
      <c r="H537" s="556"/>
      <c r="I537" s="557"/>
      <c r="J537" s="558"/>
      <c r="K537" s="552"/>
      <c r="L537" s="552"/>
      <c r="M537" s="552"/>
      <c r="N537" s="552"/>
      <c r="O537" s="554"/>
      <c r="P537" s="560"/>
      <c r="Q537" s="561"/>
      <c r="R537" s="561"/>
      <c r="S537" s="560"/>
      <c r="T537" s="562"/>
      <c r="W537" s="565"/>
    </row>
    <row r="538" spans="1:23" ht="20.100000000000001" customHeight="1">
      <c r="A538" s="552"/>
      <c r="B538" s="553"/>
      <c r="C538" s="554"/>
      <c r="D538" s="554"/>
      <c r="E538" s="554"/>
      <c r="F538" s="554"/>
      <c r="G538" s="555"/>
      <c r="H538" s="556"/>
      <c r="I538" s="557"/>
      <c r="J538" s="558"/>
      <c r="K538" s="552"/>
      <c r="L538" s="552"/>
      <c r="M538" s="552"/>
      <c r="N538" s="552"/>
      <c r="O538" s="554"/>
      <c r="P538" s="560"/>
      <c r="Q538" s="561"/>
      <c r="R538" s="561"/>
      <c r="S538" s="560"/>
      <c r="T538" s="562"/>
      <c r="W538" s="565"/>
    </row>
    <row r="539" spans="1:23" ht="20.100000000000001" customHeight="1">
      <c r="A539" s="552"/>
      <c r="B539" s="553"/>
      <c r="C539" s="554"/>
      <c r="D539" s="554"/>
      <c r="E539" s="554"/>
      <c r="F539" s="554"/>
      <c r="G539" s="555"/>
      <c r="H539" s="556"/>
      <c r="I539" s="557"/>
      <c r="J539" s="558"/>
      <c r="K539" s="552"/>
      <c r="L539" s="552"/>
      <c r="M539" s="552"/>
      <c r="N539" s="552"/>
      <c r="O539" s="554"/>
      <c r="P539" s="560"/>
      <c r="Q539" s="561"/>
      <c r="R539" s="561"/>
      <c r="S539" s="560"/>
      <c r="T539" s="562"/>
      <c r="W539" s="565"/>
    </row>
    <row r="540" spans="1:23" ht="20.100000000000001" customHeight="1">
      <c r="A540" s="552"/>
      <c r="B540" s="553"/>
      <c r="C540" s="554"/>
      <c r="D540" s="554"/>
      <c r="E540" s="554"/>
      <c r="F540" s="554"/>
      <c r="G540" s="555"/>
      <c r="H540" s="556"/>
      <c r="I540" s="557"/>
      <c r="J540" s="558"/>
      <c r="K540" s="552"/>
      <c r="L540" s="552"/>
      <c r="M540" s="552"/>
      <c r="N540" s="552"/>
      <c r="O540" s="554"/>
      <c r="P540" s="560"/>
      <c r="Q540" s="561"/>
      <c r="R540" s="561"/>
      <c r="S540" s="560"/>
      <c r="T540" s="562"/>
      <c r="W540" s="565"/>
    </row>
    <row r="541" spans="1:23" ht="20.100000000000001" customHeight="1">
      <c r="A541" s="552"/>
      <c r="B541" s="553"/>
      <c r="C541" s="554"/>
      <c r="D541" s="554"/>
      <c r="E541" s="554"/>
      <c r="F541" s="554"/>
      <c r="G541" s="555"/>
      <c r="H541" s="556"/>
      <c r="I541" s="557"/>
      <c r="J541" s="558"/>
      <c r="K541" s="552"/>
      <c r="L541" s="552"/>
      <c r="M541" s="552"/>
      <c r="N541" s="552"/>
      <c r="O541" s="554"/>
      <c r="P541" s="560"/>
      <c r="Q541" s="561"/>
      <c r="R541" s="561"/>
      <c r="S541" s="560">
        <f t="shared" ref="S541:S592" si="0">P541</f>
        <v>0</v>
      </c>
      <c r="T541" s="562"/>
      <c r="W541" s="565"/>
    </row>
    <row r="542" spans="1:23" ht="20.100000000000001" customHeight="1">
      <c r="A542" s="552"/>
      <c r="B542" s="553"/>
      <c r="C542" s="554"/>
      <c r="D542" s="554"/>
      <c r="E542" s="554"/>
      <c r="F542" s="554"/>
      <c r="G542" s="555"/>
      <c r="H542" s="556"/>
      <c r="I542" s="557"/>
      <c r="J542" s="558"/>
      <c r="K542" s="552"/>
      <c r="L542" s="552"/>
      <c r="M542" s="552"/>
      <c r="N542" s="552"/>
      <c r="O542" s="554"/>
      <c r="P542" s="560"/>
      <c r="Q542" s="561"/>
      <c r="R542" s="561"/>
      <c r="S542" s="560">
        <f t="shared" si="0"/>
        <v>0</v>
      </c>
      <c r="T542" s="562"/>
      <c r="W542" s="565"/>
    </row>
    <row r="543" spans="1:23" ht="20.100000000000001" customHeight="1">
      <c r="A543" s="552"/>
      <c r="B543" s="553"/>
      <c r="C543" s="554"/>
      <c r="D543" s="554"/>
      <c r="E543" s="554"/>
      <c r="F543" s="554"/>
      <c r="G543" s="555"/>
      <c r="H543" s="556"/>
      <c r="I543" s="557"/>
      <c r="J543" s="558"/>
      <c r="K543" s="552"/>
      <c r="L543" s="552"/>
      <c r="M543" s="552"/>
      <c r="N543" s="552"/>
      <c r="O543" s="554"/>
      <c r="P543" s="560"/>
      <c r="Q543" s="561"/>
      <c r="R543" s="561"/>
      <c r="S543" s="560">
        <f t="shared" si="0"/>
        <v>0</v>
      </c>
      <c r="T543" s="562"/>
      <c r="W543" s="565"/>
    </row>
    <row r="544" spans="1:23" ht="20.100000000000001" customHeight="1">
      <c r="A544" s="552"/>
      <c r="B544" s="553"/>
      <c r="C544" s="554"/>
      <c r="D544" s="554"/>
      <c r="E544" s="554"/>
      <c r="F544" s="554"/>
      <c r="G544" s="555"/>
      <c r="H544" s="556"/>
      <c r="I544" s="557"/>
      <c r="J544" s="558"/>
      <c r="K544" s="552"/>
      <c r="L544" s="552"/>
      <c r="M544" s="552"/>
      <c r="N544" s="552"/>
      <c r="O544" s="554"/>
      <c r="P544" s="560"/>
      <c r="Q544" s="561"/>
      <c r="R544" s="561"/>
      <c r="S544" s="560">
        <f t="shared" si="0"/>
        <v>0</v>
      </c>
      <c r="T544" s="562"/>
      <c r="W544" s="565"/>
    </row>
    <row r="545" spans="1:23" ht="20.100000000000001" customHeight="1">
      <c r="A545" s="552"/>
      <c r="B545" s="553"/>
      <c r="C545" s="554"/>
      <c r="D545" s="554"/>
      <c r="E545" s="554"/>
      <c r="F545" s="554"/>
      <c r="G545" s="555"/>
      <c r="H545" s="556"/>
      <c r="I545" s="557"/>
      <c r="J545" s="558"/>
      <c r="K545" s="552"/>
      <c r="L545" s="552"/>
      <c r="M545" s="552"/>
      <c r="N545" s="552"/>
      <c r="O545" s="554"/>
      <c r="P545" s="560"/>
      <c r="Q545" s="561"/>
      <c r="R545" s="561"/>
      <c r="S545" s="560">
        <f t="shared" si="0"/>
        <v>0</v>
      </c>
      <c r="T545" s="562"/>
      <c r="W545" s="565"/>
    </row>
    <row r="546" spans="1:23" ht="20.100000000000001" customHeight="1">
      <c r="A546" s="552"/>
      <c r="B546" s="553"/>
      <c r="C546" s="554"/>
      <c r="D546" s="554"/>
      <c r="E546" s="554"/>
      <c r="F546" s="554"/>
      <c r="G546" s="555"/>
      <c r="H546" s="556"/>
      <c r="I546" s="557"/>
      <c r="J546" s="558"/>
      <c r="K546" s="552"/>
      <c r="L546" s="552"/>
      <c r="M546" s="552"/>
      <c r="N546" s="552"/>
      <c r="O546" s="554"/>
      <c r="P546" s="560"/>
      <c r="Q546" s="561"/>
      <c r="R546" s="561"/>
      <c r="S546" s="560">
        <f t="shared" si="0"/>
        <v>0</v>
      </c>
      <c r="T546" s="562"/>
      <c r="W546" s="565"/>
    </row>
    <row r="547" spans="1:23" ht="20.100000000000001" customHeight="1">
      <c r="A547" s="552"/>
      <c r="B547" s="553"/>
      <c r="C547" s="554"/>
      <c r="D547" s="554"/>
      <c r="E547" s="554"/>
      <c r="F547" s="554"/>
      <c r="G547" s="555"/>
      <c r="H547" s="556"/>
      <c r="I547" s="557"/>
      <c r="J547" s="558"/>
      <c r="K547" s="552"/>
      <c r="L547" s="552"/>
      <c r="M547" s="552"/>
      <c r="N547" s="552"/>
      <c r="O547" s="554"/>
      <c r="P547" s="560"/>
      <c r="Q547" s="561"/>
      <c r="R547" s="561"/>
      <c r="S547" s="560">
        <f t="shared" si="0"/>
        <v>0</v>
      </c>
      <c r="T547" s="562"/>
      <c r="W547" s="565"/>
    </row>
    <row r="548" spans="1:23" ht="20.100000000000001" customHeight="1">
      <c r="A548" s="552"/>
      <c r="B548" s="553"/>
      <c r="C548" s="554"/>
      <c r="D548" s="554"/>
      <c r="E548" s="554"/>
      <c r="F548" s="554"/>
      <c r="G548" s="555"/>
      <c r="H548" s="556"/>
      <c r="I548" s="557"/>
      <c r="J548" s="558"/>
      <c r="K548" s="552"/>
      <c r="L548" s="552"/>
      <c r="M548" s="552"/>
      <c r="N548" s="552"/>
      <c r="O548" s="554"/>
      <c r="P548" s="560"/>
      <c r="Q548" s="561"/>
      <c r="R548" s="561"/>
      <c r="S548" s="560">
        <f t="shared" si="0"/>
        <v>0</v>
      </c>
      <c r="T548" s="562"/>
      <c r="W548" s="565"/>
    </row>
    <row r="549" spans="1:23" ht="20.100000000000001" customHeight="1">
      <c r="A549" s="552"/>
      <c r="B549" s="553"/>
      <c r="C549" s="554"/>
      <c r="D549" s="554"/>
      <c r="E549" s="554"/>
      <c r="F549" s="554"/>
      <c r="G549" s="555"/>
      <c r="H549" s="556"/>
      <c r="I549" s="557"/>
      <c r="J549" s="558"/>
      <c r="K549" s="552"/>
      <c r="L549" s="552"/>
      <c r="M549" s="552"/>
      <c r="N549" s="552"/>
      <c r="O549" s="554"/>
      <c r="P549" s="560"/>
      <c r="Q549" s="561"/>
      <c r="R549" s="561"/>
      <c r="S549" s="560">
        <f t="shared" si="0"/>
        <v>0</v>
      </c>
      <c r="T549" s="562"/>
      <c r="W549" s="565"/>
    </row>
    <row r="550" spans="1:23" ht="20.100000000000001" customHeight="1">
      <c r="A550" s="552"/>
      <c r="B550" s="553"/>
      <c r="C550" s="554"/>
      <c r="D550" s="554"/>
      <c r="E550" s="554"/>
      <c r="F550" s="554"/>
      <c r="G550" s="555"/>
      <c r="H550" s="556"/>
      <c r="I550" s="557"/>
      <c r="J550" s="558"/>
      <c r="K550" s="552"/>
      <c r="L550" s="552"/>
      <c r="M550" s="552"/>
      <c r="N550" s="552"/>
      <c r="O550" s="554"/>
      <c r="P550" s="560"/>
      <c r="Q550" s="561"/>
      <c r="R550" s="561"/>
      <c r="S550" s="560">
        <f t="shared" si="0"/>
        <v>0</v>
      </c>
      <c r="T550" s="562"/>
      <c r="W550" s="565"/>
    </row>
    <row r="551" spans="1:23" ht="20.100000000000001" customHeight="1">
      <c r="A551" s="552"/>
      <c r="B551" s="553"/>
      <c r="C551" s="554"/>
      <c r="D551" s="554"/>
      <c r="E551" s="554"/>
      <c r="F551" s="554"/>
      <c r="G551" s="555"/>
      <c r="H551" s="556"/>
      <c r="I551" s="557"/>
      <c r="J551" s="558"/>
      <c r="K551" s="552"/>
      <c r="L551" s="552"/>
      <c r="M551" s="552"/>
      <c r="N551" s="552"/>
      <c r="O551" s="554"/>
      <c r="P551" s="560"/>
      <c r="Q551" s="561"/>
      <c r="R551" s="561"/>
      <c r="S551" s="560">
        <f t="shared" si="0"/>
        <v>0</v>
      </c>
      <c r="T551" s="562"/>
      <c r="W551" s="565"/>
    </row>
    <row r="552" spans="1:23" ht="20.100000000000001" customHeight="1">
      <c r="A552" s="552"/>
      <c r="B552" s="553"/>
      <c r="C552" s="554"/>
      <c r="D552" s="554"/>
      <c r="E552" s="554"/>
      <c r="F552" s="554"/>
      <c r="G552" s="555"/>
      <c r="H552" s="556"/>
      <c r="I552" s="557"/>
      <c r="J552" s="558"/>
      <c r="K552" s="552"/>
      <c r="L552" s="552"/>
      <c r="M552" s="552"/>
      <c r="N552" s="552"/>
      <c r="O552" s="554"/>
      <c r="P552" s="560"/>
      <c r="Q552" s="561"/>
      <c r="R552" s="561"/>
      <c r="S552" s="560">
        <f t="shared" si="0"/>
        <v>0</v>
      </c>
      <c r="T552" s="562"/>
      <c r="W552" s="565"/>
    </row>
    <row r="553" spans="1:23" ht="20.100000000000001" customHeight="1">
      <c r="A553" s="552"/>
      <c r="B553" s="553"/>
      <c r="C553" s="554"/>
      <c r="D553" s="554"/>
      <c r="E553" s="554"/>
      <c r="F553" s="554"/>
      <c r="G553" s="555"/>
      <c r="H553" s="556"/>
      <c r="I553" s="557"/>
      <c r="J553" s="558"/>
      <c r="K553" s="552"/>
      <c r="L553" s="552"/>
      <c r="M553" s="552"/>
      <c r="N553" s="552"/>
      <c r="O553" s="554"/>
      <c r="P553" s="560"/>
      <c r="Q553" s="561"/>
      <c r="R553" s="561"/>
      <c r="S553" s="560">
        <f t="shared" si="0"/>
        <v>0</v>
      </c>
      <c r="T553" s="562"/>
      <c r="W553" s="565"/>
    </row>
    <row r="554" spans="1:23" ht="20.100000000000001" customHeight="1">
      <c r="A554" s="552"/>
      <c r="B554" s="553"/>
      <c r="C554" s="554"/>
      <c r="D554" s="554"/>
      <c r="E554" s="554"/>
      <c r="F554" s="554"/>
      <c r="G554" s="555"/>
      <c r="H554" s="556"/>
      <c r="I554" s="557"/>
      <c r="J554" s="558"/>
      <c r="K554" s="552"/>
      <c r="L554" s="552"/>
      <c r="M554" s="552"/>
      <c r="N554" s="552"/>
      <c r="O554" s="554"/>
      <c r="P554" s="560"/>
      <c r="Q554" s="561"/>
      <c r="R554" s="561"/>
      <c r="S554" s="560">
        <f t="shared" si="0"/>
        <v>0</v>
      </c>
      <c r="T554" s="562"/>
      <c r="W554" s="565"/>
    </row>
    <row r="555" spans="1:23" ht="20.100000000000001" customHeight="1">
      <c r="A555" s="552"/>
      <c r="B555" s="553"/>
      <c r="C555" s="554"/>
      <c r="D555" s="554"/>
      <c r="E555" s="554"/>
      <c r="F555" s="554"/>
      <c r="G555" s="555"/>
      <c r="H555" s="556"/>
      <c r="I555" s="557"/>
      <c r="J555" s="558"/>
      <c r="K555" s="552"/>
      <c r="L555" s="552"/>
      <c r="M555" s="552"/>
      <c r="N555" s="552"/>
      <c r="O555" s="554"/>
      <c r="P555" s="560"/>
      <c r="Q555" s="561"/>
      <c r="R555" s="561"/>
      <c r="S555" s="560">
        <f t="shared" si="0"/>
        <v>0</v>
      </c>
      <c r="T555" s="562"/>
      <c r="W555" s="565"/>
    </row>
    <row r="556" spans="1:23" ht="20.100000000000001" customHeight="1">
      <c r="A556" s="552"/>
      <c r="B556" s="553"/>
      <c r="C556" s="554"/>
      <c r="D556" s="554"/>
      <c r="E556" s="554"/>
      <c r="F556" s="554"/>
      <c r="G556" s="555"/>
      <c r="H556" s="556"/>
      <c r="I556" s="557"/>
      <c r="J556" s="558"/>
      <c r="K556" s="552"/>
      <c r="L556" s="552"/>
      <c r="M556" s="552"/>
      <c r="N556" s="552"/>
      <c r="O556" s="554"/>
      <c r="P556" s="560"/>
      <c r="Q556" s="561"/>
      <c r="R556" s="561"/>
      <c r="S556" s="560">
        <f t="shared" si="0"/>
        <v>0</v>
      </c>
      <c r="T556" s="562"/>
      <c r="W556" s="565"/>
    </row>
    <row r="557" spans="1:23" ht="20.100000000000001" customHeight="1">
      <c r="A557" s="552"/>
      <c r="B557" s="553"/>
      <c r="C557" s="554"/>
      <c r="D557" s="554"/>
      <c r="E557" s="554"/>
      <c r="F557" s="554"/>
      <c r="G557" s="555"/>
      <c r="H557" s="556"/>
      <c r="I557" s="557"/>
      <c r="J557" s="558"/>
      <c r="K557" s="552"/>
      <c r="L557" s="552"/>
      <c r="M557" s="552"/>
      <c r="N557" s="552"/>
      <c r="O557" s="554"/>
      <c r="P557" s="560"/>
      <c r="Q557" s="561"/>
      <c r="R557" s="561"/>
      <c r="S557" s="560">
        <f t="shared" si="0"/>
        <v>0</v>
      </c>
      <c r="T557" s="562"/>
      <c r="W557" s="565"/>
    </row>
    <row r="558" spans="1:23" ht="20.100000000000001" customHeight="1">
      <c r="A558" s="552"/>
      <c r="B558" s="553"/>
      <c r="C558" s="554"/>
      <c r="D558" s="554"/>
      <c r="E558" s="554"/>
      <c r="F558" s="554"/>
      <c r="G558" s="555"/>
      <c r="H558" s="556"/>
      <c r="I558" s="557"/>
      <c r="J558" s="558"/>
      <c r="K558" s="552"/>
      <c r="L558" s="552"/>
      <c r="M558" s="552"/>
      <c r="N558" s="552"/>
      <c r="O558" s="554"/>
      <c r="P558" s="560"/>
      <c r="Q558" s="561"/>
      <c r="R558" s="561"/>
      <c r="S558" s="560">
        <f t="shared" si="0"/>
        <v>0</v>
      </c>
      <c r="T558" s="562"/>
      <c r="W558" s="565"/>
    </row>
    <row r="559" spans="1:23" ht="20.100000000000001" customHeight="1">
      <c r="A559" s="552"/>
      <c r="B559" s="553"/>
      <c r="C559" s="554"/>
      <c r="D559" s="554"/>
      <c r="E559" s="554"/>
      <c r="F559" s="554"/>
      <c r="G559" s="555"/>
      <c r="H559" s="556"/>
      <c r="I559" s="557"/>
      <c r="J559" s="558"/>
      <c r="K559" s="552"/>
      <c r="L559" s="552"/>
      <c r="M559" s="552"/>
      <c r="N559" s="552"/>
      <c r="O559" s="554"/>
      <c r="P559" s="560"/>
      <c r="Q559" s="561"/>
      <c r="R559" s="561"/>
      <c r="S559" s="560">
        <f t="shared" si="0"/>
        <v>0</v>
      </c>
      <c r="T559" s="562"/>
      <c r="W559" s="565"/>
    </row>
    <row r="560" spans="1:23" ht="20.100000000000001" customHeight="1">
      <c r="A560" s="552"/>
      <c r="B560" s="553"/>
      <c r="C560" s="554"/>
      <c r="D560" s="554"/>
      <c r="E560" s="554"/>
      <c r="F560" s="554"/>
      <c r="G560" s="555"/>
      <c r="H560" s="556"/>
      <c r="I560" s="557"/>
      <c r="J560" s="558"/>
      <c r="K560" s="552"/>
      <c r="L560" s="552"/>
      <c r="M560" s="552"/>
      <c r="N560" s="552"/>
      <c r="O560" s="554"/>
      <c r="P560" s="560"/>
      <c r="Q560" s="561"/>
      <c r="R560" s="561"/>
      <c r="S560" s="560">
        <f t="shared" si="0"/>
        <v>0</v>
      </c>
      <c r="T560" s="562"/>
      <c r="W560" s="565"/>
    </row>
    <row r="561" spans="1:23" ht="20.100000000000001" customHeight="1">
      <c r="A561" s="552"/>
      <c r="B561" s="553"/>
      <c r="C561" s="554"/>
      <c r="D561" s="554"/>
      <c r="E561" s="554"/>
      <c r="F561" s="554"/>
      <c r="G561" s="555"/>
      <c r="H561" s="556"/>
      <c r="I561" s="557"/>
      <c r="J561" s="558"/>
      <c r="K561" s="552"/>
      <c r="L561" s="552"/>
      <c r="M561" s="552"/>
      <c r="N561" s="552"/>
      <c r="O561" s="554"/>
      <c r="P561" s="560"/>
      <c r="Q561" s="561"/>
      <c r="R561" s="561"/>
      <c r="S561" s="560">
        <f t="shared" si="0"/>
        <v>0</v>
      </c>
      <c r="T561" s="562"/>
      <c r="W561" s="565"/>
    </row>
    <row r="562" spans="1:23" ht="20.100000000000001" customHeight="1">
      <c r="A562" s="552"/>
      <c r="B562" s="553"/>
      <c r="C562" s="554"/>
      <c r="D562" s="554"/>
      <c r="E562" s="554"/>
      <c r="F562" s="554"/>
      <c r="G562" s="555"/>
      <c r="H562" s="556"/>
      <c r="I562" s="557"/>
      <c r="J562" s="558"/>
      <c r="K562" s="552"/>
      <c r="L562" s="552"/>
      <c r="M562" s="552"/>
      <c r="N562" s="552"/>
      <c r="O562" s="554"/>
      <c r="P562" s="560"/>
      <c r="Q562" s="561"/>
      <c r="R562" s="561"/>
      <c r="S562" s="560">
        <f t="shared" si="0"/>
        <v>0</v>
      </c>
      <c r="T562" s="562"/>
      <c r="W562" s="565"/>
    </row>
    <row r="563" spans="1:23" ht="20.100000000000001" customHeight="1">
      <c r="A563" s="552"/>
      <c r="B563" s="553"/>
      <c r="C563" s="554"/>
      <c r="D563" s="554"/>
      <c r="E563" s="554"/>
      <c r="F563" s="554"/>
      <c r="G563" s="555"/>
      <c r="H563" s="556"/>
      <c r="I563" s="557"/>
      <c r="J563" s="558"/>
      <c r="K563" s="552"/>
      <c r="L563" s="552"/>
      <c r="M563" s="552"/>
      <c r="N563" s="552"/>
      <c r="O563" s="554"/>
      <c r="P563" s="560"/>
      <c r="Q563" s="561"/>
      <c r="R563" s="561"/>
      <c r="S563" s="560">
        <f t="shared" si="0"/>
        <v>0</v>
      </c>
      <c r="T563" s="562"/>
      <c r="W563" s="565"/>
    </row>
    <row r="564" spans="1:23" ht="20.100000000000001" customHeight="1">
      <c r="A564" s="552"/>
      <c r="B564" s="553"/>
      <c r="C564" s="554"/>
      <c r="D564" s="554"/>
      <c r="E564" s="554"/>
      <c r="F564" s="554"/>
      <c r="G564" s="555"/>
      <c r="H564" s="556"/>
      <c r="I564" s="557"/>
      <c r="J564" s="558"/>
      <c r="K564" s="552"/>
      <c r="L564" s="552"/>
      <c r="M564" s="552"/>
      <c r="N564" s="552"/>
      <c r="O564" s="554"/>
      <c r="P564" s="560"/>
      <c r="Q564" s="561"/>
      <c r="R564" s="561"/>
      <c r="S564" s="560">
        <f t="shared" si="0"/>
        <v>0</v>
      </c>
      <c r="T564" s="562"/>
      <c r="W564" s="565"/>
    </row>
    <row r="565" spans="1:23" ht="20.100000000000001" customHeight="1">
      <c r="A565" s="552"/>
      <c r="B565" s="553"/>
      <c r="C565" s="554"/>
      <c r="D565" s="554"/>
      <c r="E565" s="554"/>
      <c r="F565" s="554"/>
      <c r="G565" s="555"/>
      <c r="H565" s="556"/>
      <c r="I565" s="557"/>
      <c r="J565" s="558"/>
      <c r="K565" s="552"/>
      <c r="L565" s="552"/>
      <c r="M565" s="552"/>
      <c r="N565" s="552"/>
      <c r="O565" s="554"/>
      <c r="P565" s="560"/>
      <c r="Q565" s="561"/>
      <c r="R565" s="561"/>
      <c r="S565" s="560">
        <f t="shared" si="0"/>
        <v>0</v>
      </c>
      <c r="T565" s="562"/>
      <c r="W565" s="565"/>
    </row>
    <row r="566" spans="1:23" ht="20.100000000000001" customHeight="1">
      <c r="A566" s="552"/>
      <c r="B566" s="553"/>
      <c r="C566" s="554"/>
      <c r="D566" s="554"/>
      <c r="E566" s="554"/>
      <c r="F566" s="554"/>
      <c r="G566" s="555"/>
      <c r="H566" s="556"/>
      <c r="I566" s="557"/>
      <c r="J566" s="558"/>
      <c r="K566" s="552"/>
      <c r="L566" s="552"/>
      <c r="M566" s="552"/>
      <c r="N566" s="552"/>
      <c r="O566" s="554"/>
      <c r="P566" s="560"/>
      <c r="Q566" s="561"/>
      <c r="R566" s="561"/>
      <c r="S566" s="560">
        <f t="shared" si="0"/>
        <v>0</v>
      </c>
      <c r="T566" s="562"/>
      <c r="W566" s="565"/>
    </row>
    <row r="567" spans="1:23" ht="20.100000000000001" customHeight="1">
      <c r="A567" s="552"/>
      <c r="B567" s="553"/>
      <c r="C567" s="554"/>
      <c r="D567" s="554"/>
      <c r="E567" s="554"/>
      <c r="F567" s="554"/>
      <c r="G567" s="555"/>
      <c r="H567" s="556"/>
      <c r="I567" s="557"/>
      <c r="J567" s="558"/>
      <c r="K567" s="552"/>
      <c r="L567" s="552"/>
      <c r="M567" s="552"/>
      <c r="N567" s="552"/>
      <c r="O567" s="554"/>
      <c r="P567" s="560"/>
      <c r="Q567" s="561"/>
      <c r="R567" s="561"/>
      <c r="S567" s="560">
        <f t="shared" si="0"/>
        <v>0</v>
      </c>
      <c r="T567" s="562"/>
      <c r="W567" s="565"/>
    </row>
    <row r="568" spans="1:23" ht="20.100000000000001" customHeight="1">
      <c r="A568" s="552"/>
      <c r="B568" s="553"/>
      <c r="C568" s="554"/>
      <c r="D568" s="554"/>
      <c r="E568" s="554"/>
      <c r="F568" s="554"/>
      <c r="G568" s="555"/>
      <c r="H568" s="556"/>
      <c r="I568" s="557"/>
      <c r="J568" s="558"/>
      <c r="K568" s="552"/>
      <c r="L568" s="552"/>
      <c r="M568" s="552"/>
      <c r="N568" s="552"/>
      <c r="O568" s="554"/>
      <c r="P568" s="560"/>
      <c r="Q568" s="561"/>
      <c r="R568" s="561"/>
      <c r="S568" s="560">
        <f t="shared" si="0"/>
        <v>0</v>
      </c>
      <c r="T568" s="562"/>
      <c r="W568" s="565"/>
    </row>
    <row r="569" spans="1:23" ht="20.100000000000001" customHeight="1">
      <c r="A569" s="552"/>
      <c r="B569" s="553"/>
      <c r="C569" s="554"/>
      <c r="D569" s="554"/>
      <c r="E569" s="554"/>
      <c r="F569" s="554"/>
      <c r="G569" s="555"/>
      <c r="H569" s="556"/>
      <c r="I569" s="557"/>
      <c r="J569" s="558"/>
      <c r="K569" s="552"/>
      <c r="L569" s="552"/>
      <c r="M569" s="552"/>
      <c r="N569" s="552"/>
      <c r="O569" s="554"/>
      <c r="P569" s="560"/>
      <c r="Q569" s="561"/>
      <c r="R569" s="561"/>
      <c r="S569" s="560">
        <f t="shared" si="0"/>
        <v>0</v>
      </c>
      <c r="T569" s="562"/>
      <c r="W569" s="565"/>
    </row>
    <row r="570" spans="1:23" ht="20.100000000000001" customHeight="1">
      <c r="A570" s="552"/>
      <c r="B570" s="553"/>
      <c r="C570" s="554"/>
      <c r="D570" s="554"/>
      <c r="E570" s="554"/>
      <c r="F570" s="554"/>
      <c r="G570" s="555"/>
      <c r="H570" s="556"/>
      <c r="I570" s="557"/>
      <c r="J570" s="558"/>
      <c r="K570" s="552"/>
      <c r="L570" s="552"/>
      <c r="M570" s="552"/>
      <c r="N570" s="552"/>
      <c r="O570" s="554"/>
      <c r="P570" s="560"/>
      <c r="Q570" s="561"/>
      <c r="R570" s="561"/>
      <c r="S570" s="560">
        <f t="shared" si="0"/>
        <v>0</v>
      </c>
      <c r="T570" s="562"/>
      <c r="W570" s="565"/>
    </row>
    <row r="571" spans="1:23" ht="20.100000000000001" customHeight="1">
      <c r="A571" s="552"/>
      <c r="B571" s="553"/>
      <c r="C571" s="554"/>
      <c r="D571" s="554"/>
      <c r="E571" s="554"/>
      <c r="F571" s="554"/>
      <c r="G571" s="555"/>
      <c r="H571" s="556"/>
      <c r="I571" s="557"/>
      <c r="J571" s="558"/>
      <c r="K571" s="552"/>
      <c r="L571" s="552"/>
      <c r="M571" s="552"/>
      <c r="N571" s="552"/>
      <c r="O571" s="554"/>
      <c r="P571" s="560"/>
      <c r="Q571" s="561"/>
      <c r="R571" s="561"/>
      <c r="S571" s="560">
        <f t="shared" si="0"/>
        <v>0</v>
      </c>
      <c r="T571" s="562"/>
      <c r="W571" s="565"/>
    </row>
    <row r="572" spans="1:23" ht="20.100000000000001" customHeight="1">
      <c r="A572" s="552"/>
      <c r="B572" s="553"/>
      <c r="C572" s="554"/>
      <c r="D572" s="554"/>
      <c r="E572" s="554"/>
      <c r="F572" s="554"/>
      <c r="G572" s="555"/>
      <c r="H572" s="556"/>
      <c r="I572" s="557"/>
      <c r="J572" s="558"/>
      <c r="K572" s="552"/>
      <c r="L572" s="552"/>
      <c r="M572" s="552"/>
      <c r="N572" s="552"/>
      <c r="O572" s="554"/>
      <c r="P572" s="560"/>
      <c r="Q572" s="561"/>
      <c r="R572" s="561"/>
      <c r="S572" s="560">
        <f t="shared" si="0"/>
        <v>0</v>
      </c>
      <c r="T572" s="562"/>
      <c r="W572" s="565"/>
    </row>
    <row r="573" spans="1:23" ht="20.100000000000001" customHeight="1">
      <c r="A573" s="552"/>
      <c r="B573" s="553"/>
      <c r="C573" s="554"/>
      <c r="D573" s="554"/>
      <c r="E573" s="554"/>
      <c r="F573" s="554"/>
      <c r="G573" s="555"/>
      <c r="H573" s="556"/>
      <c r="I573" s="557"/>
      <c r="J573" s="558"/>
      <c r="K573" s="552"/>
      <c r="L573" s="552"/>
      <c r="M573" s="552"/>
      <c r="N573" s="552"/>
      <c r="O573" s="554"/>
      <c r="P573" s="560"/>
      <c r="Q573" s="561"/>
      <c r="R573" s="561"/>
      <c r="S573" s="560">
        <f t="shared" si="0"/>
        <v>0</v>
      </c>
      <c r="T573" s="562"/>
      <c r="W573" s="565"/>
    </row>
    <row r="574" spans="1:23" ht="20.100000000000001" customHeight="1">
      <c r="A574" s="552"/>
      <c r="B574" s="553"/>
      <c r="C574" s="554"/>
      <c r="D574" s="554"/>
      <c r="E574" s="554"/>
      <c r="F574" s="554"/>
      <c r="G574" s="555"/>
      <c r="H574" s="556"/>
      <c r="I574" s="557"/>
      <c r="J574" s="558"/>
      <c r="K574" s="552"/>
      <c r="L574" s="552"/>
      <c r="M574" s="552"/>
      <c r="N574" s="552"/>
      <c r="O574" s="554"/>
      <c r="P574" s="560"/>
      <c r="Q574" s="561"/>
      <c r="R574" s="561"/>
      <c r="S574" s="560">
        <f t="shared" si="0"/>
        <v>0</v>
      </c>
      <c r="T574" s="562"/>
      <c r="W574" s="565"/>
    </row>
    <row r="575" spans="1:23" ht="20.100000000000001" customHeight="1">
      <c r="A575" s="552"/>
      <c r="B575" s="553"/>
      <c r="C575" s="554"/>
      <c r="D575" s="554"/>
      <c r="E575" s="554"/>
      <c r="F575" s="554"/>
      <c r="G575" s="555"/>
      <c r="H575" s="556"/>
      <c r="I575" s="557"/>
      <c r="J575" s="558"/>
      <c r="K575" s="552"/>
      <c r="L575" s="552"/>
      <c r="M575" s="552"/>
      <c r="N575" s="552"/>
      <c r="O575" s="554"/>
      <c r="P575" s="560"/>
      <c r="Q575" s="561"/>
      <c r="R575" s="561"/>
      <c r="S575" s="560">
        <f t="shared" si="0"/>
        <v>0</v>
      </c>
      <c r="T575" s="562"/>
      <c r="W575" s="565"/>
    </row>
    <row r="576" spans="1:23" ht="20.100000000000001" customHeight="1">
      <c r="A576" s="552"/>
      <c r="B576" s="553"/>
      <c r="C576" s="554"/>
      <c r="D576" s="554"/>
      <c r="E576" s="554"/>
      <c r="F576" s="554"/>
      <c r="G576" s="555"/>
      <c r="H576" s="556"/>
      <c r="I576" s="557"/>
      <c r="J576" s="558"/>
      <c r="K576" s="552"/>
      <c r="L576" s="552"/>
      <c r="M576" s="552"/>
      <c r="N576" s="552"/>
      <c r="O576" s="554"/>
      <c r="P576" s="560"/>
      <c r="Q576" s="561"/>
      <c r="R576" s="561"/>
      <c r="S576" s="560">
        <f t="shared" si="0"/>
        <v>0</v>
      </c>
      <c r="T576" s="562"/>
      <c r="W576" s="565"/>
    </row>
    <row r="577" spans="1:23" ht="20.100000000000001" customHeight="1">
      <c r="A577" s="552"/>
      <c r="B577" s="553"/>
      <c r="C577" s="554"/>
      <c r="D577" s="554"/>
      <c r="E577" s="554"/>
      <c r="F577" s="554"/>
      <c r="G577" s="555"/>
      <c r="H577" s="556"/>
      <c r="I577" s="557"/>
      <c r="J577" s="558"/>
      <c r="K577" s="552"/>
      <c r="L577" s="552"/>
      <c r="M577" s="552"/>
      <c r="N577" s="552"/>
      <c r="O577" s="554"/>
      <c r="P577" s="560"/>
      <c r="Q577" s="561"/>
      <c r="R577" s="561"/>
      <c r="S577" s="560">
        <f t="shared" si="0"/>
        <v>0</v>
      </c>
      <c r="T577" s="562"/>
      <c r="W577" s="565"/>
    </row>
    <row r="578" spans="1:23" ht="20.100000000000001" customHeight="1">
      <c r="A578" s="552"/>
      <c r="B578" s="553"/>
      <c r="C578" s="554"/>
      <c r="D578" s="554"/>
      <c r="E578" s="554"/>
      <c r="F578" s="554"/>
      <c r="G578" s="555"/>
      <c r="H578" s="556"/>
      <c r="I578" s="557"/>
      <c r="J578" s="558"/>
      <c r="K578" s="552"/>
      <c r="L578" s="552"/>
      <c r="M578" s="552"/>
      <c r="N578" s="552"/>
      <c r="O578" s="554"/>
      <c r="P578" s="560"/>
      <c r="Q578" s="561"/>
      <c r="R578" s="561"/>
      <c r="S578" s="560">
        <f t="shared" si="0"/>
        <v>0</v>
      </c>
      <c r="T578" s="562"/>
      <c r="W578" s="565"/>
    </row>
    <row r="579" spans="1:23" ht="20.100000000000001" customHeight="1">
      <c r="A579" s="552"/>
      <c r="B579" s="553"/>
      <c r="C579" s="554"/>
      <c r="D579" s="554"/>
      <c r="E579" s="554"/>
      <c r="F579" s="554"/>
      <c r="G579" s="555"/>
      <c r="H579" s="556"/>
      <c r="I579" s="557"/>
      <c r="J579" s="558"/>
      <c r="K579" s="552"/>
      <c r="L579" s="552"/>
      <c r="M579" s="552"/>
      <c r="N579" s="552"/>
      <c r="O579" s="554"/>
      <c r="P579" s="560"/>
      <c r="Q579" s="561"/>
      <c r="R579" s="561"/>
      <c r="S579" s="560">
        <f t="shared" si="0"/>
        <v>0</v>
      </c>
      <c r="T579" s="562"/>
      <c r="W579" s="565"/>
    </row>
    <row r="580" spans="1:23" ht="20.100000000000001" customHeight="1">
      <c r="A580" s="552"/>
      <c r="B580" s="553"/>
      <c r="C580" s="554"/>
      <c r="D580" s="554"/>
      <c r="E580" s="554"/>
      <c r="F580" s="554"/>
      <c r="G580" s="555"/>
      <c r="H580" s="556"/>
      <c r="I580" s="557"/>
      <c r="J580" s="558"/>
      <c r="K580" s="552"/>
      <c r="L580" s="552"/>
      <c r="M580" s="552"/>
      <c r="N580" s="552"/>
      <c r="O580" s="554"/>
      <c r="P580" s="560"/>
      <c r="Q580" s="561"/>
      <c r="R580" s="561"/>
      <c r="S580" s="560">
        <f t="shared" si="0"/>
        <v>0</v>
      </c>
      <c r="T580" s="562"/>
      <c r="W580" s="565"/>
    </row>
    <row r="581" spans="1:23" ht="20.100000000000001" customHeight="1">
      <c r="A581" s="552"/>
      <c r="B581" s="553"/>
      <c r="C581" s="554"/>
      <c r="D581" s="554"/>
      <c r="E581" s="554"/>
      <c r="F581" s="554"/>
      <c r="G581" s="555"/>
      <c r="H581" s="556"/>
      <c r="I581" s="557"/>
      <c r="J581" s="558"/>
      <c r="K581" s="552"/>
      <c r="N581" s="552"/>
      <c r="O581" s="554"/>
      <c r="P581" s="560"/>
      <c r="Q581" s="561"/>
      <c r="R581" s="561"/>
      <c r="S581" s="560">
        <f t="shared" si="0"/>
        <v>0</v>
      </c>
      <c r="T581" s="562"/>
      <c r="W581" s="565"/>
    </row>
    <row r="582" spans="1:23" ht="20.100000000000001" customHeight="1">
      <c r="S582" s="560">
        <f t="shared" si="0"/>
        <v>0</v>
      </c>
    </row>
    <row r="583" spans="1:23" ht="20.100000000000001" customHeight="1">
      <c r="L583" s="552"/>
      <c r="M583" s="552"/>
      <c r="S583" s="560">
        <f t="shared" si="0"/>
        <v>0</v>
      </c>
    </row>
    <row r="584" spans="1:23" ht="20.100000000000001" customHeight="1">
      <c r="A584" s="552"/>
      <c r="B584" s="553"/>
      <c r="C584" s="554"/>
      <c r="D584" s="554"/>
      <c r="E584" s="554"/>
      <c r="F584" s="554"/>
      <c r="G584" s="555"/>
      <c r="H584" s="556"/>
      <c r="I584" s="557"/>
      <c r="J584" s="558"/>
      <c r="K584" s="552"/>
      <c r="L584" s="552"/>
      <c r="M584" s="552"/>
      <c r="N584" s="552"/>
      <c r="O584" s="554"/>
      <c r="P584" s="560"/>
      <c r="Q584" s="561"/>
      <c r="R584" s="561"/>
      <c r="S584" s="560">
        <f t="shared" si="0"/>
        <v>0</v>
      </c>
      <c r="T584" s="562"/>
      <c r="W584" s="565"/>
    </row>
    <row r="585" spans="1:23" ht="20.100000000000001" customHeight="1">
      <c r="A585" s="552"/>
      <c r="B585" s="553"/>
      <c r="C585" s="554"/>
      <c r="D585" s="554"/>
      <c r="E585" s="554"/>
      <c r="F585" s="554"/>
      <c r="G585" s="555"/>
      <c r="H585" s="556"/>
      <c r="I585" s="557"/>
      <c r="J585" s="558"/>
      <c r="K585" s="552"/>
      <c r="L585" s="552"/>
      <c r="M585" s="552"/>
      <c r="N585" s="552"/>
      <c r="O585" s="554"/>
      <c r="P585" s="560"/>
      <c r="Q585" s="561"/>
      <c r="R585" s="561"/>
      <c r="S585" s="560">
        <f t="shared" si="0"/>
        <v>0</v>
      </c>
      <c r="T585" s="562"/>
      <c r="W585" s="565"/>
    </row>
    <row r="586" spans="1:23" ht="20.100000000000001" customHeight="1">
      <c r="A586" s="552"/>
      <c r="B586" s="553"/>
      <c r="C586" s="554"/>
      <c r="D586" s="554"/>
      <c r="E586" s="554"/>
      <c r="F586" s="554"/>
      <c r="G586" s="555"/>
      <c r="H586" s="556"/>
      <c r="I586" s="557"/>
      <c r="J586" s="558"/>
      <c r="K586" s="552"/>
      <c r="L586" s="552"/>
      <c r="M586" s="552"/>
      <c r="N586" s="552"/>
      <c r="O586" s="554"/>
      <c r="P586" s="560"/>
      <c r="Q586" s="561"/>
      <c r="R586" s="561"/>
      <c r="S586" s="560">
        <f t="shared" si="0"/>
        <v>0</v>
      </c>
      <c r="T586" s="562"/>
      <c r="W586" s="565"/>
    </row>
    <row r="587" spans="1:23" ht="20.100000000000001" customHeight="1">
      <c r="A587" s="552"/>
      <c r="B587" s="553"/>
      <c r="C587" s="554"/>
      <c r="D587" s="554"/>
      <c r="E587" s="554"/>
      <c r="F587" s="554"/>
      <c r="G587" s="555"/>
      <c r="H587" s="556"/>
      <c r="I587" s="557"/>
      <c r="J587" s="558"/>
      <c r="K587" s="552"/>
      <c r="L587" s="552"/>
      <c r="M587" s="552"/>
      <c r="N587" s="552"/>
      <c r="O587" s="554"/>
      <c r="P587" s="560"/>
      <c r="Q587" s="561"/>
      <c r="R587" s="561"/>
      <c r="S587" s="560">
        <f t="shared" si="0"/>
        <v>0</v>
      </c>
      <c r="T587" s="562"/>
      <c r="W587" s="565"/>
    </row>
    <row r="588" spans="1:23" ht="20.100000000000001" customHeight="1">
      <c r="A588" s="552"/>
      <c r="B588" s="553"/>
      <c r="C588" s="554"/>
      <c r="D588" s="554"/>
      <c r="E588" s="554"/>
      <c r="F588" s="554"/>
      <c r="G588" s="555"/>
      <c r="H588" s="556"/>
      <c r="I588" s="557"/>
      <c r="J588" s="558"/>
      <c r="K588" s="552"/>
      <c r="L588" s="552"/>
      <c r="M588" s="552"/>
      <c r="N588" s="552"/>
      <c r="O588" s="554"/>
      <c r="P588" s="560"/>
      <c r="Q588" s="561"/>
      <c r="R588" s="561"/>
      <c r="S588" s="560">
        <f t="shared" si="0"/>
        <v>0</v>
      </c>
      <c r="T588" s="562"/>
      <c r="W588" s="565"/>
    </row>
    <row r="589" spans="1:23" ht="20.100000000000001" customHeight="1">
      <c r="A589" s="552"/>
      <c r="B589" s="553"/>
      <c r="C589" s="554"/>
      <c r="D589" s="554"/>
      <c r="E589" s="554"/>
      <c r="F589" s="554"/>
      <c r="G589" s="555"/>
      <c r="H589" s="556"/>
      <c r="I589" s="557"/>
      <c r="J589" s="558"/>
      <c r="K589" s="552"/>
      <c r="L589" s="552"/>
      <c r="M589" s="552"/>
      <c r="N589" s="552"/>
      <c r="O589" s="554"/>
      <c r="P589" s="560"/>
      <c r="Q589" s="561"/>
      <c r="R589" s="561"/>
      <c r="S589" s="560">
        <f t="shared" si="0"/>
        <v>0</v>
      </c>
      <c r="T589" s="562"/>
      <c r="W589" s="565"/>
    </row>
    <row r="590" spans="1:23" ht="20.100000000000001" customHeight="1">
      <c r="A590" s="552"/>
      <c r="B590" s="553"/>
      <c r="C590" s="554"/>
      <c r="D590" s="554"/>
      <c r="E590" s="554"/>
      <c r="F590" s="554"/>
      <c r="G590" s="555"/>
      <c r="H590" s="556"/>
      <c r="I590" s="557"/>
      <c r="J590" s="558"/>
      <c r="K590" s="552"/>
      <c r="L590" s="552"/>
      <c r="M590" s="552"/>
      <c r="N590" s="552"/>
      <c r="O590" s="554"/>
      <c r="P590" s="560"/>
      <c r="Q590" s="561"/>
      <c r="R590" s="561"/>
      <c r="S590" s="560">
        <f t="shared" si="0"/>
        <v>0</v>
      </c>
      <c r="T590" s="562"/>
      <c r="W590" s="565"/>
    </row>
    <row r="591" spans="1:23" ht="20.100000000000001" customHeight="1">
      <c r="A591" s="552"/>
      <c r="B591" s="553"/>
      <c r="C591" s="554"/>
      <c r="D591" s="554"/>
      <c r="E591" s="554"/>
      <c r="F591" s="554"/>
      <c r="G591" s="555"/>
      <c r="H591" s="556"/>
      <c r="I591" s="557"/>
      <c r="J591" s="558"/>
      <c r="K591" s="552"/>
      <c r="L591" s="552"/>
      <c r="M591" s="552"/>
      <c r="N591" s="552"/>
      <c r="O591" s="554"/>
      <c r="P591" s="560"/>
      <c r="Q591" s="561"/>
      <c r="R591" s="561"/>
      <c r="S591" s="560">
        <f t="shared" si="0"/>
        <v>0</v>
      </c>
      <c r="T591" s="562"/>
      <c r="W591" s="565"/>
    </row>
    <row r="592" spans="1:23" ht="20.100000000000001" customHeight="1">
      <c r="A592" s="552"/>
      <c r="B592" s="553"/>
      <c r="C592" s="554"/>
      <c r="D592" s="554"/>
      <c r="E592" s="554"/>
      <c r="F592" s="554"/>
      <c r="G592" s="555"/>
      <c r="H592" s="556"/>
      <c r="I592" s="557"/>
      <c r="J592" s="558"/>
      <c r="K592" s="552"/>
      <c r="L592" s="552"/>
      <c r="M592" s="552"/>
      <c r="N592" s="552"/>
      <c r="O592" s="554"/>
      <c r="P592" s="560"/>
      <c r="Q592" s="561"/>
      <c r="R592" s="561"/>
      <c r="S592" s="560">
        <f t="shared" si="0"/>
        <v>0</v>
      </c>
      <c r="T592" s="562"/>
      <c r="W592" s="565"/>
    </row>
    <row r="593" spans="1:23" ht="20.100000000000001" customHeight="1">
      <c r="A593" s="552"/>
      <c r="B593" s="553"/>
      <c r="C593" s="554"/>
      <c r="D593" s="554"/>
      <c r="E593" s="554"/>
      <c r="F593" s="554"/>
      <c r="G593" s="555"/>
      <c r="H593" s="556"/>
      <c r="I593" s="557"/>
      <c r="J593" s="558"/>
      <c r="K593" s="552"/>
      <c r="L593" s="552"/>
      <c r="M593" s="552"/>
      <c r="N593" s="552"/>
      <c r="O593" s="554"/>
      <c r="P593" s="560"/>
      <c r="Q593" s="561"/>
      <c r="R593" s="561"/>
      <c r="S593" s="560"/>
      <c r="T593" s="562"/>
      <c r="W593" s="565"/>
    </row>
    <row r="594" spans="1:23" ht="20.100000000000001" customHeight="1">
      <c r="A594" s="552"/>
      <c r="B594" s="553"/>
      <c r="C594" s="554"/>
      <c r="D594" s="554"/>
      <c r="E594" s="554"/>
      <c r="F594" s="554"/>
      <c r="G594" s="555"/>
      <c r="H594" s="556"/>
      <c r="I594" s="557"/>
      <c r="J594" s="558"/>
      <c r="K594" s="552"/>
      <c r="L594" s="552"/>
      <c r="M594" s="552"/>
      <c r="N594" s="552"/>
      <c r="O594" s="554"/>
      <c r="P594" s="560"/>
      <c r="Q594" s="561"/>
      <c r="R594" s="561"/>
      <c r="S594" s="560"/>
      <c r="T594" s="562"/>
      <c r="W594" s="565"/>
    </row>
    <row r="595" spans="1:23" ht="20.100000000000001" customHeight="1">
      <c r="A595" s="552"/>
      <c r="B595" s="553"/>
      <c r="C595" s="554"/>
      <c r="D595" s="554"/>
      <c r="E595" s="554"/>
      <c r="F595" s="554"/>
      <c r="G595" s="555"/>
      <c r="H595" s="556"/>
      <c r="I595" s="557"/>
      <c r="J595" s="558"/>
      <c r="K595" s="552"/>
      <c r="L595" s="552"/>
      <c r="M595" s="552"/>
      <c r="N595" s="552"/>
      <c r="O595" s="554"/>
      <c r="P595" s="560"/>
      <c r="Q595" s="561"/>
      <c r="R595" s="561"/>
      <c r="S595" s="560"/>
      <c r="T595" s="562"/>
      <c r="W595" s="565"/>
    </row>
    <row r="596" spans="1:23" ht="20.100000000000001" customHeight="1">
      <c r="A596" s="552"/>
      <c r="B596" s="553"/>
      <c r="C596" s="554"/>
      <c r="D596" s="554"/>
      <c r="E596" s="554"/>
      <c r="F596" s="554"/>
      <c r="G596" s="555"/>
      <c r="H596" s="556"/>
      <c r="I596" s="557"/>
      <c r="J596" s="558"/>
      <c r="K596" s="552"/>
      <c r="L596" s="552"/>
      <c r="M596" s="552"/>
      <c r="N596" s="552"/>
      <c r="O596" s="554"/>
      <c r="P596" s="560"/>
      <c r="Q596" s="561"/>
      <c r="R596" s="561"/>
      <c r="S596" s="560"/>
      <c r="T596" s="562"/>
      <c r="W596" s="565"/>
    </row>
    <row r="597" spans="1:23" ht="20.100000000000001" customHeight="1">
      <c r="A597" s="552"/>
      <c r="B597" s="553"/>
      <c r="C597" s="554"/>
      <c r="D597" s="554"/>
      <c r="E597" s="554"/>
      <c r="F597" s="554"/>
      <c r="G597" s="555"/>
      <c r="H597" s="556"/>
      <c r="I597" s="557"/>
      <c r="J597" s="558"/>
      <c r="K597" s="552"/>
      <c r="L597" s="552"/>
      <c r="M597" s="552"/>
      <c r="N597" s="552"/>
      <c r="O597" s="554"/>
      <c r="P597" s="560"/>
      <c r="Q597" s="561"/>
      <c r="R597" s="561"/>
      <c r="S597" s="560"/>
      <c r="T597" s="562"/>
      <c r="W597" s="565"/>
    </row>
    <row r="598" spans="1:23" ht="20.100000000000001" customHeight="1">
      <c r="A598" s="552"/>
      <c r="B598" s="553"/>
      <c r="C598" s="554"/>
      <c r="D598" s="554"/>
      <c r="E598" s="554"/>
      <c r="F598" s="554"/>
      <c r="G598" s="555"/>
      <c r="H598" s="556"/>
      <c r="I598" s="557"/>
      <c r="J598" s="558"/>
      <c r="K598" s="552"/>
      <c r="L598" s="552"/>
      <c r="M598" s="552"/>
      <c r="N598" s="552"/>
      <c r="O598" s="554"/>
      <c r="P598" s="560"/>
      <c r="Q598" s="561"/>
      <c r="R598" s="561"/>
      <c r="S598" s="560"/>
      <c r="T598" s="562"/>
      <c r="W598" s="565"/>
    </row>
    <row r="599" spans="1:23" ht="20.100000000000001" customHeight="1">
      <c r="A599" s="552"/>
      <c r="B599" s="553"/>
      <c r="C599" s="554"/>
      <c r="D599" s="554"/>
      <c r="E599" s="554"/>
      <c r="F599" s="554"/>
      <c r="G599" s="555"/>
      <c r="H599" s="556"/>
      <c r="I599" s="557"/>
      <c r="J599" s="558"/>
      <c r="K599" s="552"/>
      <c r="L599" s="552"/>
      <c r="M599" s="552"/>
      <c r="N599" s="552"/>
      <c r="O599" s="554"/>
      <c r="P599" s="560"/>
      <c r="Q599" s="561"/>
      <c r="R599" s="561"/>
      <c r="S599" s="560"/>
      <c r="T599" s="562"/>
      <c r="W599" s="565"/>
    </row>
    <row r="600" spans="1:23" ht="20.100000000000001" customHeight="1">
      <c r="A600" s="552"/>
      <c r="B600" s="553"/>
      <c r="C600" s="554"/>
      <c r="D600" s="554"/>
      <c r="E600" s="554"/>
      <c r="F600" s="554"/>
      <c r="G600" s="555"/>
      <c r="H600" s="556"/>
      <c r="I600" s="557"/>
      <c r="J600" s="558"/>
      <c r="K600" s="552"/>
      <c r="L600" s="552"/>
      <c r="M600" s="552"/>
      <c r="N600" s="552"/>
      <c r="O600" s="554"/>
      <c r="P600" s="560"/>
      <c r="Q600" s="561"/>
      <c r="R600" s="561"/>
      <c r="S600" s="560"/>
      <c r="T600" s="562"/>
      <c r="W600" s="565"/>
    </row>
    <row r="601" spans="1:23" ht="20.100000000000001" customHeight="1">
      <c r="A601" s="552"/>
      <c r="B601" s="553"/>
      <c r="C601" s="554"/>
      <c r="D601" s="554"/>
      <c r="E601" s="554"/>
      <c r="F601" s="554"/>
      <c r="G601" s="555"/>
      <c r="H601" s="556"/>
      <c r="I601" s="557"/>
      <c r="J601" s="558"/>
      <c r="K601" s="552"/>
      <c r="L601" s="552"/>
      <c r="M601" s="552"/>
      <c r="N601" s="552"/>
      <c r="O601" s="554"/>
      <c r="P601" s="560"/>
      <c r="Q601" s="561"/>
      <c r="R601" s="561"/>
      <c r="S601" s="560"/>
      <c r="T601" s="562"/>
      <c r="W601" s="565"/>
    </row>
    <row r="602" spans="1:23" ht="20.100000000000001" customHeight="1">
      <c r="A602" s="552"/>
      <c r="B602" s="553"/>
      <c r="C602" s="554"/>
      <c r="D602" s="554"/>
      <c r="E602" s="554"/>
      <c r="F602" s="554"/>
      <c r="G602" s="555"/>
      <c r="H602" s="556"/>
      <c r="I602" s="557"/>
      <c r="J602" s="558"/>
      <c r="K602" s="552"/>
      <c r="L602" s="552"/>
      <c r="M602" s="552"/>
      <c r="N602" s="552"/>
      <c r="O602" s="554"/>
      <c r="P602" s="560"/>
      <c r="Q602" s="561"/>
      <c r="R602" s="561"/>
      <c r="S602" s="560"/>
      <c r="T602" s="562"/>
      <c r="W602" s="565"/>
    </row>
    <row r="603" spans="1:23" ht="20.100000000000001" customHeight="1">
      <c r="A603" s="552"/>
      <c r="B603" s="553"/>
      <c r="C603" s="554"/>
      <c r="D603" s="554"/>
      <c r="E603" s="554"/>
      <c r="F603" s="554"/>
      <c r="G603" s="555"/>
      <c r="H603" s="556"/>
      <c r="I603" s="557"/>
      <c r="J603" s="558"/>
      <c r="K603" s="552"/>
      <c r="L603" s="552"/>
      <c r="M603" s="552"/>
      <c r="N603" s="552"/>
      <c r="O603" s="554"/>
      <c r="P603" s="560"/>
      <c r="Q603" s="561"/>
      <c r="R603" s="561"/>
      <c r="S603" s="560"/>
      <c r="T603" s="562"/>
      <c r="W603" s="565"/>
    </row>
    <row r="604" spans="1:23" ht="20.100000000000001" customHeight="1">
      <c r="A604" s="552"/>
      <c r="B604" s="553"/>
      <c r="C604" s="554"/>
      <c r="D604" s="554"/>
      <c r="E604" s="554"/>
      <c r="F604" s="554"/>
      <c r="G604" s="555"/>
      <c r="H604" s="556"/>
      <c r="I604" s="557"/>
      <c r="J604" s="558"/>
      <c r="K604" s="552"/>
      <c r="L604" s="552"/>
      <c r="M604" s="552"/>
      <c r="N604" s="552"/>
      <c r="O604" s="554"/>
      <c r="P604" s="560"/>
      <c r="Q604" s="561"/>
      <c r="R604" s="561"/>
      <c r="S604" s="560"/>
      <c r="T604" s="562"/>
      <c r="W604" s="565"/>
    </row>
    <row r="605" spans="1:23" ht="20.100000000000001" customHeight="1">
      <c r="A605" s="552"/>
      <c r="B605" s="553"/>
      <c r="C605" s="554"/>
      <c r="D605" s="554"/>
      <c r="E605" s="554"/>
      <c r="F605" s="554"/>
      <c r="G605" s="555"/>
      <c r="H605" s="556"/>
      <c r="I605" s="557"/>
      <c r="J605" s="558"/>
      <c r="K605" s="552"/>
      <c r="L605" s="552"/>
      <c r="M605" s="552"/>
      <c r="N605" s="552"/>
      <c r="O605" s="554"/>
      <c r="P605" s="560"/>
      <c r="Q605" s="561"/>
      <c r="R605" s="561"/>
      <c r="S605" s="560"/>
      <c r="T605" s="562"/>
      <c r="W605" s="565"/>
    </row>
    <row r="606" spans="1:23" ht="20.100000000000001" customHeight="1">
      <c r="A606" s="552"/>
      <c r="B606" s="553"/>
      <c r="C606" s="554"/>
      <c r="D606" s="554"/>
      <c r="E606" s="554"/>
      <c r="F606" s="554"/>
      <c r="G606" s="555"/>
      <c r="H606" s="556"/>
      <c r="I606" s="557"/>
      <c r="J606" s="558"/>
      <c r="K606" s="552"/>
      <c r="L606" s="552"/>
      <c r="M606" s="552"/>
      <c r="N606" s="552"/>
      <c r="O606" s="554"/>
      <c r="P606" s="560"/>
      <c r="Q606" s="561"/>
      <c r="R606" s="561"/>
      <c r="S606" s="560"/>
      <c r="T606" s="562"/>
      <c r="W606" s="565"/>
    </row>
    <row r="607" spans="1:23" ht="20.100000000000001" customHeight="1">
      <c r="A607" s="552"/>
      <c r="B607" s="553"/>
      <c r="C607" s="554"/>
      <c r="D607" s="554"/>
      <c r="E607" s="554"/>
      <c r="F607" s="554"/>
      <c r="G607" s="555"/>
      <c r="H607" s="556"/>
      <c r="I607" s="557"/>
      <c r="J607" s="558"/>
      <c r="K607" s="552"/>
      <c r="L607" s="552"/>
      <c r="M607" s="552"/>
      <c r="N607" s="552"/>
      <c r="O607" s="554"/>
      <c r="P607" s="560"/>
      <c r="Q607" s="561"/>
      <c r="R607" s="561"/>
      <c r="S607" s="560"/>
      <c r="T607" s="562"/>
      <c r="W607" s="565"/>
    </row>
    <row r="608" spans="1:23" ht="20.100000000000001" customHeight="1">
      <c r="A608" s="552"/>
      <c r="B608" s="553"/>
      <c r="C608" s="554"/>
      <c r="D608" s="554"/>
      <c r="E608" s="554"/>
      <c r="F608" s="554"/>
      <c r="G608" s="555"/>
      <c r="H608" s="556"/>
      <c r="I608" s="557"/>
      <c r="J608" s="558"/>
      <c r="K608" s="552"/>
      <c r="L608" s="552"/>
      <c r="M608" s="552"/>
      <c r="N608" s="552"/>
      <c r="O608" s="554"/>
      <c r="P608" s="560"/>
      <c r="Q608" s="561"/>
      <c r="R608" s="561"/>
      <c r="S608" s="560"/>
      <c r="T608" s="562"/>
      <c r="W608" s="565"/>
    </row>
    <row r="609" spans="1:23" ht="20.100000000000001" customHeight="1">
      <c r="A609" s="552"/>
      <c r="B609" s="553"/>
      <c r="C609" s="554"/>
      <c r="D609" s="554"/>
      <c r="E609" s="554"/>
      <c r="F609" s="554"/>
      <c r="G609" s="555"/>
      <c r="H609" s="556"/>
      <c r="I609" s="557"/>
      <c r="J609" s="558"/>
      <c r="K609" s="552"/>
      <c r="L609" s="552"/>
      <c r="M609" s="552"/>
      <c r="N609" s="552"/>
      <c r="O609" s="554"/>
      <c r="P609" s="560"/>
      <c r="Q609" s="561"/>
      <c r="R609" s="561"/>
      <c r="S609" s="560"/>
      <c r="T609" s="562"/>
      <c r="W609" s="565"/>
    </row>
    <row r="610" spans="1:23" ht="20.100000000000001" customHeight="1">
      <c r="A610" s="552"/>
      <c r="B610" s="553"/>
      <c r="C610" s="554"/>
      <c r="D610" s="554"/>
      <c r="E610" s="554"/>
      <c r="F610" s="554"/>
      <c r="G610" s="555"/>
      <c r="H610" s="556"/>
      <c r="I610" s="557"/>
      <c r="J610" s="558"/>
      <c r="K610" s="552"/>
      <c r="L610" s="552"/>
      <c r="M610" s="552"/>
      <c r="N610" s="552"/>
      <c r="O610" s="554"/>
      <c r="P610" s="560"/>
      <c r="Q610" s="561"/>
      <c r="R610" s="561"/>
      <c r="S610" s="560"/>
      <c r="T610" s="562"/>
      <c r="W610" s="565"/>
    </row>
    <row r="611" spans="1:23" ht="20.100000000000001" customHeight="1">
      <c r="A611" s="552"/>
      <c r="B611" s="553"/>
      <c r="C611" s="554"/>
      <c r="D611" s="554"/>
      <c r="E611" s="554"/>
      <c r="F611" s="554"/>
      <c r="G611" s="555"/>
      <c r="H611" s="556"/>
      <c r="I611" s="557"/>
      <c r="J611" s="558"/>
      <c r="K611" s="552"/>
      <c r="L611" s="552"/>
      <c r="M611" s="552"/>
      <c r="N611" s="552"/>
      <c r="O611" s="554"/>
      <c r="P611" s="560"/>
      <c r="Q611" s="561"/>
      <c r="R611" s="561"/>
      <c r="S611" s="560"/>
      <c r="T611" s="562"/>
      <c r="W611" s="565"/>
    </row>
    <row r="612" spans="1:23" ht="20.100000000000001" customHeight="1">
      <c r="A612" s="552"/>
      <c r="B612" s="553"/>
      <c r="C612" s="554"/>
      <c r="D612" s="554"/>
      <c r="E612" s="554"/>
      <c r="F612" s="554"/>
      <c r="G612" s="555"/>
      <c r="H612" s="556"/>
      <c r="I612" s="557"/>
      <c r="J612" s="558"/>
      <c r="K612" s="552"/>
      <c r="L612" s="552"/>
      <c r="M612" s="552"/>
      <c r="N612" s="552"/>
      <c r="O612" s="554"/>
      <c r="P612" s="560"/>
      <c r="Q612" s="561"/>
      <c r="R612" s="561"/>
      <c r="S612" s="560"/>
      <c r="T612" s="562"/>
      <c r="W612" s="565"/>
    </row>
    <row r="613" spans="1:23" ht="20.100000000000001" customHeight="1">
      <c r="A613" s="552"/>
      <c r="B613" s="553"/>
      <c r="C613" s="554"/>
      <c r="D613" s="554"/>
      <c r="E613" s="554"/>
      <c r="F613" s="554"/>
      <c r="G613" s="555"/>
      <c r="H613" s="556"/>
      <c r="I613" s="557"/>
      <c r="J613" s="558"/>
      <c r="K613" s="552"/>
      <c r="L613" s="552"/>
      <c r="M613" s="552"/>
      <c r="N613" s="552"/>
      <c r="O613" s="554"/>
      <c r="P613" s="560"/>
      <c r="Q613" s="561"/>
      <c r="R613" s="561"/>
      <c r="S613" s="560"/>
      <c r="T613" s="562"/>
      <c r="W613" s="565"/>
    </row>
    <row r="614" spans="1:23" ht="20.100000000000001" customHeight="1">
      <c r="A614" s="552"/>
      <c r="B614" s="553"/>
      <c r="C614" s="554"/>
      <c r="D614" s="554"/>
      <c r="E614" s="554"/>
      <c r="F614" s="554"/>
      <c r="G614" s="555"/>
      <c r="H614" s="556"/>
      <c r="I614" s="557"/>
      <c r="J614" s="558"/>
      <c r="K614" s="552"/>
      <c r="L614" s="552"/>
      <c r="M614" s="552"/>
      <c r="N614" s="552"/>
      <c r="O614" s="554"/>
      <c r="P614" s="560"/>
      <c r="Q614" s="561"/>
      <c r="R614" s="561"/>
      <c r="S614" s="560"/>
      <c r="T614" s="562"/>
      <c r="W614" s="565"/>
    </row>
    <row r="615" spans="1:23" ht="20.100000000000001" customHeight="1">
      <c r="A615" s="552"/>
      <c r="B615" s="553"/>
      <c r="C615" s="554"/>
      <c r="D615" s="554"/>
      <c r="E615" s="554"/>
      <c r="F615" s="554"/>
      <c r="G615" s="555"/>
      <c r="H615" s="556"/>
      <c r="I615" s="557"/>
      <c r="J615" s="558"/>
      <c r="K615" s="552"/>
      <c r="L615" s="552"/>
      <c r="M615" s="552"/>
      <c r="N615" s="552"/>
      <c r="O615" s="554"/>
      <c r="P615" s="560"/>
      <c r="Q615" s="561"/>
      <c r="R615" s="561"/>
      <c r="S615" s="560"/>
      <c r="T615" s="562"/>
      <c r="W615" s="565"/>
    </row>
    <row r="616" spans="1:23" ht="20.100000000000001" customHeight="1">
      <c r="A616" s="552"/>
      <c r="B616" s="553"/>
      <c r="C616" s="554"/>
      <c r="D616" s="554"/>
      <c r="E616" s="554"/>
      <c r="F616" s="554"/>
      <c r="G616" s="555"/>
      <c r="H616" s="556"/>
      <c r="I616" s="557"/>
      <c r="J616" s="558"/>
      <c r="K616" s="552"/>
      <c r="L616" s="552"/>
      <c r="M616" s="552"/>
      <c r="N616" s="552"/>
      <c r="O616" s="554"/>
      <c r="P616" s="560"/>
      <c r="Q616" s="561"/>
      <c r="R616" s="561"/>
      <c r="S616" s="560"/>
      <c r="T616" s="562"/>
      <c r="W616" s="565"/>
    </row>
    <row r="617" spans="1:23" ht="20.100000000000001" customHeight="1">
      <c r="A617" s="552"/>
      <c r="B617" s="553"/>
      <c r="C617" s="554"/>
      <c r="D617" s="554"/>
      <c r="E617" s="554"/>
      <c r="F617" s="554"/>
      <c r="G617" s="555"/>
      <c r="H617" s="556"/>
      <c r="I617" s="557"/>
      <c r="J617" s="558"/>
      <c r="K617" s="552"/>
      <c r="L617" s="552"/>
      <c r="M617" s="552"/>
      <c r="N617" s="552"/>
      <c r="O617" s="554"/>
      <c r="P617" s="560"/>
      <c r="Q617" s="561"/>
      <c r="R617" s="561"/>
      <c r="S617" s="560"/>
      <c r="T617" s="562"/>
      <c r="W617" s="565"/>
    </row>
    <row r="618" spans="1:23" ht="20.100000000000001" customHeight="1">
      <c r="A618" s="552"/>
      <c r="B618" s="553"/>
      <c r="C618" s="554"/>
      <c r="D618" s="554"/>
      <c r="E618" s="554"/>
      <c r="F618" s="554"/>
      <c r="G618" s="555"/>
      <c r="H618" s="556"/>
      <c r="I618" s="557"/>
      <c r="J618" s="558"/>
      <c r="K618" s="552"/>
      <c r="L618" s="552"/>
      <c r="M618" s="552"/>
      <c r="N618" s="552"/>
      <c r="O618" s="554"/>
      <c r="P618" s="560"/>
      <c r="Q618" s="561"/>
      <c r="R618" s="561"/>
      <c r="S618" s="560"/>
      <c r="T618" s="562"/>
      <c r="W618" s="565"/>
    </row>
    <row r="619" spans="1:23" ht="20.100000000000001" customHeight="1">
      <c r="A619" s="552"/>
      <c r="B619" s="553"/>
      <c r="C619" s="554"/>
      <c r="D619" s="554"/>
      <c r="E619" s="554"/>
      <c r="F619" s="554"/>
      <c r="G619" s="555"/>
      <c r="H619" s="556"/>
      <c r="I619" s="557"/>
      <c r="J619" s="558"/>
      <c r="K619" s="552"/>
      <c r="L619" s="552"/>
      <c r="M619" s="552"/>
      <c r="N619" s="552"/>
      <c r="O619" s="554"/>
      <c r="P619" s="560"/>
      <c r="Q619" s="561"/>
      <c r="R619" s="561"/>
      <c r="S619" s="560"/>
      <c r="T619" s="562"/>
      <c r="W619" s="565"/>
    </row>
    <row r="620" spans="1:23" ht="20.100000000000001" customHeight="1">
      <c r="A620" s="552"/>
      <c r="B620" s="553"/>
      <c r="C620" s="554"/>
      <c r="D620" s="554"/>
      <c r="E620" s="554"/>
      <c r="F620" s="554"/>
      <c r="G620" s="555"/>
      <c r="H620" s="556"/>
      <c r="I620" s="557"/>
      <c r="J620" s="558"/>
      <c r="K620" s="552"/>
      <c r="L620" s="552"/>
      <c r="M620" s="552"/>
      <c r="N620" s="552"/>
      <c r="O620" s="554"/>
      <c r="P620" s="560"/>
      <c r="Q620" s="561"/>
      <c r="R620" s="561"/>
      <c r="S620" s="560"/>
      <c r="T620" s="562"/>
      <c r="W620" s="565"/>
    </row>
    <row r="621" spans="1:23" ht="20.100000000000001" customHeight="1">
      <c r="A621" s="552"/>
      <c r="B621" s="553"/>
      <c r="C621" s="554"/>
      <c r="D621" s="554"/>
      <c r="E621" s="554"/>
      <c r="F621" s="554"/>
      <c r="G621" s="555"/>
      <c r="H621" s="556"/>
      <c r="I621" s="557"/>
      <c r="J621" s="558"/>
      <c r="K621" s="552"/>
      <c r="L621" s="552"/>
      <c r="M621" s="552"/>
      <c r="N621" s="552"/>
      <c r="O621" s="554"/>
      <c r="P621" s="560"/>
      <c r="Q621" s="561"/>
      <c r="R621" s="561"/>
      <c r="S621" s="560"/>
      <c r="T621" s="562"/>
      <c r="W621" s="565"/>
    </row>
    <row r="622" spans="1:23" ht="20.100000000000001" customHeight="1">
      <c r="A622" s="552"/>
      <c r="B622" s="553"/>
      <c r="C622" s="554"/>
      <c r="D622" s="554"/>
      <c r="E622" s="554"/>
      <c r="F622" s="554"/>
      <c r="G622" s="555"/>
      <c r="H622" s="556"/>
      <c r="I622" s="557"/>
      <c r="J622" s="558"/>
      <c r="K622" s="552"/>
      <c r="L622" s="552"/>
      <c r="M622" s="552"/>
      <c r="N622" s="552"/>
      <c r="O622" s="554"/>
      <c r="P622" s="560"/>
      <c r="Q622" s="561"/>
      <c r="R622" s="561"/>
      <c r="S622" s="560"/>
      <c r="T622" s="562"/>
      <c r="W622" s="565"/>
    </row>
    <row r="623" spans="1:23" ht="20.100000000000001" customHeight="1">
      <c r="A623" s="552"/>
      <c r="B623" s="553"/>
      <c r="C623" s="554"/>
      <c r="D623" s="554"/>
      <c r="E623" s="554"/>
      <c r="F623" s="554"/>
      <c r="G623" s="555"/>
      <c r="H623" s="556"/>
      <c r="I623" s="557"/>
      <c r="J623" s="558"/>
      <c r="K623" s="552"/>
      <c r="L623" s="552"/>
      <c r="M623" s="552"/>
      <c r="N623" s="552"/>
      <c r="O623" s="554"/>
      <c r="P623" s="560"/>
      <c r="Q623" s="561"/>
      <c r="R623" s="561"/>
      <c r="S623" s="560"/>
      <c r="T623" s="562"/>
      <c r="W623" s="565"/>
    </row>
    <row r="624" spans="1:23" ht="20.100000000000001" customHeight="1">
      <c r="A624" s="552"/>
      <c r="B624" s="553"/>
      <c r="C624" s="554"/>
      <c r="D624" s="554"/>
      <c r="E624" s="554"/>
      <c r="F624" s="554"/>
      <c r="G624" s="555"/>
      <c r="H624" s="556"/>
      <c r="I624" s="557"/>
      <c r="J624" s="558"/>
      <c r="K624" s="552"/>
      <c r="L624" s="552"/>
      <c r="M624" s="552"/>
      <c r="N624" s="552"/>
      <c r="O624" s="554"/>
      <c r="P624" s="560"/>
      <c r="Q624" s="561"/>
      <c r="R624" s="561"/>
      <c r="S624" s="560"/>
      <c r="T624" s="562"/>
      <c r="W624" s="565"/>
    </row>
    <row r="625" spans="1:23" ht="20.100000000000001" customHeight="1">
      <c r="A625" s="552"/>
      <c r="B625" s="553"/>
      <c r="C625" s="554"/>
      <c r="D625" s="554"/>
      <c r="E625" s="554"/>
      <c r="F625" s="554"/>
      <c r="G625" s="555"/>
      <c r="H625" s="556"/>
      <c r="I625" s="557"/>
      <c r="J625" s="558"/>
      <c r="K625" s="552"/>
      <c r="L625" s="552"/>
      <c r="M625" s="552"/>
      <c r="N625" s="552"/>
      <c r="O625" s="554"/>
      <c r="P625" s="560"/>
      <c r="Q625" s="561"/>
      <c r="R625" s="561"/>
      <c r="S625" s="560"/>
      <c r="T625" s="562"/>
      <c r="W625" s="565"/>
    </row>
    <row r="626" spans="1:23" ht="20.100000000000001" customHeight="1">
      <c r="A626" s="552"/>
      <c r="B626" s="553"/>
      <c r="C626" s="554"/>
      <c r="D626" s="554"/>
      <c r="E626" s="554"/>
      <c r="F626" s="554"/>
      <c r="G626" s="555"/>
      <c r="H626" s="556"/>
      <c r="I626" s="557"/>
      <c r="J626" s="558"/>
      <c r="K626" s="552"/>
      <c r="L626" s="552"/>
      <c r="M626" s="552"/>
      <c r="N626" s="552"/>
      <c r="O626" s="554"/>
      <c r="P626" s="560"/>
      <c r="Q626" s="561"/>
      <c r="R626" s="561"/>
      <c r="S626" s="560"/>
      <c r="T626" s="562"/>
      <c r="W626" s="565"/>
    </row>
    <row r="627" spans="1:23" ht="20.100000000000001" customHeight="1">
      <c r="A627" s="552"/>
      <c r="B627" s="553"/>
      <c r="C627" s="554"/>
      <c r="D627" s="554"/>
      <c r="E627" s="554"/>
      <c r="F627" s="554"/>
      <c r="G627" s="555"/>
      <c r="H627" s="556"/>
      <c r="I627" s="557"/>
      <c r="J627" s="558"/>
      <c r="K627" s="552"/>
      <c r="L627" s="552"/>
      <c r="M627" s="552"/>
      <c r="N627" s="552"/>
      <c r="O627" s="554"/>
      <c r="P627" s="560"/>
      <c r="Q627" s="561"/>
      <c r="R627" s="561"/>
      <c r="S627" s="560"/>
      <c r="T627" s="562"/>
      <c r="W627" s="565"/>
    </row>
    <row r="628" spans="1:23" ht="20.100000000000001" customHeight="1">
      <c r="A628" s="552"/>
      <c r="B628" s="553"/>
      <c r="C628" s="554"/>
      <c r="D628" s="554"/>
      <c r="E628" s="554"/>
      <c r="F628" s="554"/>
      <c r="G628" s="555"/>
      <c r="H628" s="556"/>
      <c r="I628" s="557"/>
      <c r="J628" s="558"/>
      <c r="K628" s="552"/>
      <c r="L628" s="552"/>
      <c r="M628" s="552"/>
      <c r="N628" s="552"/>
      <c r="O628" s="554"/>
      <c r="P628" s="560"/>
      <c r="Q628" s="561"/>
      <c r="R628" s="561"/>
      <c r="S628" s="560"/>
      <c r="T628" s="562"/>
      <c r="W628" s="565"/>
    </row>
    <row r="629" spans="1:23" ht="20.100000000000001" customHeight="1">
      <c r="A629" s="552"/>
      <c r="B629" s="553"/>
      <c r="C629" s="554"/>
      <c r="D629" s="554"/>
      <c r="E629" s="554"/>
      <c r="F629" s="554"/>
      <c r="G629" s="555"/>
      <c r="H629" s="556"/>
      <c r="I629" s="557"/>
      <c r="J629" s="558"/>
      <c r="K629" s="552"/>
      <c r="L629" s="552"/>
      <c r="M629" s="552"/>
      <c r="N629" s="552"/>
      <c r="O629" s="554"/>
      <c r="P629" s="560"/>
      <c r="Q629" s="561"/>
      <c r="R629" s="561"/>
      <c r="S629" s="560"/>
      <c r="T629" s="562"/>
      <c r="W629" s="565"/>
    </row>
    <row r="630" spans="1:23" ht="20.100000000000001" customHeight="1">
      <c r="A630" s="552"/>
      <c r="B630" s="553"/>
      <c r="C630" s="554"/>
      <c r="D630" s="554"/>
      <c r="E630" s="554"/>
      <c r="F630" s="554"/>
      <c r="G630" s="555"/>
      <c r="H630" s="556"/>
      <c r="I630" s="557"/>
      <c r="J630" s="558"/>
      <c r="K630" s="552"/>
      <c r="L630" s="552"/>
      <c r="M630" s="552"/>
      <c r="N630" s="552"/>
      <c r="O630" s="554"/>
      <c r="P630" s="560"/>
      <c r="Q630" s="561"/>
      <c r="R630" s="561"/>
      <c r="S630" s="560"/>
      <c r="T630" s="562"/>
      <c r="W630" s="565"/>
    </row>
    <row r="631" spans="1:23" ht="20.100000000000001" customHeight="1">
      <c r="A631" s="552"/>
      <c r="B631" s="553"/>
      <c r="C631" s="554"/>
      <c r="D631" s="554"/>
      <c r="E631" s="554"/>
      <c r="F631" s="554"/>
      <c r="G631" s="555"/>
      <c r="H631" s="556"/>
      <c r="I631" s="557"/>
      <c r="J631" s="558"/>
      <c r="K631" s="552"/>
      <c r="L631" s="552"/>
      <c r="M631" s="552"/>
      <c r="N631" s="552"/>
      <c r="O631" s="554"/>
      <c r="P631" s="560"/>
      <c r="Q631" s="561"/>
      <c r="R631" s="561"/>
      <c r="S631" s="560"/>
      <c r="T631" s="562"/>
      <c r="W631" s="565"/>
    </row>
    <row r="632" spans="1:23" ht="20.100000000000001" customHeight="1">
      <c r="A632" s="552"/>
      <c r="B632" s="553"/>
      <c r="C632" s="554"/>
      <c r="D632" s="554"/>
      <c r="E632" s="554"/>
      <c r="F632" s="554"/>
      <c r="G632" s="555"/>
      <c r="H632" s="556"/>
      <c r="I632" s="557"/>
      <c r="J632" s="558"/>
      <c r="K632" s="552"/>
      <c r="L632" s="552"/>
      <c r="M632" s="552"/>
      <c r="N632" s="552"/>
      <c r="O632" s="554"/>
      <c r="P632" s="560"/>
      <c r="Q632" s="561"/>
      <c r="R632" s="561"/>
      <c r="S632" s="560"/>
      <c r="T632" s="562"/>
      <c r="W632" s="565"/>
    </row>
    <row r="633" spans="1:23" ht="20.100000000000001" customHeight="1">
      <c r="A633" s="552"/>
      <c r="B633" s="553"/>
      <c r="C633" s="554"/>
      <c r="D633" s="554"/>
      <c r="E633" s="554"/>
      <c r="F633" s="554"/>
      <c r="G633" s="555"/>
      <c r="H633" s="556"/>
      <c r="I633" s="557"/>
      <c r="J633" s="558"/>
      <c r="K633" s="552"/>
      <c r="L633" s="552"/>
      <c r="M633" s="552"/>
      <c r="N633" s="552"/>
      <c r="O633" s="554"/>
      <c r="P633" s="560"/>
      <c r="Q633" s="561"/>
      <c r="R633" s="561"/>
      <c r="S633" s="560"/>
      <c r="T633" s="562"/>
      <c r="W633" s="565"/>
    </row>
    <row r="634" spans="1:23" ht="20.100000000000001" customHeight="1">
      <c r="A634" s="552"/>
      <c r="B634" s="553"/>
      <c r="C634" s="554"/>
      <c r="D634" s="554"/>
      <c r="E634" s="554"/>
      <c r="F634" s="554"/>
      <c r="G634" s="555"/>
      <c r="H634" s="556"/>
      <c r="I634" s="557"/>
      <c r="J634" s="558"/>
      <c r="K634" s="552"/>
      <c r="L634" s="552"/>
      <c r="M634" s="552"/>
      <c r="N634" s="552"/>
      <c r="O634" s="554"/>
      <c r="P634" s="560"/>
      <c r="Q634" s="561"/>
      <c r="R634" s="561"/>
      <c r="S634" s="560"/>
      <c r="T634" s="562"/>
      <c r="W634" s="565"/>
    </row>
    <row r="635" spans="1:23" ht="20.100000000000001" customHeight="1">
      <c r="A635" s="552"/>
      <c r="B635" s="553"/>
      <c r="C635" s="554"/>
      <c r="D635" s="554"/>
      <c r="E635" s="554"/>
      <c r="F635" s="554"/>
      <c r="G635" s="555"/>
      <c r="H635" s="556"/>
      <c r="I635" s="557"/>
      <c r="J635" s="558"/>
      <c r="K635" s="552"/>
      <c r="L635" s="552"/>
      <c r="M635" s="552"/>
      <c r="N635" s="552"/>
      <c r="O635" s="554"/>
      <c r="P635" s="560"/>
      <c r="Q635" s="561"/>
      <c r="R635" s="561"/>
      <c r="S635" s="560"/>
      <c r="T635" s="562"/>
      <c r="W635" s="565"/>
    </row>
    <row r="636" spans="1:23" ht="20.100000000000001" customHeight="1">
      <c r="A636" s="552"/>
      <c r="B636" s="553"/>
      <c r="C636" s="554"/>
      <c r="D636" s="554"/>
      <c r="E636" s="554"/>
      <c r="F636" s="554"/>
      <c r="G636" s="555"/>
      <c r="H636" s="556"/>
      <c r="I636" s="557"/>
      <c r="J636" s="558"/>
      <c r="K636" s="552"/>
      <c r="L636" s="552"/>
      <c r="M636" s="552"/>
      <c r="N636" s="552"/>
      <c r="O636" s="554"/>
      <c r="P636" s="560"/>
      <c r="Q636" s="561"/>
      <c r="R636" s="561"/>
      <c r="S636" s="560"/>
      <c r="T636" s="562"/>
      <c r="W636" s="565"/>
    </row>
    <row r="637" spans="1:23" ht="20.100000000000001" customHeight="1">
      <c r="A637" s="552"/>
      <c r="B637" s="553"/>
      <c r="C637" s="554"/>
      <c r="D637" s="554"/>
      <c r="E637" s="554"/>
      <c r="F637" s="554"/>
      <c r="G637" s="555"/>
      <c r="H637" s="556"/>
      <c r="I637" s="557"/>
      <c r="J637" s="558"/>
      <c r="K637" s="552"/>
      <c r="L637" s="552"/>
      <c r="M637" s="552"/>
      <c r="N637" s="552"/>
      <c r="O637" s="554"/>
      <c r="P637" s="560"/>
      <c r="Q637" s="561"/>
      <c r="R637" s="561"/>
      <c r="S637" s="560"/>
      <c r="T637" s="562"/>
      <c r="W637" s="565"/>
    </row>
    <row r="638" spans="1:23" ht="20.100000000000001" customHeight="1">
      <c r="A638" s="552"/>
      <c r="B638" s="553"/>
      <c r="C638" s="554"/>
      <c r="D638" s="554"/>
      <c r="E638" s="554"/>
      <c r="F638" s="554"/>
      <c r="G638" s="555"/>
      <c r="H638" s="556"/>
      <c r="I638" s="557"/>
      <c r="J638" s="558"/>
      <c r="K638" s="552"/>
      <c r="L638" s="552"/>
      <c r="M638" s="552"/>
      <c r="N638" s="552"/>
      <c r="O638" s="554"/>
      <c r="P638" s="560"/>
      <c r="Q638" s="561"/>
      <c r="R638" s="561"/>
      <c r="S638" s="560"/>
      <c r="T638" s="562"/>
      <c r="W638" s="565"/>
    </row>
    <row r="639" spans="1:23" ht="20.100000000000001" customHeight="1">
      <c r="A639" s="552"/>
      <c r="B639" s="553"/>
      <c r="C639" s="554"/>
      <c r="D639" s="554"/>
      <c r="E639" s="554"/>
      <c r="F639" s="554"/>
      <c r="G639" s="555"/>
      <c r="H639" s="556"/>
      <c r="I639" s="557"/>
      <c r="J639" s="558"/>
      <c r="K639" s="552"/>
      <c r="L639" s="552"/>
      <c r="M639" s="552"/>
      <c r="N639" s="552"/>
      <c r="O639" s="554"/>
      <c r="P639" s="560"/>
      <c r="Q639" s="561"/>
      <c r="R639" s="561"/>
      <c r="S639" s="560"/>
      <c r="T639" s="562"/>
      <c r="W639" s="565"/>
    </row>
    <row r="640" spans="1:23" ht="20.100000000000001" customHeight="1">
      <c r="A640" s="552"/>
      <c r="B640" s="553"/>
      <c r="C640" s="554"/>
      <c r="D640" s="554"/>
      <c r="E640" s="554"/>
      <c r="F640" s="554"/>
      <c r="G640" s="555"/>
      <c r="H640" s="556"/>
      <c r="I640" s="557"/>
      <c r="J640" s="558"/>
      <c r="K640" s="552"/>
      <c r="L640" s="552"/>
      <c r="M640" s="552"/>
      <c r="N640" s="552"/>
      <c r="O640" s="554"/>
      <c r="P640" s="560"/>
      <c r="Q640" s="561"/>
      <c r="R640" s="561"/>
      <c r="S640" s="560"/>
      <c r="T640" s="562"/>
      <c r="W640" s="565"/>
    </row>
    <row r="641" spans="1:23" ht="20.100000000000001" customHeight="1">
      <c r="A641" s="552"/>
      <c r="B641" s="553"/>
      <c r="C641" s="554"/>
      <c r="D641" s="554"/>
      <c r="E641" s="554"/>
      <c r="F641" s="554"/>
      <c r="G641" s="555"/>
      <c r="H641" s="556"/>
      <c r="I641" s="557"/>
      <c r="J641" s="558"/>
      <c r="K641" s="552"/>
      <c r="L641" s="552"/>
      <c r="M641" s="552"/>
      <c r="N641" s="552"/>
      <c r="O641" s="554"/>
      <c r="P641" s="560"/>
      <c r="Q641" s="561"/>
      <c r="R641" s="561"/>
      <c r="S641" s="560"/>
      <c r="T641" s="562"/>
      <c r="W641" s="565"/>
    </row>
    <row r="642" spans="1:23" ht="20.100000000000001" customHeight="1">
      <c r="A642" s="552"/>
      <c r="B642" s="553"/>
      <c r="C642" s="554"/>
      <c r="D642" s="554"/>
      <c r="E642" s="554"/>
      <c r="F642" s="554"/>
      <c r="G642" s="555"/>
      <c r="H642" s="556"/>
      <c r="I642" s="557"/>
      <c r="J642" s="558"/>
      <c r="K642" s="552"/>
      <c r="L642" s="552"/>
      <c r="M642" s="552"/>
      <c r="N642" s="552"/>
      <c r="O642" s="554"/>
      <c r="P642" s="560"/>
      <c r="Q642" s="561"/>
      <c r="R642" s="561"/>
      <c r="S642" s="560"/>
      <c r="T642" s="562"/>
      <c r="W642" s="565"/>
    </row>
    <row r="643" spans="1:23" ht="20.100000000000001" customHeight="1">
      <c r="A643" s="552"/>
      <c r="B643" s="553"/>
      <c r="C643" s="554"/>
      <c r="D643" s="554"/>
      <c r="E643" s="554"/>
      <c r="F643" s="554"/>
      <c r="G643" s="555"/>
      <c r="H643" s="556"/>
      <c r="I643" s="557"/>
      <c r="J643" s="558"/>
      <c r="K643" s="552"/>
      <c r="L643" s="552"/>
      <c r="M643" s="552"/>
      <c r="N643" s="552"/>
      <c r="O643" s="554"/>
      <c r="P643" s="560"/>
      <c r="Q643" s="561"/>
      <c r="R643" s="561"/>
      <c r="S643" s="560"/>
      <c r="T643" s="562"/>
      <c r="W643" s="565"/>
    </row>
    <row r="644" spans="1:23" ht="20.100000000000001" customHeight="1">
      <c r="A644" s="552"/>
      <c r="B644" s="553"/>
      <c r="C644" s="554"/>
      <c r="D644" s="554"/>
      <c r="E644" s="554"/>
      <c r="F644" s="554"/>
      <c r="G644" s="555"/>
      <c r="H644" s="556"/>
      <c r="I644" s="557"/>
      <c r="J644" s="558"/>
      <c r="K644" s="552"/>
      <c r="L644" s="552"/>
      <c r="M644" s="552"/>
      <c r="N644" s="552"/>
      <c r="O644" s="554"/>
      <c r="P644" s="560"/>
      <c r="Q644" s="561"/>
      <c r="R644" s="561"/>
      <c r="S644" s="560"/>
      <c r="T644" s="562"/>
      <c r="W644" s="565"/>
    </row>
    <row r="645" spans="1:23" ht="20.100000000000001" customHeight="1">
      <c r="A645" s="552"/>
      <c r="B645" s="553"/>
      <c r="C645" s="554"/>
      <c r="D645" s="554"/>
      <c r="E645" s="554"/>
      <c r="F645" s="554"/>
      <c r="G645" s="555"/>
      <c r="H645" s="556"/>
      <c r="I645" s="557"/>
      <c r="J645" s="558"/>
      <c r="K645" s="552"/>
      <c r="L645" s="552"/>
      <c r="M645" s="552"/>
      <c r="N645" s="552"/>
      <c r="O645" s="554"/>
      <c r="P645" s="560"/>
      <c r="Q645" s="561"/>
      <c r="R645" s="561"/>
      <c r="S645" s="560"/>
      <c r="T645" s="562"/>
      <c r="W645" s="565"/>
    </row>
    <row r="646" spans="1:23" ht="20.100000000000001" customHeight="1">
      <c r="A646" s="552"/>
      <c r="B646" s="553"/>
      <c r="C646" s="554"/>
      <c r="D646" s="554"/>
      <c r="E646" s="554"/>
      <c r="F646" s="554"/>
      <c r="G646" s="555"/>
      <c r="H646" s="556"/>
      <c r="I646" s="557"/>
      <c r="J646" s="558"/>
      <c r="K646" s="552"/>
      <c r="L646" s="552"/>
      <c r="M646" s="552"/>
      <c r="N646" s="552"/>
      <c r="O646" s="554"/>
      <c r="P646" s="560"/>
      <c r="Q646" s="561"/>
      <c r="R646" s="561"/>
      <c r="S646" s="560"/>
      <c r="T646" s="562"/>
      <c r="W646" s="565"/>
    </row>
    <row r="647" spans="1:23" ht="20.100000000000001" customHeight="1">
      <c r="A647" s="552"/>
      <c r="B647" s="553"/>
      <c r="C647" s="554"/>
      <c r="D647" s="554"/>
      <c r="E647" s="554"/>
      <c r="F647" s="554"/>
      <c r="G647" s="555"/>
      <c r="H647" s="556"/>
      <c r="I647" s="557"/>
      <c r="J647" s="558"/>
      <c r="K647" s="552"/>
      <c r="L647" s="552"/>
      <c r="M647" s="552"/>
      <c r="N647" s="552"/>
      <c r="O647" s="554"/>
      <c r="P647" s="560"/>
      <c r="Q647" s="561"/>
      <c r="R647" s="561"/>
      <c r="S647" s="560"/>
      <c r="T647" s="562"/>
      <c r="W647" s="565"/>
    </row>
    <row r="648" spans="1:23" ht="20.100000000000001" customHeight="1">
      <c r="A648" s="552"/>
      <c r="B648" s="553"/>
      <c r="C648" s="554"/>
      <c r="D648" s="554"/>
      <c r="E648" s="554"/>
      <c r="F648" s="554"/>
      <c r="G648" s="555"/>
      <c r="H648" s="556"/>
      <c r="I648" s="557"/>
      <c r="J648" s="558"/>
      <c r="K648" s="552"/>
      <c r="L648" s="552"/>
      <c r="M648" s="552"/>
      <c r="N648" s="552"/>
      <c r="O648" s="554"/>
      <c r="P648" s="560"/>
      <c r="Q648" s="561"/>
      <c r="R648" s="561"/>
      <c r="S648" s="560"/>
      <c r="T648" s="562"/>
      <c r="W648" s="565"/>
    </row>
    <row r="649" spans="1:23" ht="20.100000000000001" customHeight="1">
      <c r="A649" s="552"/>
      <c r="B649" s="553"/>
      <c r="C649" s="554"/>
      <c r="D649" s="554"/>
      <c r="E649" s="554"/>
      <c r="F649" s="554"/>
      <c r="G649" s="555"/>
      <c r="H649" s="556"/>
      <c r="I649" s="557"/>
      <c r="J649" s="558"/>
      <c r="K649" s="552"/>
      <c r="L649" s="552"/>
      <c r="M649" s="552"/>
      <c r="N649" s="552"/>
      <c r="O649" s="554"/>
      <c r="P649" s="560"/>
      <c r="Q649" s="561"/>
      <c r="R649" s="561"/>
      <c r="S649" s="560"/>
      <c r="T649" s="562"/>
      <c r="W649" s="565"/>
    </row>
    <row r="650" spans="1:23" ht="20.100000000000001" customHeight="1">
      <c r="A650" s="552"/>
      <c r="B650" s="553"/>
      <c r="C650" s="554"/>
      <c r="D650" s="554"/>
      <c r="E650" s="554"/>
      <c r="F650" s="554"/>
      <c r="G650" s="555"/>
      <c r="H650" s="556"/>
      <c r="I650" s="557"/>
      <c r="J650" s="558"/>
      <c r="K650" s="552"/>
      <c r="L650" s="552"/>
      <c r="M650" s="552"/>
      <c r="N650" s="552"/>
      <c r="O650" s="554"/>
      <c r="P650" s="560"/>
      <c r="Q650" s="561"/>
      <c r="R650" s="561"/>
      <c r="S650" s="560"/>
      <c r="T650" s="562"/>
      <c r="W650" s="565"/>
    </row>
    <row r="651" spans="1:23" ht="20.100000000000001" customHeight="1">
      <c r="A651" s="552"/>
      <c r="B651" s="553"/>
      <c r="C651" s="554"/>
      <c r="D651" s="554"/>
      <c r="E651" s="554"/>
      <c r="F651" s="554"/>
      <c r="G651" s="555"/>
      <c r="H651" s="556"/>
      <c r="I651" s="557"/>
      <c r="J651" s="558"/>
      <c r="K651" s="552"/>
      <c r="L651" s="552"/>
      <c r="M651" s="552"/>
      <c r="N651" s="552"/>
      <c r="O651" s="554"/>
      <c r="P651" s="560"/>
      <c r="Q651" s="561"/>
      <c r="R651" s="561"/>
      <c r="S651" s="560"/>
      <c r="T651" s="562"/>
      <c r="W651" s="565"/>
    </row>
    <row r="652" spans="1:23" ht="20.100000000000001" customHeight="1">
      <c r="A652" s="552"/>
      <c r="B652" s="553"/>
      <c r="C652" s="554"/>
      <c r="D652" s="554"/>
      <c r="E652" s="554"/>
      <c r="F652" s="554"/>
      <c r="G652" s="555"/>
      <c r="H652" s="556"/>
      <c r="I652" s="557"/>
      <c r="J652" s="558"/>
      <c r="K652" s="552"/>
      <c r="L652" s="552"/>
      <c r="M652" s="552"/>
      <c r="N652" s="552"/>
      <c r="O652" s="554"/>
      <c r="P652" s="560"/>
      <c r="Q652" s="561"/>
      <c r="R652" s="561"/>
      <c r="S652" s="560"/>
      <c r="T652" s="562"/>
      <c r="W652" s="565"/>
    </row>
    <row r="653" spans="1:23" ht="20.100000000000001" customHeight="1">
      <c r="A653" s="552"/>
      <c r="B653" s="553"/>
      <c r="C653" s="554"/>
      <c r="D653" s="554"/>
      <c r="E653" s="554"/>
      <c r="F653" s="554"/>
      <c r="G653" s="555"/>
      <c r="H653" s="556"/>
      <c r="I653" s="557"/>
      <c r="J653" s="558"/>
      <c r="K653" s="552"/>
      <c r="L653" s="552"/>
      <c r="M653" s="552"/>
      <c r="N653" s="552"/>
      <c r="O653" s="554"/>
      <c r="P653" s="560"/>
      <c r="Q653" s="561"/>
      <c r="R653" s="561"/>
      <c r="S653" s="560"/>
      <c r="T653" s="562"/>
      <c r="W653" s="565"/>
    </row>
    <row r="654" spans="1:23" ht="20.100000000000001" customHeight="1">
      <c r="A654" s="552"/>
      <c r="B654" s="553"/>
      <c r="C654" s="554"/>
      <c r="D654" s="554"/>
      <c r="E654" s="554"/>
      <c r="F654" s="554"/>
      <c r="G654" s="555"/>
      <c r="H654" s="556"/>
      <c r="I654" s="557"/>
      <c r="J654" s="558"/>
      <c r="K654" s="552"/>
      <c r="L654" s="552"/>
      <c r="M654" s="552"/>
      <c r="N654" s="552"/>
      <c r="O654" s="554"/>
      <c r="P654" s="560"/>
      <c r="Q654" s="561"/>
      <c r="R654" s="561"/>
      <c r="S654" s="560"/>
      <c r="T654" s="562"/>
      <c r="W654" s="565"/>
    </row>
    <row r="655" spans="1:23" ht="20.100000000000001" customHeight="1">
      <c r="A655" s="552"/>
      <c r="B655" s="553"/>
      <c r="C655" s="554"/>
      <c r="D655" s="554"/>
      <c r="E655" s="554"/>
      <c r="F655" s="554"/>
      <c r="G655" s="555"/>
      <c r="H655" s="556"/>
      <c r="I655" s="557"/>
      <c r="J655" s="558"/>
      <c r="K655" s="552"/>
      <c r="L655" s="552"/>
      <c r="M655" s="552"/>
      <c r="N655" s="552"/>
      <c r="O655" s="554"/>
      <c r="P655" s="560"/>
      <c r="Q655" s="561"/>
      <c r="R655" s="561"/>
      <c r="S655" s="560"/>
      <c r="T655" s="562"/>
      <c r="W655" s="565"/>
    </row>
    <row r="656" spans="1:23" ht="20.100000000000001" customHeight="1">
      <c r="A656" s="552"/>
      <c r="B656" s="553"/>
      <c r="C656" s="554"/>
      <c r="D656" s="554"/>
      <c r="E656" s="554"/>
      <c r="F656" s="554"/>
      <c r="G656" s="555"/>
      <c r="H656" s="556"/>
      <c r="I656" s="557"/>
      <c r="J656" s="558"/>
      <c r="K656" s="552"/>
      <c r="L656" s="552"/>
      <c r="M656" s="552"/>
      <c r="N656" s="552"/>
      <c r="O656" s="554"/>
      <c r="P656" s="560"/>
      <c r="Q656" s="561"/>
      <c r="R656" s="561"/>
      <c r="S656" s="560"/>
      <c r="T656" s="562"/>
      <c r="W656" s="565"/>
    </row>
    <row r="657" spans="1:23" ht="20.100000000000001" customHeight="1">
      <c r="A657" s="552"/>
      <c r="B657" s="553"/>
      <c r="C657" s="554"/>
      <c r="D657" s="554"/>
      <c r="E657" s="554"/>
      <c r="F657" s="554"/>
      <c r="G657" s="555"/>
      <c r="H657" s="556"/>
      <c r="I657" s="557"/>
      <c r="J657" s="558"/>
      <c r="K657" s="552"/>
      <c r="L657" s="552"/>
      <c r="M657" s="552"/>
      <c r="N657" s="552"/>
      <c r="O657" s="554"/>
      <c r="P657" s="560"/>
      <c r="Q657" s="561"/>
      <c r="R657" s="561"/>
      <c r="S657" s="560"/>
      <c r="T657" s="562"/>
      <c r="W657" s="565"/>
    </row>
    <row r="658" spans="1:23" ht="20.100000000000001" customHeight="1">
      <c r="A658" s="552"/>
      <c r="B658" s="553"/>
      <c r="C658" s="554"/>
      <c r="D658" s="554"/>
      <c r="E658" s="554"/>
      <c r="F658" s="554"/>
      <c r="G658" s="555"/>
      <c r="H658" s="556"/>
      <c r="I658" s="557"/>
      <c r="J658" s="558"/>
      <c r="K658" s="552"/>
      <c r="L658" s="552"/>
      <c r="M658" s="552"/>
      <c r="N658" s="552"/>
      <c r="O658" s="554"/>
      <c r="P658" s="560"/>
      <c r="Q658" s="561"/>
      <c r="R658" s="561"/>
      <c r="S658" s="560"/>
      <c r="T658" s="562"/>
      <c r="W658" s="565"/>
    </row>
    <row r="659" spans="1:23" ht="20.100000000000001" customHeight="1">
      <c r="A659" s="552"/>
      <c r="B659" s="553"/>
      <c r="C659" s="554"/>
      <c r="D659" s="554"/>
      <c r="E659" s="554"/>
      <c r="F659" s="554"/>
      <c r="G659" s="555"/>
      <c r="H659" s="556"/>
      <c r="I659" s="557"/>
      <c r="J659" s="558"/>
      <c r="K659" s="552"/>
      <c r="L659" s="552"/>
      <c r="M659" s="552"/>
      <c r="N659" s="552"/>
      <c r="O659" s="554"/>
      <c r="P659" s="560"/>
      <c r="Q659" s="561"/>
      <c r="R659" s="561"/>
      <c r="S659" s="560"/>
      <c r="T659" s="562"/>
      <c r="W659" s="565"/>
    </row>
    <row r="660" spans="1:23" ht="20.100000000000001" customHeight="1">
      <c r="A660" s="552"/>
      <c r="B660" s="553"/>
      <c r="C660" s="554"/>
      <c r="D660" s="554"/>
      <c r="E660" s="554"/>
      <c r="F660" s="554"/>
      <c r="G660" s="555"/>
      <c r="H660" s="556"/>
      <c r="I660" s="557"/>
      <c r="J660" s="558"/>
      <c r="K660" s="552"/>
      <c r="L660" s="552"/>
      <c r="M660" s="552"/>
      <c r="N660" s="552"/>
      <c r="O660" s="554"/>
      <c r="P660" s="560"/>
      <c r="Q660" s="561"/>
      <c r="R660" s="561"/>
      <c r="S660" s="560"/>
      <c r="T660" s="562"/>
      <c r="W660" s="565"/>
    </row>
    <row r="661" spans="1:23" ht="20.100000000000001" customHeight="1">
      <c r="A661" s="552"/>
      <c r="B661" s="553"/>
      <c r="C661" s="554"/>
      <c r="D661" s="554"/>
      <c r="E661" s="554"/>
      <c r="F661" s="554"/>
      <c r="G661" s="555"/>
      <c r="H661" s="556"/>
      <c r="I661" s="557"/>
      <c r="J661" s="558"/>
      <c r="K661" s="552"/>
      <c r="L661" s="552"/>
      <c r="M661" s="552"/>
      <c r="N661" s="552"/>
      <c r="O661" s="554"/>
      <c r="P661" s="560"/>
      <c r="Q661" s="561"/>
      <c r="R661" s="561"/>
      <c r="S661" s="560"/>
      <c r="T661" s="562"/>
      <c r="W661" s="565"/>
    </row>
    <row r="662" spans="1:23" ht="20.100000000000001" customHeight="1">
      <c r="A662" s="552"/>
      <c r="B662" s="553"/>
      <c r="C662" s="554"/>
      <c r="D662" s="554"/>
      <c r="E662" s="554"/>
      <c r="F662" s="554"/>
      <c r="G662" s="555"/>
      <c r="H662" s="556"/>
      <c r="I662" s="557"/>
      <c r="J662" s="558"/>
      <c r="K662" s="552"/>
      <c r="L662" s="552"/>
      <c r="M662" s="552"/>
      <c r="N662" s="552"/>
      <c r="O662" s="554"/>
      <c r="P662" s="560"/>
      <c r="Q662" s="561"/>
      <c r="R662" s="561"/>
      <c r="S662" s="560"/>
      <c r="T662" s="562"/>
      <c r="W662" s="565"/>
    </row>
    <row r="663" spans="1:23" ht="20.100000000000001" customHeight="1">
      <c r="A663" s="552"/>
      <c r="B663" s="553"/>
      <c r="C663" s="554"/>
      <c r="D663" s="554"/>
      <c r="E663" s="554"/>
      <c r="F663" s="554"/>
      <c r="G663" s="555"/>
      <c r="H663" s="556"/>
      <c r="I663" s="557"/>
      <c r="J663" s="558"/>
      <c r="K663" s="552"/>
      <c r="L663" s="552"/>
      <c r="M663" s="552"/>
      <c r="N663" s="552"/>
      <c r="O663" s="554"/>
      <c r="P663" s="560"/>
      <c r="Q663" s="561"/>
      <c r="R663" s="561"/>
      <c r="S663" s="560"/>
      <c r="T663" s="562"/>
      <c r="W663" s="565"/>
    </row>
    <row r="664" spans="1:23" ht="20.100000000000001" customHeight="1">
      <c r="A664" s="552"/>
      <c r="B664" s="553"/>
      <c r="C664" s="554"/>
      <c r="D664" s="554"/>
      <c r="E664" s="554"/>
      <c r="F664" s="554"/>
      <c r="G664" s="555"/>
      <c r="H664" s="556"/>
      <c r="I664" s="557"/>
      <c r="J664" s="558"/>
      <c r="K664" s="552"/>
      <c r="L664" s="552"/>
      <c r="M664" s="552"/>
      <c r="N664" s="552"/>
      <c r="O664" s="554"/>
      <c r="P664" s="560"/>
      <c r="Q664" s="561"/>
      <c r="R664" s="561"/>
      <c r="S664" s="560"/>
      <c r="T664" s="562"/>
      <c r="W664" s="565"/>
    </row>
    <row r="665" spans="1:23" ht="20.100000000000001" customHeight="1">
      <c r="A665" s="552"/>
      <c r="B665" s="553"/>
      <c r="C665" s="554"/>
      <c r="D665" s="554"/>
      <c r="E665" s="554"/>
      <c r="F665" s="554"/>
      <c r="G665" s="555"/>
      <c r="H665" s="556"/>
      <c r="I665" s="557"/>
      <c r="J665" s="558"/>
      <c r="K665" s="552"/>
      <c r="L665" s="552"/>
      <c r="M665" s="552"/>
      <c r="N665" s="552"/>
      <c r="O665" s="554"/>
      <c r="P665" s="560"/>
      <c r="Q665" s="561"/>
      <c r="R665" s="561"/>
      <c r="S665" s="560"/>
      <c r="T665" s="562"/>
      <c r="W665" s="565"/>
    </row>
    <row r="666" spans="1:23" ht="20.100000000000001" customHeight="1">
      <c r="A666" s="552"/>
      <c r="B666" s="553"/>
      <c r="C666" s="554"/>
      <c r="D666" s="554"/>
      <c r="E666" s="554"/>
      <c r="F666" s="554"/>
      <c r="G666" s="555"/>
      <c r="H666" s="556"/>
      <c r="I666" s="557"/>
      <c r="J666" s="558"/>
      <c r="K666" s="552"/>
      <c r="L666" s="552"/>
      <c r="M666" s="552"/>
      <c r="N666" s="552"/>
      <c r="O666" s="554"/>
      <c r="P666" s="560"/>
      <c r="Q666" s="561"/>
      <c r="R666" s="561"/>
      <c r="S666" s="560"/>
      <c r="T666" s="562"/>
      <c r="W666" s="565"/>
    </row>
    <row r="667" spans="1:23" ht="20.100000000000001" customHeight="1">
      <c r="A667" s="552"/>
      <c r="B667" s="553"/>
      <c r="C667" s="554"/>
      <c r="D667" s="554"/>
      <c r="E667" s="554"/>
      <c r="F667" s="554"/>
      <c r="G667" s="555"/>
      <c r="H667" s="556"/>
      <c r="I667" s="557"/>
      <c r="J667" s="558"/>
      <c r="K667" s="552"/>
      <c r="L667" s="552"/>
      <c r="M667" s="552"/>
      <c r="N667" s="552"/>
      <c r="O667" s="554"/>
      <c r="P667" s="560"/>
      <c r="Q667" s="561"/>
      <c r="R667" s="561"/>
      <c r="S667" s="560"/>
      <c r="T667" s="562"/>
      <c r="W667" s="565"/>
    </row>
    <row r="668" spans="1:23" ht="20.100000000000001" customHeight="1">
      <c r="A668" s="552"/>
      <c r="B668" s="553"/>
      <c r="C668" s="554"/>
      <c r="D668" s="554"/>
      <c r="E668" s="554"/>
      <c r="F668" s="554"/>
      <c r="G668" s="555"/>
      <c r="H668" s="556"/>
      <c r="I668" s="557"/>
      <c r="J668" s="558"/>
      <c r="K668" s="552"/>
      <c r="L668" s="552"/>
      <c r="M668" s="552"/>
      <c r="N668" s="552"/>
      <c r="O668" s="554"/>
      <c r="P668" s="560"/>
      <c r="Q668" s="561"/>
      <c r="R668" s="561"/>
      <c r="S668" s="560"/>
      <c r="T668" s="562"/>
      <c r="W668" s="565"/>
    </row>
    <row r="669" spans="1:23" ht="20.100000000000001" customHeight="1">
      <c r="A669" s="552"/>
      <c r="B669" s="553"/>
      <c r="C669" s="554"/>
      <c r="D669" s="554"/>
      <c r="E669" s="554"/>
      <c r="F669" s="554"/>
      <c r="G669" s="555"/>
      <c r="H669" s="556"/>
      <c r="I669" s="557"/>
      <c r="J669" s="558"/>
      <c r="K669" s="552"/>
      <c r="L669" s="552"/>
      <c r="M669" s="552"/>
      <c r="N669" s="552"/>
      <c r="O669" s="554"/>
      <c r="P669" s="560"/>
      <c r="Q669" s="561"/>
      <c r="R669" s="561"/>
      <c r="S669" s="560"/>
      <c r="T669" s="562"/>
      <c r="W669" s="565"/>
    </row>
    <row r="670" spans="1:23" ht="20.100000000000001" customHeight="1">
      <c r="A670" s="552"/>
      <c r="B670" s="553"/>
      <c r="C670" s="554"/>
      <c r="D670" s="554"/>
      <c r="E670" s="554"/>
      <c r="F670" s="554"/>
      <c r="G670" s="555"/>
      <c r="H670" s="556"/>
      <c r="I670" s="557"/>
      <c r="J670" s="558"/>
      <c r="K670" s="552"/>
      <c r="L670" s="552"/>
      <c r="M670" s="552"/>
      <c r="N670" s="552"/>
      <c r="O670" s="554"/>
      <c r="P670" s="560"/>
      <c r="Q670" s="561"/>
      <c r="R670" s="561"/>
      <c r="S670" s="560"/>
      <c r="T670" s="562"/>
      <c r="W670" s="565"/>
    </row>
    <row r="671" spans="1:23" ht="20.100000000000001" customHeight="1">
      <c r="A671" s="552"/>
      <c r="B671" s="553"/>
      <c r="C671" s="554"/>
      <c r="D671" s="554"/>
      <c r="E671" s="554"/>
      <c r="F671" s="554"/>
      <c r="G671" s="555"/>
      <c r="H671" s="556"/>
      <c r="I671" s="557"/>
      <c r="J671" s="558"/>
      <c r="K671" s="552"/>
      <c r="L671" s="552"/>
      <c r="M671" s="552"/>
      <c r="N671" s="552"/>
      <c r="O671" s="554"/>
      <c r="P671" s="560"/>
      <c r="Q671" s="561"/>
      <c r="R671" s="561"/>
      <c r="S671" s="560"/>
      <c r="T671" s="562"/>
      <c r="W671" s="565"/>
    </row>
    <row r="672" spans="1:23" ht="20.100000000000001" customHeight="1">
      <c r="A672" s="552"/>
      <c r="B672" s="553"/>
      <c r="C672" s="554"/>
      <c r="D672" s="554"/>
      <c r="E672" s="554"/>
      <c r="F672" s="554"/>
      <c r="G672" s="555"/>
      <c r="H672" s="556"/>
      <c r="I672" s="557"/>
      <c r="J672" s="558"/>
      <c r="K672" s="552"/>
      <c r="L672" s="552"/>
      <c r="M672" s="552"/>
      <c r="N672" s="552"/>
      <c r="O672" s="554"/>
      <c r="P672" s="560"/>
      <c r="Q672" s="561"/>
      <c r="R672" s="561"/>
      <c r="S672" s="560"/>
      <c r="T672" s="562"/>
      <c r="W672" s="565"/>
    </row>
    <row r="673" spans="1:23" ht="20.100000000000001" customHeight="1">
      <c r="A673" s="552"/>
      <c r="B673" s="553"/>
      <c r="C673" s="554"/>
      <c r="D673" s="554"/>
      <c r="E673" s="554"/>
      <c r="F673" s="554"/>
      <c r="G673" s="555"/>
      <c r="H673" s="556"/>
      <c r="I673" s="557"/>
      <c r="J673" s="558"/>
      <c r="K673" s="552"/>
      <c r="L673" s="552"/>
      <c r="M673" s="552"/>
      <c r="N673" s="552"/>
      <c r="O673" s="554"/>
      <c r="P673" s="560"/>
      <c r="Q673" s="561"/>
      <c r="R673" s="561"/>
      <c r="S673" s="560"/>
      <c r="T673" s="562"/>
      <c r="W673" s="565"/>
    </row>
    <row r="674" spans="1:23" ht="20.100000000000001" customHeight="1">
      <c r="A674" s="552"/>
      <c r="B674" s="553"/>
      <c r="C674" s="554"/>
      <c r="D674" s="554"/>
      <c r="E674" s="554"/>
      <c r="F674" s="554"/>
      <c r="G674" s="555"/>
      <c r="H674" s="556"/>
      <c r="I674" s="557"/>
      <c r="J674" s="558"/>
      <c r="K674" s="552"/>
      <c r="L674" s="552"/>
      <c r="M674" s="552"/>
      <c r="N674" s="552"/>
      <c r="O674" s="554"/>
      <c r="P674" s="560"/>
      <c r="Q674" s="561"/>
      <c r="R674" s="561"/>
      <c r="S674" s="560"/>
      <c r="T674" s="562"/>
      <c r="W674" s="565"/>
    </row>
    <row r="675" spans="1:23" ht="20.100000000000001" customHeight="1">
      <c r="A675" s="552"/>
      <c r="B675" s="553"/>
      <c r="C675" s="554"/>
      <c r="D675" s="554"/>
      <c r="E675" s="554"/>
      <c r="F675" s="554"/>
      <c r="G675" s="555"/>
      <c r="H675" s="556"/>
      <c r="I675" s="557"/>
      <c r="J675" s="558"/>
      <c r="K675" s="552"/>
      <c r="L675" s="552"/>
      <c r="M675" s="552"/>
      <c r="N675" s="552"/>
      <c r="O675" s="554"/>
      <c r="P675" s="560"/>
      <c r="Q675" s="561"/>
      <c r="R675" s="561"/>
      <c r="S675" s="560"/>
      <c r="T675" s="562"/>
      <c r="W675" s="565"/>
    </row>
    <row r="676" spans="1:23" ht="20.100000000000001" customHeight="1">
      <c r="A676" s="552"/>
      <c r="B676" s="553"/>
      <c r="C676" s="554"/>
      <c r="D676" s="554"/>
      <c r="E676" s="554"/>
      <c r="F676" s="554"/>
      <c r="G676" s="555"/>
      <c r="H676" s="556"/>
      <c r="I676" s="557"/>
      <c r="J676" s="558"/>
      <c r="K676" s="552"/>
      <c r="L676" s="552"/>
      <c r="M676" s="552"/>
      <c r="N676" s="552"/>
      <c r="O676" s="554"/>
      <c r="P676" s="560"/>
      <c r="Q676" s="561"/>
      <c r="R676" s="561"/>
      <c r="S676" s="560"/>
      <c r="T676" s="562"/>
      <c r="W676" s="565"/>
    </row>
    <row r="677" spans="1:23" ht="20.100000000000001" customHeight="1">
      <c r="A677" s="552"/>
      <c r="B677" s="553"/>
      <c r="C677" s="554"/>
      <c r="D677" s="554"/>
      <c r="E677" s="554"/>
      <c r="F677" s="554"/>
      <c r="G677" s="555"/>
      <c r="H677" s="556"/>
      <c r="I677" s="557"/>
      <c r="J677" s="558"/>
      <c r="K677" s="552"/>
      <c r="L677" s="552"/>
      <c r="M677" s="552"/>
      <c r="N677" s="552"/>
      <c r="O677" s="554"/>
      <c r="P677" s="560"/>
      <c r="Q677" s="561"/>
      <c r="R677" s="561"/>
      <c r="S677" s="560"/>
      <c r="T677" s="562"/>
      <c r="W677" s="565"/>
    </row>
    <row r="678" spans="1:23" ht="20.100000000000001" customHeight="1">
      <c r="A678" s="552"/>
      <c r="B678" s="553"/>
      <c r="C678" s="554"/>
      <c r="D678" s="554"/>
      <c r="E678" s="554"/>
      <c r="F678" s="554"/>
      <c r="G678" s="555"/>
      <c r="H678" s="556"/>
      <c r="I678" s="557"/>
      <c r="J678" s="558"/>
      <c r="K678" s="552"/>
      <c r="L678" s="552"/>
      <c r="M678" s="552"/>
      <c r="N678" s="552"/>
      <c r="O678" s="554"/>
      <c r="P678" s="560"/>
      <c r="Q678" s="561"/>
      <c r="R678" s="561"/>
      <c r="S678" s="560"/>
      <c r="T678" s="562"/>
      <c r="W678" s="565"/>
    </row>
    <row r="679" spans="1:23" ht="20.100000000000001" customHeight="1">
      <c r="A679" s="552"/>
      <c r="B679" s="553"/>
      <c r="C679" s="554"/>
      <c r="D679" s="554"/>
      <c r="E679" s="554"/>
      <c r="F679" s="554"/>
      <c r="G679" s="555"/>
      <c r="H679" s="556"/>
      <c r="I679" s="557"/>
      <c r="J679" s="558"/>
      <c r="K679" s="552"/>
      <c r="L679" s="552"/>
      <c r="M679" s="552"/>
      <c r="N679" s="552"/>
      <c r="O679" s="554"/>
      <c r="P679" s="560"/>
      <c r="Q679" s="561"/>
      <c r="R679" s="561"/>
      <c r="S679" s="560"/>
      <c r="T679" s="562"/>
      <c r="W679" s="565"/>
    </row>
    <row r="680" spans="1:23" ht="20.100000000000001" customHeight="1">
      <c r="A680" s="552"/>
      <c r="B680" s="553"/>
      <c r="C680" s="554"/>
      <c r="D680" s="554"/>
      <c r="E680" s="554"/>
      <c r="F680" s="554"/>
      <c r="G680" s="555"/>
      <c r="H680" s="556"/>
      <c r="I680" s="557"/>
      <c r="J680" s="558"/>
      <c r="K680" s="552"/>
      <c r="L680" s="552"/>
      <c r="M680" s="552"/>
      <c r="N680" s="552"/>
      <c r="O680" s="554"/>
      <c r="P680" s="560"/>
      <c r="Q680" s="561"/>
      <c r="R680" s="561"/>
      <c r="S680" s="560"/>
      <c r="T680" s="562"/>
      <c r="W680" s="565"/>
    </row>
    <row r="681" spans="1:23" ht="20.100000000000001" customHeight="1">
      <c r="A681" s="552"/>
      <c r="B681" s="553"/>
      <c r="C681" s="554"/>
      <c r="D681" s="554"/>
      <c r="E681" s="554"/>
      <c r="F681" s="554"/>
      <c r="G681" s="555"/>
      <c r="H681" s="556"/>
      <c r="I681" s="557"/>
      <c r="J681" s="558"/>
      <c r="K681" s="552"/>
      <c r="L681" s="552"/>
      <c r="M681" s="552"/>
      <c r="N681" s="552"/>
      <c r="O681" s="554"/>
      <c r="P681" s="560"/>
      <c r="Q681" s="561"/>
      <c r="R681" s="561"/>
      <c r="S681" s="560"/>
      <c r="T681" s="562"/>
      <c r="W681" s="565"/>
    </row>
    <row r="682" spans="1:23" ht="20.100000000000001" customHeight="1">
      <c r="A682" s="552"/>
      <c r="B682" s="553"/>
      <c r="C682" s="554"/>
      <c r="D682" s="554"/>
      <c r="E682" s="554"/>
      <c r="F682" s="554"/>
      <c r="G682" s="555"/>
      <c r="H682" s="556"/>
      <c r="I682" s="557"/>
      <c r="J682" s="558"/>
      <c r="K682" s="552"/>
      <c r="L682" s="552"/>
      <c r="M682" s="552"/>
      <c r="N682" s="556"/>
      <c r="O682" s="575"/>
      <c r="P682" s="560"/>
      <c r="Q682" s="561"/>
      <c r="R682" s="561"/>
      <c r="S682" s="560"/>
      <c r="T682" s="562"/>
    </row>
    <row r="683" spans="1:23" ht="20.100000000000001" customHeight="1">
      <c r="A683" s="552"/>
      <c r="B683" s="553"/>
      <c r="C683" s="554"/>
      <c r="D683" s="554"/>
      <c r="E683" s="554"/>
      <c r="F683" s="554"/>
      <c r="G683" s="555"/>
      <c r="H683" s="552" t="s">
        <v>8892</v>
      </c>
      <c r="I683" s="557"/>
      <c r="J683" s="558"/>
      <c r="K683" s="552"/>
      <c r="N683" s="556"/>
      <c r="O683" s="575"/>
      <c r="P683" s="560"/>
      <c r="Q683" s="561"/>
      <c r="R683" s="561"/>
      <c r="T683" s="562"/>
    </row>
    <row r="684" spans="1:23" ht="20.100000000000001" customHeight="1">
      <c r="H684" s="551" t="s">
        <v>4873</v>
      </c>
      <c r="J684" s="551" t="s">
        <v>9164</v>
      </c>
      <c r="K684" s="543" t="s">
        <v>8880</v>
      </c>
    </row>
    <row r="685" spans="1:23" ht="20.100000000000001" customHeight="1">
      <c r="H685" s="551" t="s">
        <v>1171</v>
      </c>
      <c r="J685" s="551" t="s">
        <v>9165</v>
      </c>
    </row>
    <row r="686" spans="1:23" ht="20.100000000000001" customHeight="1">
      <c r="H686" s="551" t="s">
        <v>8932</v>
      </c>
      <c r="J686" s="551" t="s">
        <v>9166</v>
      </c>
    </row>
    <row r="687" spans="1:23" ht="20.100000000000001" customHeight="1">
      <c r="H687" s="551" t="s">
        <v>8902</v>
      </c>
      <c r="J687" s="551" t="s">
        <v>9167</v>
      </c>
    </row>
    <row r="688" spans="1:23" ht="20.100000000000001" customHeight="1">
      <c r="H688" s="551" t="s">
        <v>9168</v>
      </c>
      <c r="J688" s="551" t="s">
        <v>9169</v>
      </c>
    </row>
    <row r="689" spans="8:8" ht="20.100000000000001" customHeight="1">
      <c r="H689" s="551" t="s">
        <v>9170</v>
      </c>
    </row>
    <row r="690" spans="8:8" ht="20.100000000000001" customHeight="1">
      <c r="H690" s="551" t="s">
        <v>9171</v>
      </c>
    </row>
    <row r="691" spans="8:8" ht="20.100000000000001" customHeight="1">
      <c r="H691" s="551" t="s">
        <v>9172</v>
      </c>
    </row>
    <row r="692" spans="8:8" ht="20.100000000000001" customHeight="1">
      <c r="H692" s="551" t="s">
        <v>9173</v>
      </c>
    </row>
    <row r="693" spans="8:8" ht="20.100000000000001" customHeight="1">
      <c r="H693" s="551" t="s">
        <v>9174</v>
      </c>
    </row>
    <row r="694" spans="8:8" ht="20.100000000000001" customHeight="1">
      <c r="H694" s="551" t="s">
        <v>9175</v>
      </c>
    </row>
    <row r="695" spans="8:8" ht="20.100000000000001" customHeight="1">
      <c r="H695" s="551" t="s">
        <v>9176</v>
      </c>
    </row>
    <row r="696" spans="8:8" ht="20.100000000000001" customHeight="1">
      <c r="H696" s="551" t="s">
        <v>8892</v>
      </c>
    </row>
    <row r="697" spans="8:8" ht="20.100000000000001" customHeight="1">
      <c r="H697" s="551" t="s">
        <v>9177</v>
      </c>
    </row>
    <row r="698" spans="8:8" ht="20.100000000000001" customHeight="1">
      <c r="H698" s="551" t="s">
        <v>9146</v>
      </c>
    </row>
    <row r="699" spans="8:8" ht="20.100000000000001" customHeight="1">
      <c r="H699" s="551" t="s">
        <v>31</v>
      </c>
    </row>
    <row r="700" spans="8:8" ht="20.100000000000001" customHeight="1">
      <c r="H700" s="551" t="s">
        <v>477</v>
      </c>
    </row>
    <row r="701" spans="8:8" ht="20.100000000000001" customHeight="1">
      <c r="H701" s="551" t="s">
        <v>9178</v>
      </c>
    </row>
    <row r="702" spans="8:8" ht="20.100000000000001" customHeight="1"/>
    <row r="703" spans="8:8" ht="20.100000000000001" customHeight="1"/>
    <row r="704" spans="8:8" ht="20.100000000000001" customHeight="1"/>
    <row r="705" ht="20.100000000000001" customHeight="1"/>
    <row r="706" ht="20.100000000000001" customHeight="1"/>
    <row r="707" ht="20.100000000000001" customHeight="1"/>
    <row r="708" ht="20.100000000000001" customHeight="1"/>
    <row r="709" ht="20.100000000000001" customHeight="1"/>
    <row r="710" ht="20.100000000000001" customHeight="1"/>
    <row r="711" ht="20.100000000000001" customHeight="1"/>
    <row r="712" ht="20.100000000000001" customHeight="1"/>
    <row r="713" ht="20.100000000000001" customHeight="1"/>
    <row r="714" ht="20.100000000000001" customHeight="1"/>
    <row r="715" ht="20.100000000000001" customHeight="1"/>
    <row r="716" ht="20.100000000000001" customHeight="1"/>
    <row r="717" ht="20.100000000000001" customHeight="1"/>
    <row r="718" ht="20.100000000000001" customHeight="1"/>
    <row r="719" ht="20.100000000000001" customHeight="1"/>
    <row r="720" ht="20.100000000000001" customHeight="1"/>
    <row r="721" ht="20.100000000000001" customHeight="1"/>
    <row r="722" ht="20.100000000000001" customHeight="1"/>
    <row r="723" ht="20.100000000000001" customHeight="1"/>
    <row r="724" ht="20.100000000000001" customHeight="1"/>
    <row r="725" ht="20.100000000000001" customHeight="1"/>
    <row r="726" ht="20.100000000000001" customHeight="1"/>
    <row r="727" ht="20.100000000000001" customHeight="1"/>
    <row r="728" ht="20.100000000000001" customHeight="1"/>
    <row r="729" ht="20.100000000000001" customHeight="1"/>
    <row r="730" ht="20.100000000000001" customHeight="1"/>
    <row r="731" ht="20.100000000000001" customHeight="1"/>
    <row r="732" ht="20.100000000000001" customHeight="1"/>
    <row r="733" ht="20.100000000000001" customHeight="1"/>
    <row r="734" ht="20.100000000000001" customHeight="1"/>
    <row r="735" ht="20.100000000000001" customHeight="1"/>
    <row r="736" ht="20.100000000000001" customHeight="1"/>
    <row r="737" ht="20.100000000000001" customHeight="1"/>
    <row r="738" ht="20.100000000000001" customHeight="1"/>
    <row r="739" ht="20.100000000000001" customHeight="1"/>
    <row r="740" ht="20.100000000000001" customHeight="1"/>
    <row r="741" ht="20.100000000000001" customHeight="1"/>
    <row r="742" ht="20.100000000000001" customHeight="1"/>
    <row r="743" ht="20.100000000000001" customHeight="1"/>
    <row r="744" ht="20.100000000000001" customHeight="1"/>
    <row r="745" ht="20.100000000000001" customHeight="1"/>
    <row r="746" ht="20.100000000000001" customHeight="1"/>
    <row r="747" ht="20.100000000000001" customHeight="1"/>
    <row r="748" ht="20.100000000000001" customHeight="1"/>
    <row r="749" ht="20.100000000000001" customHeight="1"/>
    <row r="750" ht="20.100000000000001" customHeight="1"/>
    <row r="751" ht="20.100000000000001" customHeight="1"/>
    <row r="752" ht="20.100000000000001" customHeight="1"/>
    <row r="753" ht="20.100000000000001" customHeight="1"/>
    <row r="754" ht="20.100000000000001" customHeight="1"/>
    <row r="755" ht="20.100000000000001" customHeight="1"/>
    <row r="756" ht="20.100000000000001" customHeight="1"/>
    <row r="757" ht="20.100000000000001" customHeight="1"/>
    <row r="758" ht="20.100000000000001" customHeight="1"/>
    <row r="759" ht="20.100000000000001" customHeight="1"/>
    <row r="760" ht="20.100000000000001" customHeight="1"/>
    <row r="761" ht="20.100000000000001" customHeight="1"/>
    <row r="762" ht="20.100000000000001" customHeight="1"/>
    <row r="763" ht="20.100000000000001" customHeight="1"/>
    <row r="764" ht="20.100000000000001" customHeight="1"/>
    <row r="765" ht="20.100000000000001" customHeight="1"/>
    <row r="766" ht="20.100000000000001" customHeight="1"/>
    <row r="767" ht="20.100000000000001" customHeight="1"/>
    <row r="768" ht="20.100000000000001" customHeight="1"/>
    <row r="769" ht="20.100000000000001" customHeight="1"/>
    <row r="770" ht="20.100000000000001" customHeight="1"/>
    <row r="771" ht="20.100000000000001" customHeight="1"/>
    <row r="772" ht="20.100000000000001" customHeight="1"/>
    <row r="773" ht="20.100000000000001" customHeight="1"/>
    <row r="774" ht="20.100000000000001" customHeight="1"/>
    <row r="775" ht="20.100000000000001" customHeight="1"/>
    <row r="776" ht="20.100000000000001" customHeight="1"/>
    <row r="777" ht="20.100000000000001" customHeight="1"/>
    <row r="778" ht="20.100000000000001" customHeight="1"/>
    <row r="779" ht="20.100000000000001" customHeight="1"/>
    <row r="780" ht="20.100000000000001" customHeight="1"/>
    <row r="781" ht="20.100000000000001" customHeight="1"/>
    <row r="782" ht="20.100000000000001" customHeight="1"/>
    <row r="783" ht="20.100000000000001" customHeight="1"/>
    <row r="784" ht="20.100000000000001" customHeight="1"/>
    <row r="785" ht="20.100000000000001" customHeight="1"/>
    <row r="786" ht="20.100000000000001" customHeight="1"/>
    <row r="787" ht="20.100000000000001" customHeight="1"/>
    <row r="788" ht="20.100000000000001" customHeight="1"/>
    <row r="789" ht="20.100000000000001" customHeight="1"/>
    <row r="790" ht="20.100000000000001" customHeight="1"/>
    <row r="791" ht="20.100000000000001" customHeight="1"/>
    <row r="792" ht="20.100000000000001" customHeight="1"/>
    <row r="793" ht="20.100000000000001" customHeight="1"/>
    <row r="794" ht="20.100000000000001" customHeight="1"/>
    <row r="795" ht="20.100000000000001" customHeight="1"/>
    <row r="796" ht="20.100000000000001" customHeight="1"/>
    <row r="797" ht="20.100000000000001" customHeight="1"/>
    <row r="798" ht="20.100000000000001" customHeight="1"/>
    <row r="799" ht="20.100000000000001" customHeight="1"/>
    <row r="800" ht="20.100000000000001" customHeight="1"/>
    <row r="801" ht="20.100000000000001" customHeight="1"/>
    <row r="802" ht="20.100000000000001" customHeight="1"/>
    <row r="803" ht="20.100000000000001" customHeight="1"/>
    <row r="804" ht="20.100000000000001" customHeight="1"/>
    <row r="805" ht="20.100000000000001" customHeight="1"/>
    <row r="806" ht="20.100000000000001" customHeight="1"/>
    <row r="807" ht="20.100000000000001" customHeight="1"/>
    <row r="808" ht="20.100000000000001" customHeight="1"/>
    <row r="809" ht="20.100000000000001" customHeight="1"/>
    <row r="810" ht="20.100000000000001" customHeight="1"/>
    <row r="811" ht="20.100000000000001" customHeight="1"/>
    <row r="812" ht="20.100000000000001" customHeight="1"/>
    <row r="813" ht="20.100000000000001" customHeight="1"/>
    <row r="814" ht="20.100000000000001" customHeight="1"/>
    <row r="815" ht="20.100000000000001" customHeight="1"/>
    <row r="816" ht="20.100000000000001" customHeight="1"/>
    <row r="817" ht="20.100000000000001" customHeight="1"/>
    <row r="818" ht="20.100000000000001" customHeight="1"/>
    <row r="819" ht="20.100000000000001" customHeight="1"/>
  </sheetData>
  <mergeCells count="1">
    <mergeCell ref="A1:N1"/>
  </mergeCells>
  <dataValidations count="7">
    <dataValidation type="list" allowBlank="1" showInputMessage="1" showErrorMessage="1" error="valore non consentito - selezionare valore da menu a tendina" sqref="H584:H683 H4:H482 H492:H581" xr:uid="{E14A58AF-A135-4328-BCE1-1E1F04C78DDF}">
      <formula1>$H$684:$H$701</formula1>
    </dataValidation>
    <dataValidation type="whole" allowBlank="1" showInputMessage="1" showErrorMessage="1" sqref="T492:T581 T584:T683 T156:T210 T482 T4:T154" xr:uid="{40CAAB1E-4357-44E1-A98D-B4E689D0DE4D}">
      <formula1>2012</formula1>
      <formula2>2025</formula2>
    </dataValidation>
    <dataValidation type="textLength" operator="equal" allowBlank="1" showInputMessage="1" showErrorMessage="1" error="è previsto un codice di 10 caratteri" sqref="A570:A581 A206:A210 A492:A568 A584:A65928 A481:A482 A3:A6 A8:A36 A38:A103 A105:A204" xr:uid="{00508528-8264-49A2-89EC-87304410179D}">
      <formula1>10</formula1>
    </dataValidation>
    <dataValidation type="textLength" operator="lessThanOrEqual" allowBlank="1" showInputMessage="1" showErrorMessage="1" error="descrizione troppo lunga (max 250 car)" sqref="G492:G581 G584:G683 G481:G482 G4:G211" xr:uid="{9384679E-EDAE-4E06-B847-53B09DE3B92B}">
      <formula1>250</formula1>
    </dataValidation>
    <dataValidation type="list" allowBlank="1" showInputMessage="1" showErrorMessage="1" error="valore non consentito - selezionare valore da menu a tendina" sqref="J492:J581 J584:J683 J4:J154 J156:J482" xr:uid="{2468B661-1FFD-491E-AADC-698DCC44D0B4}">
      <formula1>$J$684:$J$688</formula1>
    </dataValidation>
    <dataValidation type="textLength" allowBlank="1" showInputMessage="1" showErrorMessage="1" error="lunghezze ammesse 11 o 16 caratteri_x000a_" sqref="O159 O92 K8 O5:O6 K4:K6 K27:K93 K144:K154 K206:K210 K156:K204 K584:K683 K492:K581 K482 K10:K24 O11 O49 O76 K95:K103 K105:K142" xr:uid="{BCEE7EC6-FE13-4D86-9D94-F486EFB5927A}">
      <formula1>11</formula1>
      <formula2>16</formula2>
    </dataValidation>
    <dataValidation type="textLength" operator="lessThanOrEqual" allowBlank="1" showInputMessage="1" showErrorMessage="1" error="la descrizione non può superare i 250 caratteri_x000a_" sqref="O584:O683 O29:O40 O132:O137 O129:O130 O196:O206 O492:O581 O482 O111 O113:O123 O139:O150 O153 O157:O158 O209:O210 O161:O171 O173:O194 O9 O6 O15:O22 O11:O13 O42:O67 O69:O109" xr:uid="{19F3D7F9-3F0E-4275-872D-EE351C76259A}">
      <formula1>250</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218e947-0ee0-4059-8d03-c8eea6b524a1" xsi:nil="true"/>
    <lcf76f155ced4ddcb4097134ff3c332f xmlns="e01ce177-4b8a-4e25-bef6-d3d101d5906c">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A67B2C7-47FF-4D32-BF01-7917B5DFCFA6}">
  <ds:schemaRefs>
    <ds:schemaRef ds:uri="http://purl.org/dc/elements/1.1/"/>
    <ds:schemaRef ds:uri="http://schemas.microsoft.com/office/2006/metadata/properties"/>
    <ds:schemaRef ds:uri="http://schemas.microsoft.com/office/2006/documentManagement/types"/>
    <ds:schemaRef ds:uri="94864897-b93d-474a-a76d-7f295c5d87ce"/>
    <ds:schemaRef ds:uri="http://purl.org/dc/terms/"/>
    <ds:schemaRef ds:uri="http://schemas.openxmlformats.org/package/2006/metadata/core-properties"/>
    <ds:schemaRef ds:uri="http://purl.org/dc/dcmitype/"/>
    <ds:schemaRef ds:uri="http://schemas.microsoft.com/office/infopath/2007/PartnerControls"/>
    <ds:schemaRef ds:uri="e8cff81d-ddf6-4d21-b34d-0a6e33fce772"/>
    <ds:schemaRef ds:uri="http://www.w3.org/XML/1998/namespace"/>
  </ds:schemaRefs>
</ds:datastoreItem>
</file>

<file path=customXml/itemProps2.xml><?xml version="1.0" encoding="utf-8"?>
<ds:datastoreItem xmlns:ds="http://schemas.openxmlformats.org/officeDocument/2006/customXml" ds:itemID="{2E390869-128F-4D15-A11C-150B20262ED4}"/>
</file>

<file path=customXml/itemProps3.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27</vt:i4>
      </vt:variant>
    </vt:vector>
  </HeadingPairs>
  <TitlesOfParts>
    <vt:vector size="27" baseType="lpstr">
      <vt:lpstr>ISTITUTO (4)</vt:lpstr>
      <vt:lpstr>PRAP SBAGL</vt:lpstr>
      <vt:lpstr>PRAP</vt:lpstr>
      <vt:lpstr>CC VELLETRI</vt:lpstr>
      <vt:lpstr>CC LATINA</vt:lpstr>
      <vt:lpstr>CC CASSINO</vt:lpstr>
      <vt:lpstr>CC ISERNIA</vt:lpstr>
      <vt:lpstr>CC L'AQUILA</vt:lpstr>
      <vt:lpstr>CC REGINA COELI</vt:lpstr>
      <vt:lpstr>CR SULMONA ANNO 2023</vt:lpstr>
      <vt:lpstr>CR SULMONA CIG 2022 PAGATI 2023</vt:lpstr>
      <vt:lpstr>CC AVEZZANO</vt:lpstr>
      <vt:lpstr>CR REBIBBBIA</vt:lpstr>
      <vt:lpstr>CC REBIBBIA NC </vt:lpstr>
      <vt:lpstr>CC REBIBBIA FEMMINILE</vt:lpstr>
      <vt:lpstr>CC  ROMA TERZA CASA</vt:lpstr>
      <vt:lpstr>CC LARINO</vt:lpstr>
      <vt:lpstr>CC CAMPOBASSO</vt:lpstr>
      <vt:lpstr>CC TERAMO</vt:lpstr>
      <vt:lpstr>CC VITERBO</vt:lpstr>
      <vt:lpstr>CC RIETI</vt:lpstr>
      <vt:lpstr>CC PESCARA</vt:lpstr>
      <vt:lpstr>CC LANCIANO</vt:lpstr>
      <vt:lpstr>CR PALIANO</vt:lpstr>
      <vt:lpstr>CIVITAVECCHIA</vt:lpstr>
      <vt:lpstr>CC CHIETI</vt:lpstr>
      <vt:lpstr>CL VASTO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2024-03-07T10:08:04Z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0x010100C6E5AA70F8B90C42872152FEB5C1618C</vt:lpwstr>
  </property>
  <property fmtid="{D5CDD505-2E9C-101B-9397-08002B2CF9AE}" pid="3" name="MediaServiceImageTags">
    <vt:lpwstr/>
  </property>
</Properties>
</file>