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/>
  <bookViews>
    <workbookView xWindow="7230" yWindow="-180" windowWidth="7620" windowHeight="7755" tabRatio="843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45621"/>
</workbook>
</file>

<file path=xl/calcChain.xml><?xml version="1.0" encoding="utf-8"?>
<calcChain xmlns="http://schemas.openxmlformats.org/spreadsheetml/2006/main">
  <c r="L47" i="29" l="1"/>
  <c r="L52" i="29" s="1"/>
  <c r="L39" i="29"/>
  <c r="L51" i="29" s="1"/>
  <c r="L27" i="29"/>
  <c r="L50" i="29" s="1"/>
  <c r="L21" i="29"/>
  <c r="L49" i="29" s="1"/>
  <c r="L53" i="29" l="1"/>
  <c r="K47" i="29"/>
  <c r="K52" i="29" s="1"/>
  <c r="K39" i="29"/>
  <c r="K51" i="29" s="1"/>
  <c r="K27" i="29"/>
  <c r="K50" i="29" s="1"/>
  <c r="K21" i="29"/>
  <c r="K49" i="29" s="1"/>
  <c r="J47" i="29"/>
  <c r="J52" i="29" s="1"/>
  <c r="J39" i="29"/>
  <c r="J51" i="29" s="1"/>
  <c r="J27" i="29"/>
  <c r="J50" i="29" s="1"/>
  <c r="J21" i="29"/>
  <c r="J49" i="29" s="1"/>
  <c r="K53" i="29" l="1"/>
  <c r="J53" i="29"/>
  <c r="I52" i="29" l="1"/>
  <c r="I51" i="29"/>
  <c r="I50" i="29"/>
  <c r="I49" i="29"/>
  <c r="I53" i="29" l="1"/>
  <c r="H47" i="29" l="1"/>
  <c r="H52" i="29" s="1"/>
  <c r="H39" i="29"/>
  <c r="H51" i="29" s="1"/>
  <c r="H27" i="29"/>
  <c r="H50" i="29" s="1"/>
  <c r="H21" i="29"/>
  <c r="B21" i="29"/>
  <c r="C21" i="29"/>
  <c r="D21" i="29"/>
  <c r="D49" i="29" s="1"/>
  <c r="E21" i="29"/>
  <c r="E49" i="29" s="1"/>
  <c r="F21" i="29"/>
  <c r="F49" i="29" s="1"/>
  <c r="G21" i="29"/>
  <c r="G49" i="29" s="1"/>
  <c r="B27" i="29"/>
  <c r="B50" i="29" s="1"/>
  <c r="C27" i="29"/>
  <c r="C50" i="29" s="1"/>
  <c r="D27" i="29"/>
  <c r="D50" i="29" s="1"/>
  <c r="E27" i="29"/>
  <c r="E50" i="29" s="1"/>
  <c r="F27" i="29"/>
  <c r="F50" i="29" s="1"/>
  <c r="G27" i="29"/>
  <c r="G50" i="29" s="1"/>
  <c r="B39" i="29"/>
  <c r="B51" i="29" s="1"/>
  <c r="C39" i="29"/>
  <c r="C51" i="29" s="1"/>
  <c r="D39" i="29"/>
  <c r="D51" i="29" s="1"/>
  <c r="E39" i="29"/>
  <c r="E51" i="29" s="1"/>
  <c r="F39" i="29"/>
  <c r="F51" i="29" s="1"/>
  <c r="G39" i="29"/>
  <c r="G51" i="29" s="1"/>
  <c r="B47" i="29"/>
  <c r="B52" i="29" s="1"/>
  <c r="C47" i="29"/>
  <c r="C52" i="29" s="1"/>
  <c r="D47" i="29"/>
  <c r="D52" i="29" s="1"/>
  <c r="E47" i="29"/>
  <c r="E52" i="29" s="1"/>
  <c r="F47" i="29"/>
  <c r="F52" i="29" s="1"/>
  <c r="G47" i="29"/>
  <c r="G52" i="29" s="1"/>
  <c r="B49" i="29"/>
  <c r="C49" i="29"/>
  <c r="H49" i="29"/>
  <c r="F53" i="29" l="1"/>
  <c r="B53" i="29"/>
  <c r="G53" i="29"/>
  <c r="D53" i="29"/>
  <c r="E53" i="29"/>
  <c r="C53" i="29"/>
  <c r="H53" i="29"/>
  <c r="H54" i="29" l="1"/>
  <c r="K54" i="29"/>
  <c r="L54" i="29"/>
  <c r="E54" i="29"/>
  <c r="G54" i="29"/>
  <c r="F54" i="29"/>
  <c r="C54" i="29"/>
  <c r="D54" i="29"/>
  <c r="J54" i="29"/>
  <c r="I54" i="29"/>
  <c r="M27" i="29" l="1"/>
  <c r="M50" i="29" s="1"/>
  <c r="M39" i="29"/>
  <c r="M51" i="29" s="1"/>
  <c r="M47" i="29"/>
  <c r="M52" i="29" s="1"/>
  <c r="M21" i="29"/>
  <c r="M49" i="29" s="1"/>
  <c r="M53" i="29" l="1"/>
  <c r="M54" i="29" l="1"/>
</calcChain>
</file>

<file path=xl/sharedStrings.xml><?xml version="1.0" encoding="utf-8"?>
<sst xmlns="http://schemas.openxmlformats.org/spreadsheetml/2006/main" count="125" uniqueCount="78">
  <si>
    <t xml:space="preserve">     MINISTERO DELLA GIUSTIZIA      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</si>
  <si>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</si>
  <si>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</si>
  <si>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</si>
  <si>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</si>
  <si>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</si>
  <si>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</si>
  <si>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</si>
  <si>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</si>
  <si>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</si>
  <si>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</si>
  <si>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</si>
  <si>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</si>
  <si>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</si>
  <si>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</si>
  <si>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</si>
  <si>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</si>
  <si>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</si>
  <si>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</si>
  <si>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</si>
  <si>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</si>
  <si>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</si>
  <si>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</si>
  <si>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</si>
  <si>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</si>
  <si>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</si>
  <si>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</si>
  <si>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</si>
  <si>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</si>
  <si>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</si>
  <si>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</si>
  <si>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</si>
  <si>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</si>
  <si>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TOT. NAZ.</t>
  </si>
  <si>
    <t>DISTRETTI DI</t>
  </si>
  <si>
    <t>RICHIESTE DI AUTORIZZAZIONE EX ART. 12 DELLA L. 194/78</t>
  </si>
  <si>
    <t>---------</t>
  </si>
  <si>
    <t>*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</si>
  <si>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</si>
  <si>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</si>
  <si>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</si>
  <si>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</si>
  <si>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</si>
  <si>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</si>
  <si>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</si>
  <si>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</si>
  <si>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</si>
  <si>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</si>
  <si>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</si>
  <si>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</si>
  <si>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</si>
  <si>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</si>
  <si>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</si>
  <si>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</si>
  <si>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1989</t>
  </si>
  <si>
    <t>1993</t>
  </si>
  <si>
    <t>1997</t>
  </si>
  <si>
    <t>2001</t>
  </si>
  <si>
    <t>2011</t>
  </si>
  <si>
    <t>2015</t>
  </si>
  <si>
    <t>2017</t>
  </si>
  <si>
    <t>2019</t>
  </si>
  <si>
    <t>DIREZIONE GENERALE DEGLI AFFARI INTERNI - UFFICIO I: Affari a servizio dell'Amministrazione della giustizia</t>
  </si>
  <si>
    <t>Var. % su 1989 (**)</t>
  </si>
  <si>
    <t>si vede, ad esempio, come le richieste presentate nell'anno 2019 siano circa 1/3 di quelle presentate nel 1989</t>
  </si>
  <si>
    <r>
      <t>(**)</t>
    </r>
    <r>
      <rPr>
        <sz val="16"/>
        <rFont val="Tahoma"/>
        <family val="2"/>
      </rPr>
      <t xml:space="preserve"> = diversamente dalle precedenti Relazioni, per l'anno 2019 si è utilizzato il rapporto forse piu' esplicativo: (richieste dell'anno in esame / richieste del 1989)* 100 , da cui</t>
    </r>
  </si>
  <si>
    <r>
      <t>(*)</t>
    </r>
    <r>
      <rPr>
        <sz val="16"/>
        <rFont val="Tahoma"/>
        <family val="2"/>
      </rPr>
      <t xml:space="preserve"> = fino al 1999 i dati relativi alle sezioni distaccate di Corte di Appello (Bolzano, Sassari, Taranto) sono fusi insieme a quelli delle rispettive Corti di Appello (Trento, Cagliari, Lecce)</t>
    </r>
  </si>
  <si>
    <t>BOLZANO (*)</t>
  </si>
  <si>
    <t>TARANTO (*)</t>
  </si>
  <si>
    <t>SASSARI (*)</t>
  </si>
  <si>
    <t>2020</t>
  </si>
  <si>
    <r>
      <rPr>
        <b/>
        <sz val="16"/>
        <rFont val="Tahoma"/>
        <family val="2"/>
      </rPr>
      <t xml:space="preserve">(*): </t>
    </r>
    <r>
      <rPr>
        <b/>
        <sz val="13"/>
        <rFont val="Tahoma"/>
        <family val="2"/>
      </rPr>
      <t>PER GLI ANNI 2018 E SUCCESSIVI QUESTA VARIABILE NON E' STATA RILEVATA, IN CONSIDERAZIONE DELL'ASSOLUTA ESIGUITA' DEL FENOMENO</t>
    </r>
  </si>
  <si>
    <t>ANNI 1989 - 2021</t>
  </si>
  <si>
    <t>2021</t>
  </si>
  <si>
    <t>(**) = diversamente dalle precedenti Relazioni, a partire dall'anno 2019 si è utilizzato il rapporto forse piu' esplicativo: (richieste dell'anno in esame / richieste del 1989)* 100 , da cui</t>
  </si>
  <si>
    <t xml:space="preserve">                                      ANNI 1989 - 2021</t>
  </si>
  <si>
    <t xml:space="preserve">                                 ANNI 1989 - 2017 (*)</t>
  </si>
  <si>
    <t>si vede, ad esempio, come le richieste presentate nell'anno 2019 siano circa 1/3 di quelle presentate nel 1989; nell'anno 2021 sono invece 1/4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</si>
</sst>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sz val="10"/>
      <name val="MS Sans Serif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b/>
      <sz val="20"/>
      <name val="Arial"/>
      <family val="2"/>
    </font>
    <font>
      <b/>
      <sz val="20"/>
      <name val="Times New Roman"/>
      <family val="1"/>
    </font>
    <font>
      <b/>
      <sz val="2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1" fillId="0" borderId="0"/>
    <xf numFmtId="0" fontId="15" fillId="0" borderId="0"/>
    <xf numFmtId="0" fontId="17" fillId="0" borderId="0"/>
  </cellStyleXfs>
  <cellXfs count="146">
    <xf numFmtId="0" fontId="0" fillId="0" borderId="0" xfId="0"/>
    <xf numFmtId="0" fontId="11" fillId="0" borderId="0" xfId="0" applyFont="1" applyAlignment="1">
      <alignment horizontal="center"/>
    </xf>
    <xf numFmtId="0" fontId="3" fillId="0" borderId="0" xfId="0" applyFont="1" applyFill="1"/>
    <xf numFmtId="0" fontId="3" fillId="0" borderId="0" xfId="2" applyFont="1"/>
    <xf numFmtId="0" fontId="13" fillId="0" borderId="0" xfId="2" applyFont="1"/>
    <xf numFmtId="0" fontId="2" fillId="0" borderId="0" xfId="0" applyFont="1" applyFill="1"/>
    <xf numFmtId="0" fontId="5" fillId="0" borderId="6" xfId="0" applyFont="1" applyFill="1" applyBorder="1" applyAlignment="1">
      <alignment horizontal="right"/>
    </xf>
    <xf numFmtId="0" fontId="7" fillId="0" borderId="34" xfId="0" quotePrefix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1" fontId="5" fillId="0" borderId="21" xfId="0" applyNumberFormat="1" applyFont="1" applyFill="1" applyBorder="1" applyAlignment="1">
      <alignment horizontal="center"/>
    </xf>
    <xf numFmtId="1" fontId="5" fillId="0" borderId="11" xfId="0" applyNumberFormat="1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" fontId="4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/>
    <xf numFmtId="0" fontId="8" fillId="0" borderId="0" xfId="0" applyFont="1" applyFill="1" applyBorder="1"/>
    <xf numFmtId="0" fontId="7" fillId="0" borderId="8" xfId="0" applyFont="1" applyFill="1" applyBorder="1" applyAlignment="1">
      <alignment horizontal="center"/>
    </xf>
    <xf numFmtId="0" fontId="7" fillId="0" borderId="33" xfId="0" applyFont="1" applyFill="1" applyBorder="1" applyAlignment="1">
      <alignment horizontal="center" wrapText="1"/>
    </xf>
    <xf numFmtId="1" fontId="9" fillId="0" borderId="0" xfId="1" applyNumberFormat="1" applyFont="1" applyFill="1"/>
    <xf numFmtId="0" fontId="2" fillId="0" borderId="0" xfId="1" applyFont="1" applyFill="1"/>
    <xf numFmtId="0" fontId="6" fillId="0" borderId="22" xfId="0" applyFont="1" applyFill="1" applyBorder="1" applyAlignment="1"/>
    <xf numFmtId="0" fontId="6" fillId="0" borderId="31" xfId="0" applyFont="1" applyFill="1" applyBorder="1" applyAlignment="1">
      <alignment horizontal="right"/>
    </xf>
    <xf numFmtId="0" fontId="6" fillId="0" borderId="29" xfId="0" applyFont="1" applyFill="1" applyBorder="1" applyAlignment="1">
      <alignment horizontal="right"/>
    </xf>
    <xf numFmtId="0" fontId="6" fillId="0" borderId="35" xfId="0" applyFont="1" applyFill="1" applyBorder="1" applyAlignment="1">
      <alignment horizontal="right"/>
    </xf>
    <xf numFmtId="1" fontId="6" fillId="0" borderId="29" xfId="0" applyNumberFormat="1" applyFont="1" applyFill="1" applyBorder="1" applyAlignment="1">
      <alignment horizontal="right"/>
    </xf>
    <xf numFmtId="1" fontId="6" fillId="0" borderId="31" xfId="0" applyNumberFormat="1" applyFont="1" applyFill="1" applyBorder="1" applyAlignment="1">
      <alignment horizontal="right"/>
    </xf>
    <xf numFmtId="0" fontId="6" fillId="0" borderId="23" xfId="0" applyFont="1" applyFill="1" applyBorder="1" applyAlignment="1"/>
    <xf numFmtId="0" fontId="6" fillId="0" borderId="24" xfId="0" applyFont="1" applyFill="1" applyBorder="1" applyAlignment="1"/>
    <xf numFmtId="0" fontId="6" fillId="0" borderId="32" xfId="0" applyFont="1" applyFill="1" applyBorder="1" applyAlignment="1">
      <alignment horizontal="right"/>
    </xf>
    <xf numFmtId="0" fontId="6" fillId="0" borderId="30" xfId="0" applyFont="1" applyFill="1" applyBorder="1" applyAlignment="1">
      <alignment horizontal="right"/>
    </xf>
    <xf numFmtId="0" fontId="6" fillId="0" borderId="36" xfId="0" applyFont="1" applyFill="1" applyBorder="1" applyAlignment="1">
      <alignment horizontal="right"/>
    </xf>
    <xf numFmtId="0" fontId="6" fillId="0" borderId="22" xfId="0" applyFont="1" applyFill="1" applyBorder="1" applyAlignment="1">
      <alignment horizontal="left"/>
    </xf>
    <xf numFmtId="0" fontId="2" fillId="0" borderId="0" xfId="1" applyFont="1" applyFill="1" applyBorder="1"/>
    <xf numFmtId="0" fontId="10" fillId="0" borderId="0" xfId="1" applyFont="1" applyFill="1"/>
    <xf numFmtId="0" fontId="11" fillId="0" borderId="0" xfId="1" applyFont="1" applyFill="1" applyAlignment="1">
      <alignment horizontal="center"/>
    </xf>
    <xf numFmtId="1" fontId="5" fillId="0" borderId="21" xfId="1" applyNumberFormat="1" applyFont="1" applyFill="1" applyBorder="1" applyAlignment="1">
      <alignment horizontal="center"/>
    </xf>
    <xf numFmtId="0" fontId="3" fillId="0" borderId="0" xfId="1" applyFont="1" applyFill="1" applyBorder="1"/>
    <xf numFmtId="1" fontId="5" fillId="0" borderId="13" xfId="1" applyNumberFormat="1" applyFont="1" applyFill="1" applyBorder="1" applyAlignment="1">
      <alignment horizontal="center"/>
    </xf>
    <xf numFmtId="0" fontId="6" fillId="0" borderId="23" xfId="1" applyFont="1" applyFill="1" applyBorder="1" applyAlignment="1">
      <alignment horizontal="left"/>
    </xf>
    <xf numFmtId="9" fontId="6" fillId="0" borderId="38" xfId="1" applyNumberFormat="1" applyFont="1" applyFill="1" applyBorder="1" applyAlignment="1">
      <alignment horizontal="right"/>
    </xf>
    <xf numFmtId="0" fontId="6" fillId="0" borderId="22" xfId="1" applyFont="1" applyFill="1" applyBorder="1" applyAlignment="1">
      <alignment horizontal="left"/>
    </xf>
    <xf numFmtId="9" fontId="6" fillId="0" borderId="29" xfId="1" applyNumberFormat="1" applyFont="1" applyFill="1" applyBorder="1" applyAlignment="1">
      <alignment horizontal="right"/>
    </xf>
    <xf numFmtId="0" fontId="7" fillId="0" borderId="8" xfId="1" applyFont="1" applyFill="1" applyBorder="1" applyAlignment="1">
      <alignment horizontal="center"/>
    </xf>
    <xf numFmtId="0" fontId="8" fillId="0" borderId="0" xfId="1" applyFont="1" applyFill="1" applyBorder="1"/>
    <xf numFmtId="3" fontId="12" fillId="0" borderId="28" xfId="1" applyNumberFormat="1" applyFont="1" applyFill="1" applyBorder="1" applyAlignment="1">
      <alignment horizontal="right"/>
    </xf>
    <xf numFmtId="3" fontId="12" fillId="0" borderId="28" xfId="1" applyNumberFormat="1" applyFont="1" applyFill="1" applyBorder="1" applyAlignment="1">
      <alignment horizontal="center"/>
    </xf>
    <xf numFmtId="0" fontId="10" fillId="0" borderId="0" xfId="1" applyFont="1" applyFill="1" applyAlignment="1">
      <alignment horizontal="center"/>
    </xf>
    <xf numFmtId="49" fontId="12" fillId="0" borderId="14" xfId="0" applyNumberFormat="1" applyFont="1" applyFill="1" applyBorder="1" applyAlignment="1">
      <alignment horizontal="center"/>
    </xf>
    <xf numFmtId="0" fontId="6" fillId="2" borderId="23" xfId="0" applyFont="1" applyFill="1" applyBorder="1" applyAlignment="1"/>
    <xf numFmtId="0" fontId="6" fillId="2" borderId="31" xfId="0" applyFont="1" applyFill="1" applyBorder="1" applyAlignment="1">
      <alignment horizontal="right"/>
    </xf>
    <xf numFmtId="0" fontId="6" fillId="2" borderId="29" xfId="0" applyFont="1" applyFill="1" applyBorder="1" applyAlignment="1">
      <alignment horizontal="right"/>
    </xf>
    <xf numFmtId="0" fontId="6" fillId="2" borderId="35" xfId="0" applyFont="1" applyFill="1" applyBorder="1" applyAlignment="1">
      <alignment horizontal="right"/>
    </xf>
    <xf numFmtId="1" fontId="6" fillId="2" borderId="29" xfId="0" applyNumberFormat="1" applyFont="1" applyFill="1" applyBorder="1" applyAlignment="1">
      <alignment horizontal="right"/>
    </xf>
    <xf numFmtId="1" fontId="6" fillId="2" borderId="31" xfId="0" applyNumberFormat="1" applyFont="1" applyFill="1" applyBorder="1" applyAlignment="1">
      <alignment horizontal="right"/>
    </xf>
    <xf numFmtId="0" fontId="6" fillId="2" borderId="24" xfId="0" applyFont="1" applyFill="1" applyBorder="1" applyAlignment="1"/>
    <xf numFmtId="0" fontId="6" fillId="2" borderId="32" xfId="0" applyFont="1" applyFill="1" applyBorder="1" applyAlignment="1">
      <alignment horizontal="right"/>
    </xf>
    <xf numFmtId="0" fontId="6" fillId="2" borderId="30" xfId="0" applyFont="1" applyFill="1" applyBorder="1" applyAlignment="1">
      <alignment horizontal="right"/>
    </xf>
    <xf numFmtId="0" fontId="6" fillId="2" borderId="22" xfId="0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36" xfId="0" applyFont="1" applyFill="1" applyBorder="1" applyAlignment="1">
      <alignment horizontal="right"/>
    </xf>
    <xf numFmtId="0" fontId="6" fillId="2" borderId="22" xfId="1" applyFont="1" applyFill="1" applyBorder="1" applyAlignment="1">
      <alignment horizontal="left"/>
    </xf>
    <xf numFmtId="9" fontId="6" fillId="2" borderId="29" xfId="1" applyNumberFormat="1" applyFont="1" applyFill="1" applyBorder="1" applyAlignment="1">
      <alignment horizontal="right"/>
    </xf>
    <xf numFmtId="0" fontId="6" fillId="2" borderId="25" xfId="1" applyFont="1" applyFill="1" applyBorder="1" applyAlignment="1">
      <alignment horizontal="left"/>
    </xf>
    <xf numFmtId="1" fontId="9" fillId="0" borderId="0" xfId="0" applyNumberFormat="1" applyFont="1" applyFill="1" applyAlignment="1">
      <alignment horizontal="center"/>
    </xf>
    <xf numFmtId="9" fontId="6" fillId="0" borderId="44" xfId="1" applyNumberFormat="1" applyFont="1" applyFill="1" applyBorder="1" applyAlignment="1">
      <alignment horizontal="right"/>
    </xf>
    <xf numFmtId="9" fontId="6" fillId="2" borderId="1" xfId="1" applyNumberFormat="1" applyFont="1" applyFill="1" applyBorder="1" applyAlignment="1">
      <alignment horizontal="right"/>
    </xf>
    <xf numFmtId="9" fontId="6" fillId="0" borderId="1" xfId="1" applyNumberFormat="1" applyFont="1" applyFill="1" applyBorder="1" applyAlignment="1">
      <alignment horizontal="right"/>
    </xf>
    <xf numFmtId="3" fontId="12" fillId="0" borderId="15" xfId="1" applyNumberFormat="1" applyFont="1" applyFill="1" applyBorder="1" applyAlignment="1">
      <alignment horizontal="right"/>
    </xf>
    <xf numFmtId="164" fontId="7" fillId="0" borderId="34" xfId="0" applyNumberFormat="1" applyFont="1" applyFill="1" applyBorder="1" applyAlignment="1">
      <alignment horizontal="center"/>
    </xf>
    <xf numFmtId="49" fontId="12" fillId="0" borderId="12" xfId="0" applyNumberFormat="1" applyFont="1" applyFill="1" applyBorder="1" applyAlignment="1">
      <alignment horizontal="center"/>
    </xf>
    <xf numFmtId="164" fontId="5" fillId="0" borderId="15" xfId="1" applyNumberFormat="1" applyFont="1" applyFill="1" applyBorder="1" applyAlignment="1" applyProtection="1">
      <alignment horizontal="right"/>
      <protection locked="0"/>
    </xf>
    <xf numFmtId="164" fontId="5" fillId="0" borderId="28" xfId="1" applyNumberFormat="1" applyFont="1" applyFill="1" applyBorder="1" applyAlignment="1" applyProtection="1">
      <alignment horizontal="right"/>
      <protection locked="0"/>
    </xf>
    <xf numFmtId="49" fontId="12" fillId="0" borderId="3" xfId="0" applyNumberFormat="1" applyFont="1" applyFill="1" applyBorder="1" applyAlignment="1">
      <alignment horizontal="center"/>
    </xf>
    <xf numFmtId="3" fontId="7" fillId="0" borderId="9" xfId="0" applyNumberFormat="1" applyFont="1" applyFill="1" applyBorder="1" applyAlignment="1">
      <alignment horizontal="center"/>
    </xf>
    <xf numFmtId="49" fontId="12" fillId="0" borderId="6" xfId="0" applyNumberFormat="1" applyFont="1" applyFill="1" applyBorder="1" applyAlignment="1">
      <alignment horizontal="center"/>
    </xf>
    <xf numFmtId="0" fontId="12" fillId="0" borderId="26" xfId="1" applyFont="1" applyFill="1" applyBorder="1" applyAlignment="1">
      <alignment horizontal="center"/>
    </xf>
    <xf numFmtId="0" fontId="12" fillId="0" borderId="27" xfId="1" applyFont="1" applyFill="1" applyBorder="1" applyAlignment="1">
      <alignment horizontal="center"/>
    </xf>
    <xf numFmtId="0" fontId="12" fillId="0" borderId="5" xfId="1" applyFont="1" applyFill="1" applyBorder="1" applyAlignment="1">
      <alignment horizontal="center"/>
    </xf>
    <xf numFmtId="0" fontId="12" fillId="0" borderId="26" xfId="0" applyFont="1" applyFill="1" applyBorder="1" applyAlignment="1">
      <alignment horizontal="center"/>
    </xf>
    <xf numFmtId="0" fontId="12" fillId="0" borderId="27" xfId="0" applyFont="1" applyFill="1" applyBorder="1" applyAlignment="1">
      <alignment horizontal="center"/>
    </xf>
    <xf numFmtId="49" fontId="12" fillId="0" borderId="2" xfId="0" applyNumberFormat="1" applyFont="1" applyFill="1" applyBorder="1" applyAlignment="1">
      <alignment horizontal="center"/>
    </xf>
    <xf numFmtId="9" fontId="6" fillId="0" borderId="47" xfId="1" applyNumberFormat="1" applyFont="1" applyFill="1" applyBorder="1" applyAlignment="1">
      <alignment horizontal="right"/>
    </xf>
    <xf numFmtId="9" fontId="6" fillId="2" borderId="31" xfId="1" applyNumberFormat="1" applyFont="1" applyFill="1" applyBorder="1" applyAlignment="1">
      <alignment horizontal="right"/>
    </xf>
    <xf numFmtId="9" fontId="6" fillId="0" borderId="31" xfId="1" applyNumberFormat="1" applyFont="1" applyFill="1" applyBorder="1" applyAlignment="1">
      <alignment horizontal="right"/>
    </xf>
    <xf numFmtId="164" fontId="5" fillId="0" borderId="9" xfId="1" applyNumberFormat="1" applyFont="1" applyFill="1" applyBorder="1" applyAlignment="1" applyProtection="1">
      <alignment horizontal="right"/>
      <protection locked="0"/>
    </xf>
    <xf numFmtId="3" fontId="12" fillId="0" borderId="9" xfId="1" applyNumberFormat="1" applyFont="1" applyFill="1" applyBorder="1" applyAlignment="1">
      <alignment horizontal="right"/>
    </xf>
    <xf numFmtId="3" fontId="7" fillId="0" borderId="28" xfId="0" applyNumberFormat="1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right"/>
    </xf>
    <xf numFmtId="0" fontId="10" fillId="0" borderId="39" xfId="0" applyFont="1" applyFill="1" applyBorder="1"/>
    <xf numFmtId="0" fontId="11" fillId="0" borderId="39" xfId="0" applyFont="1" applyFill="1" applyBorder="1" applyAlignment="1">
      <alignment horizontal="center"/>
    </xf>
    <xf numFmtId="3" fontId="12" fillId="0" borderId="15" xfId="1" applyNumberFormat="1" applyFont="1" applyFill="1" applyBorder="1" applyAlignment="1">
      <alignment horizontal="center"/>
    </xf>
    <xf numFmtId="3" fontId="12" fillId="0" borderId="10" xfId="1" applyNumberFormat="1" applyFont="1" applyFill="1" applyBorder="1" applyAlignment="1">
      <alignment horizontal="center"/>
    </xf>
    <xf numFmtId="0" fontId="2" fillId="0" borderId="4" xfId="1" applyFont="1" applyFill="1" applyBorder="1"/>
    <xf numFmtId="0" fontId="3" fillId="0" borderId="4" xfId="0" applyFont="1" applyFill="1" applyBorder="1"/>
    <xf numFmtId="164" fontId="7" fillId="0" borderId="37" xfId="0" applyNumberFormat="1" applyFont="1" applyFill="1" applyBorder="1" applyAlignment="1">
      <alignment horizontal="center"/>
    </xf>
    <xf numFmtId="0" fontId="12" fillId="0" borderId="40" xfId="1" applyFont="1" applyFill="1" applyBorder="1" applyAlignment="1">
      <alignment horizontal="center"/>
    </xf>
    <xf numFmtId="0" fontId="12" fillId="0" borderId="41" xfId="1" applyFont="1" applyFill="1" applyBorder="1" applyAlignment="1">
      <alignment horizontal="center"/>
    </xf>
    <xf numFmtId="0" fontId="3" fillId="0" borderId="41" xfId="1" applyFont="1" applyFill="1" applyBorder="1"/>
    <xf numFmtId="0" fontId="3" fillId="0" borderId="37" xfId="1" applyFont="1" applyFill="1" applyBorder="1"/>
    <xf numFmtId="49" fontId="12" fillId="0" borderId="42" xfId="0" applyNumberFormat="1" applyFont="1" applyFill="1" applyBorder="1" applyAlignment="1">
      <alignment horizontal="center"/>
    </xf>
    <xf numFmtId="49" fontId="12" fillId="0" borderId="43" xfId="0" applyNumberFormat="1" applyFont="1" applyFill="1" applyBorder="1" applyAlignment="1">
      <alignment horizontal="center"/>
    </xf>
    <xf numFmtId="49" fontId="12" fillId="0" borderId="46" xfId="0" applyNumberFormat="1" applyFont="1" applyFill="1" applyBorder="1" applyAlignment="1">
      <alignment horizontal="center"/>
    </xf>
    <xf numFmtId="0" fontId="14" fillId="0" borderId="0" xfId="1" applyFont="1" applyFill="1" applyBorder="1" applyAlignment="1">
      <alignment horizontal="left"/>
    </xf>
    <xf numFmtId="1" fontId="21" fillId="0" borderId="0" xfId="0" applyNumberFormat="1" applyFont="1" applyFill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3" fillId="0" borderId="0" xfId="0" applyFont="1" applyFill="1"/>
    <xf numFmtId="0" fontId="22" fillId="0" borderId="0" xfId="0" applyFont="1" applyFill="1"/>
    <xf numFmtId="0" fontId="22" fillId="0" borderId="39" xfId="0" applyFont="1" applyFill="1" applyBorder="1"/>
    <xf numFmtId="0" fontId="12" fillId="0" borderId="0" xfId="0" applyFont="1" applyFill="1"/>
    <xf numFmtId="0" fontId="19" fillId="0" borderId="0" xfId="0" applyFont="1" applyFill="1"/>
    <xf numFmtId="1" fontId="6" fillId="0" borderId="19" xfId="0" applyNumberFormat="1" applyFont="1" applyFill="1" applyBorder="1" applyAlignment="1">
      <alignment horizontal="right"/>
    </xf>
    <xf numFmtId="1" fontId="6" fillId="2" borderId="19" xfId="0" applyNumberFormat="1" applyFont="1" applyFill="1" applyBorder="1" applyAlignment="1">
      <alignment horizontal="right"/>
    </xf>
    <xf numFmtId="1" fontId="5" fillId="0" borderId="14" xfId="0" applyNumberFormat="1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6" fillId="2" borderId="19" xfId="0" applyFont="1" applyFill="1" applyBorder="1" applyAlignment="1">
      <alignment horizontal="right"/>
    </xf>
    <xf numFmtId="0" fontId="6" fillId="2" borderId="20" xfId="0" applyFont="1" applyFill="1" applyBorder="1" applyAlignment="1">
      <alignment horizontal="right"/>
    </xf>
    <xf numFmtId="3" fontId="7" fillId="0" borderId="10" xfId="0" applyNumberFormat="1" applyFont="1" applyFill="1" applyBorder="1" applyAlignment="1">
      <alignment horizontal="center"/>
    </xf>
    <xf numFmtId="164" fontId="7" fillId="0" borderId="45" xfId="0" applyNumberFormat="1" applyFont="1" applyFill="1" applyBorder="1" applyAlignment="1">
      <alignment horizontal="center"/>
    </xf>
    <xf numFmtId="0" fontId="23" fillId="0" borderId="27" xfId="0" applyFont="1" applyFill="1" applyBorder="1" applyAlignment="1">
      <alignment horizontal="center"/>
    </xf>
    <xf numFmtId="49" fontId="12" fillId="0" borderId="0" xfId="0" applyNumberFormat="1" applyFont="1" applyFill="1" applyBorder="1" applyAlignment="1">
      <alignment horizontal="center"/>
    </xf>
    <xf numFmtId="3" fontId="12" fillId="0" borderId="0" xfId="1" applyNumberFormat="1" applyFont="1" applyFill="1" applyBorder="1" applyAlignment="1">
      <alignment horizontal="center"/>
    </xf>
    <xf numFmtId="49" fontId="12" fillId="0" borderId="5" xfId="0" applyNumberFormat="1" applyFont="1" applyFill="1" applyBorder="1" applyAlignment="1">
      <alignment horizontal="center"/>
    </xf>
    <xf numFmtId="9" fontId="6" fillId="0" borderId="48" xfId="1" applyNumberFormat="1" applyFont="1" applyFill="1" applyBorder="1" applyAlignment="1">
      <alignment horizontal="right"/>
    </xf>
    <xf numFmtId="9" fontId="6" fillId="2" borderId="19" xfId="1" applyNumberFormat="1" applyFont="1" applyFill="1" applyBorder="1" applyAlignment="1">
      <alignment horizontal="right"/>
    </xf>
    <xf numFmtId="9" fontId="6" fillId="0" borderId="19" xfId="1" applyNumberFormat="1" applyFont="1" applyFill="1" applyBorder="1" applyAlignment="1">
      <alignment horizontal="right"/>
    </xf>
    <xf numFmtId="164" fontId="5" fillId="0" borderId="10" xfId="1" applyNumberFormat="1" applyFont="1" applyFill="1" applyBorder="1" applyAlignment="1" applyProtection="1">
      <alignment horizontal="right"/>
      <protection locked="0"/>
    </xf>
    <xf numFmtId="3" fontId="12" fillId="0" borderId="10" xfId="1" applyNumberFormat="1" applyFont="1" applyFill="1" applyBorder="1" applyAlignment="1">
      <alignment horizontal="right"/>
    </xf>
    <xf numFmtId="0" fontId="12" fillId="0" borderId="0" xfId="1" applyFont="1" applyFill="1" applyBorder="1" applyAlignment="1">
      <alignment horizontal="center"/>
    </xf>
    <xf numFmtId="1" fontId="18" fillId="0" borderId="0" xfId="1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1" fontId="1" fillId="0" borderId="0" xfId="1" applyNumberFormat="1" applyFont="1" applyFill="1"/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0" xfId="2" applyFont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1" fontId="20" fillId="0" borderId="0" xfId="0" applyNumberFormat="1" applyFont="1" applyFill="1" applyAlignment="1">
      <alignment horizontal="center"/>
    </xf>
    <xf numFmtId="1" fontId="18" fillId="0" borderId="0" xfId="0" applyNumberFormat="1" applyFont="1" applyFill="1" applyBorder="1" applyAlignment="1">
      <alignment horizontal="center"/>
    </xf>
    <xf numFmtId="0" fontId="12" fillId="0" borderId="17" xfId="0" applyFont="1" applyFill="1" applyBorder="1" applyAlignment="1">
      <alignment horizontal="center"/>
    </xf>
    <xf numFmtId="0" fontId="12" fillId="0" borderId="16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1" fontId="20" fillId="0" borderId="0" xfId="1" applyNumberFormat="1" applyFont="1" applyFill="1" applyAlignment="1">
      <alignment horizontal="center"/>
    </xf>
    <xf numFmtId="1" fontId="18" fillId="0" borderId="0" xfId="1" applyNumberFormat="1" applyFont="1" applyFill="1" applyAlignment="1">
      <alignment horizontal="center"/>
    </xf>
  </cellXfs>
  <cellStyles count="4">
    <cellStyle name="Normale" xfId="0" builtinId="0"/>
    <cellStyle name="Normale 2" xfId="3"/>
    <cellStyle name="Normale_IVG Relazione 04; Tab. volontaria" xfId="1"/>
    <cellStyle name="Normale_Terrorismo 96-01" xfId="2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4"/>
  <sheetViews>
    <sheetView tabSelected="1" zoomScale="75" zoomScaleNormal="75" workbookViewId="0">
      <selection activeCell="E24" sqref="E24"/>
    </sheetView>
  </sheetViews>
  <sheetFormatPr defaultColWidth="8" defaultRowHeight="12.75" x14ac:dyDescent="0.2"/>
  <cols>
    <col min="1" max="16384" width="8" style="3"/>
  </cols>
  <sheetData>
    <row r="10" spans="1:15" ht="21.95" customHeight="1" x14ac:dyDescent="0.3">
      <c r="A10" s="132" t="s">
        <v>44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</row>
    <row r="11" spans="1:15" ht="21.95" customHeight="1" x14ac:dyDescent="0.2"/>
    <row r="12" spans="1:15" ht="21.95" customHeight="1" x14ac:dyDescent="0.3">
      <c r="A12" s="132" t="s">
        <v>45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</row>
    <row r="13" spans="1:15" ht="1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ht="21.95" customHeight="1" x14ac:dyDescent="0.3">
      <c r="A14" s="133" t="s">
        <v>48</v>
      </c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</row>
    <row r="15" spans="1:15" ht="21.95" customHeight="1" x14ac:dyDescent="0.3">
      <c r="A15" s="133" t="s">
        <v>46</v>
      </c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</row>
    <row r="16" spans="1:15" ht="21.95" customHeight="1" x14ac:dyDescent="0.3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7" ht="21.95" customHeight="1" x14ac:dyDescent="0.3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7" ht="21.95" customHeight="1" x14ac:dyDescent="0.25">
      <c r="A18" s="135" t="s">
        <v>47</v>
      </c>
      <c r="B18" s="135"/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35"/>
      <c r="O18" s="135"/>
    </row>
    <row r="20" spans="1:17" customFormat="1" ht="22.5" x14ac:dyDescent="0.3">
      <c r="A20" s="134" t="s">
        <v>72</v>
      </c>
      <c r="B20" s="134"/>
      <c r="C20" s="134"/>
      <c r="D20" s="134"/>
      <c r="E20" s="134"/>
      <c r="F20" s="134"/>
      <c r="G20" s="134"/>
      <c r="H20" s="134"/>
      <c r="I20" s="134"/>
      <c r="J20" s="134"/>
      <c r="K20" s="134"/>
      <c r="L20" s="134"/>
      <c r="M20" s="134"/>
      <c r="N20" s="134"/>
      <c r="O20" s="134"/>
      <c r="P20" s="1"/>
      <c r="Q20" s="1"/>
    </row>
    <row r="21" spans="1:17" s="4" customFormat="1" ht="16.5" x14ac:dyDescent="0.25"/>
    <row r="22" spans="1:17" s="4" customFormat="1" ht="16.5" x14ac:dyDescent="0.25"/>
    <row r="23" spans="1:17" s="4" customFormat="1" ht="16.5" x14ac:dyDescent="0.25"/>
    <row r="24" spans="1:17" s="4" customFormat="1" ht="16.5" x14ac:dyDescent="0.25"/>
    <row r="25" spans="1:17" s="4" customFormat="1" ht="16.5" x14ac:dyDescent="0.25"/>
    <row r="26" spans="1:17" s="4" customFormat="1" ht="16.5" x14ac:dyDescent="0.25"/>
    <row r="27" spans="1:17" s="4" customFormat="1" ht="16.5" x14ac:dyDescent="0.25"/>
    <row r="28" spans="1:17" s="4" customFormat="1" ht="16.5" x14ac:dyDescent="0.25"/>
    <row r="29" spans="1:17" s="4" customFormat="1" ht="16.5" x14ac:dyDescent="0.25"/>
    <row r="30" spans="1:17" s="4" customFormat="1" ht="16.5" x14ac:dyDescent="0.25"/>
    <row r="31" spans="1:17" s="4" customFormat="1" ht="16.5" x14ac:dyDescent="0.25"/>
    <row r="32" spans="1:17" s="4" customFormat="1" ht="16.5" x14ac:dyDescent="0.25"/>
    <row r="33" s="4" customFormat="1" ht="16.5" x14ac:dyDescent="0.25"/>
    <row r="34" s="4" customFormat="1" ht="16.5" x14ac:dyDescent="0.25"/>
    <row r="35" s="4" customFormat="1" ht="16.5" x14ac:dyDescent="0.25"/>
    <row r="36" s="4" customFormat="1" ht="16.5" x14ac:dyDescent="0.25"/>
    <row r="37" s="4" customFormat="1" ht="16.5" x14ac:dyDescent="0.25"/>
    <row r="38" s="4" customFormat="1" ht="16.5" x14ac:dyDescent="0.25"/>
    <row r="39" s="4" customFormat="1" ht="16.5" x14ac:dyDescent="0.25"/>
    <row r="40" s="4" customFormat="1" ht="16.5" x14ac:dyDescent="0.25"/>
    <row r="41" s="4" customFormat="1" ht="16.5" x14ac:dyDescent="0.25"/>
    <row r="42" s="4" customFormat="1" ht="16.5" x14ac:dyDescent="0.25"/>
    <row r="43" s="4" customFormat="1" ht="16.5" x14ac:dyDescent="0.25"/>
    <row r="44" s="4" customFormat="1" ht="16.5" x14ac:dyDescent="0.25"/>
    <row r="45" s="4" customFormat="1" ht="16.5" x14ac:dyDescent="0.25"/>
    <row r="46" s="4" customFormat="1" ht="16.5" x14ac:dyDescent="0.25"/>
    <row r="47" s="4" customFormat="1" ht="16.5" x14ac:dyDescent="0.25"/>
    <row r="48" s="4" customFormat="1" ht="16.5" x14ac:dyDescent="0.25"/>
    <row r="49" s="4" customFormat="1" ht="16.5" x14ac:dyDescent="0.25"/>
    <row r="50" s="4" customFormat="1" ht="16.5" x14ac:dyDescent="0.25"/>
    <row r="51" s="4" customFormat="1" ht="16.5" x14ac:dyDescent="0.25"/>
    <row r="52" s="4" customFormat="1" ht="16.5" x14ac:dyDescent="0.25"/>
    <row r="53" s="4" customFormat="1" ht="16.5" x14ac:dyDescent="0.25"/>
    <row r="54" s="4" customFormat="1" ht="16.5" x14ac:dyDescent="0.25"/>
    <row r="55" s="4" customFormat="1" ht="16.5" x14ac:dyDescent="0.25"/>
    <row r="56" s="4" customFormat="1" ht="16.5" x14ac:dyDescent="0.25"/>
    <row r="57" s="4" customFormat="1" ht="16.5" x14ac:dyDescent="0.25"/>
    <row r="58" s="4" customFormat="1" ht="16.5" x14ac:dyDescent="0.25"/>
    <row r="59" s="4" customFormat="1" ht="16.5" x14ac:dyDescent="0.25"/>
    <row r="60" s="4" customFormat="1" ht="16.5" x14ac:dyDescent="0.25"/>
    <row r="61" s="4" customFormat="1" ht="16.5" x14ac:dyDescent="0.25"/>
    <row r="62" s="4" customFormat="1" ht="16.5" x14ac:dyDescent="0.25"/>
    <row r="63" s="4" customFormat="1" ht="16.5" x14ac:dyDescent="0.25"/>
    <row r="64" s="4" customFormat="1" ht="16.5" x14ac:dyDescent="0.25"/>
  </sheetData>
  <mergeCells count="6">
    <mergeCell ref="A10:O10"/>
    <mergeCell ref="A14:O14"/>
    <mergeCell ref="A20:O20"/>
    <mergeCell ref="A18:O18"/>
    <mergeCell ref="A12:O12"/>
    <mergeCell ref="A15:O15"/>
  </mergeCells>
  <phoneticPr fontId="1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N57"/>
  <sheetViews>
    <sheetView topLeftCell="A5" zoomScale="60" zoomScaleNormal="60" workbookViewId="0">
      <pane xSplit="1" ySplit="7" topLeftCell="B24" activePane="bottomRight" state="frozen"/>
      <selection activeCell="A5" sqref="A5"/>
      <selection pane="topRight" activeCell="B5" sqref="B5"/>
      <selection pane="bottomLeft" activeCell="A12" sqref="A12"/>
      <selection pane="bottomRight" activeCell="D59" sqref="D59"/>
    </sheetView>
  </sheetViews>
  <sheetFormatPr defaultRowHeight="25.5" x14ac:dyDescent="0.35"/>
  <cols>
    <col min="1" max="1" width="26.42578125" style="5" customWidth="1"/>
    <col min="2" max="10" width="15" style="5" customWidth="1"/>
    <col min="11" max="13" width="15" style="107" customWidth="1"/>
    <col min="14" max="16384" width="9.140625" style="14"/>
  </cols>
  <sheetData>
    <row r="1" spans="1:14" s="13" customFormat="1" ht="21" customHeight="1" x14ac:dyDescent="0.3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4" s="13" customFormat="1" ht="21" customHeight="1" x14ac:dyDescent="0.3">
      <c r="A2" s="138" t="s">
        <v>38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1:14" s="13" customFormat="1" ht="21" customHeight="1" x14ac:dyDescent="0.3">
      <c r="A3" s="138" t="s">
        <v>62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</row>
    <row r="4" spans="1:14" s="13" customFormat="1" ht="21" customHeight="1" x14ac:dyDescent="0.4">
      <c r="A4" s="64"/>
      <c r="B4" s="64"/>
      <c r="C4" s="64"/>
      <c r="D4" s="64"/>
      <c r="E4" s="64"/>
      <c r="F4" s="64"/>
      <c r="G4" s="64"/>
      <c r="H4" s="64"/>
      <c r="I4" s="64"/>
      <c r="J4" s="64"/>
      <c r="K4" s="104"/>
      <c r="L4" s="104"/>
      <c r="M4" s="104"/>
    </row>
    <row r="5" spans="1:14" ht="21" customHeight="1" x14ac:dyDescent="0.35">
      <c r="A5" s="139" t="s">
        <v>35</v>
      </c>
      <c r="B5" s="139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</row>
    <row r="6" spans="1:14" ht="21" customHeight="1" x14ac:dyDescent="0.35">
      <c r="A6" s="136" t="s">
        <v>52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</row>
    <row r="7" spans="1:14" ht="21" customHeight="1" x14ac:dyDescent="0.25">
      <c r="A7" s="137" t="s">
        <v>51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</row>
    <row r="8" spans="1:14" ht="15" customHeight="1" thickBot="1" x14ac:dyDescent="0.4">
      <c r="A8" s="89"/>
      <c r="B8" s="89"/>
      <c r="C8" s="89"/>
      <c r="D8" s="90"/>
      <c r="E8" s="89"/>
      <c r="F8" s="89"/>
      <c r="G8" s="89"/>
      <c r="H8" s="89"/>
      <c r="I8" s="89"/>
      <c r="J8" s="89"/>
      <c r="K8" s="108"/>
      <c r="L8" s="108"/>
      <c r="M8" s="108"/>
    </row>
    <row r="9" spans="1:14" s="15" customFormat="1" ht="21" customHeight="1" x14ac:dyDescent="0.35">
      <c r="A9" s="10" t="s">
        <v>34</v>
      </c>
      <c r="B9" s="79"/>
      <c r="C9" s="80"/>
      <c r="D9" s="80"/>
      <c r="E9" s="94"/>
      <c r="F9" s="94"/>
      <c r="G9" s="79" t="s">
        <v>72</v>
      </c>
      <c r="H9" s="80"/>
      <c r="I9" s="80"/>
      <c r="J9" s="80"/>
      <c r="K9" s="119"/>
      <c r="L9" s="119"/>
      <c r="M9" s="105"/>
      <c r="N9" s="14"/>
    </row>
    <row r="10" spans="1:14" s="15" customFormat="1" ht="21" customHeight="1" x14ac:dyDescent="0.25">
      <c r="A10" s="11" t="s">
        <v>1</v>
      </c>
      <c r="B10" s="75" t="s">
        <v>54</v>
      </c>
      <c r="C10" s="73" t="s">
        <v>55</v>
      </c>
      <c r="D10" s="73" t="s">
        <v>56</v>
      </c>
      <c r="E10" s="73" t="s">
        <v>57</v>
      </c>
      <c r="F10" s="75">
        <v>2003</v>
      </c>
      <c r="G10" s="70">
        <v>2007</v>
      </c>
      <c r="H10" s="73" t="s">
        <v>58</v>
      </c>
      <c r="I10" s="73" t="s">
        <v>59</v>
      </c>
      <c r="J10" s="73" t="s">
        <v>60</v>
      </c>
      <c r="K10" s="73" t="s">
        <v>61</v>
      </c>
      <c r="L10" s="73" t="s">
        <v>70</v>
      </c>
      <c r="M10" s="48" t="s">
        <v>73</v>
      </c>
      <c r="N10" s="14"/>
    </row>
    <row r="11" spans="1:14" s="15" customFormat="1" ht="21" customHeight="1" x14ac:dyDescent="0.25">
      <c r="A11" s="140" t="s">
        <v>29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2"/>
      <c r="N11" s="14"/>
    </row>
    <row r="12" spans="1:14" s="15" customFormat="1" ht="21" customHeight="1" x14ac:dyDescent="0.25">
      <c r="A12" s="21" t="s">
        <v>2</v>
      </c>
      <c r="B12" s="22">
        <v>128</v>
      </c>
      <c r="C12" s="23">
        <v>127</v>
      </c>
      <c r="D12" s="24">
        <v>85</v>
      </c>
      <c r="E12" s="25">
        <v>106</v>
      </c>
      <c r="F12" s="26">
        <v>104</v>
      </c>
      <c r="G12" s="26">
        <v>111</v>
      </c>
      <c r="H12" s="25">
        <v>79</v>
      </c>
      <c r="I12" s="25">
        <v>40</v>
      </c>
      <c r="J12" s="25">
        <v>37</v>
      </c>
      <c r="K12" s="25">
        <v>33</v>
      </c>
      <c r="L12" s="25">
        <v>24</v>
      </c>
      <c r="M12" s="111">
        <v>23</v>
      </c>
      <c r="N12" s="14"/>
    </row>
    <row r="13" spans="1:14" s="15" customFormat="1" ht="21" customHeight="1" x14ac:dyDescent="0.25">
      <c r="A13" s="49" t="s">
        <v>3</v>
      </c>
      <c r="B13" s="50">
        <v>241</v>
      </c>
      <c r="C13" s="51">
        <v>194</v>
      </c>
      <c r="D13" s="52">
        <v>157</v>
      </c>
      <c r="E13" s="53">
        <v>213</v>
      </c>
      <c r="F13" s="54">
        <v>187</v>
      </c>
      <c r="G13" s="54">
        <v>223</v>
      </c>
      <c r="H13" s="53">
        <v>180</v>
      </c>
      <c r="I13" s="53">
        <v>134</v>
      </c>
      <c r="J13" s="53">
        <v>90</v>
      </c>
      <c r="K13" s="53">
        <v>73</v>
      </c>
      <c r="L13" s="53">
        <v>40</v>
      </c>
      <c r="M13" s="112">
        <v>58</v>
      </c>
      <c r="N13" s="14"/>
    </row>
    <row r="14" spans="1:14" s="15" customFormat="1" ht="21" customHeight="1" x14ac:dyDescent="0.25">
      <c r="A14" s="27" t="s">
        <v>4</v>
      </c>
      <c r="B14" s="22">
        <v>35</v>
      </c>
      <c r="C14" s="23">
        <v>35</v>
      </c>
      <c r="D14" s="24">
        <v>29</v>
      </c>
      <c r="E14" s="25">
        <v>38</v>
      </c>
      <c r="F14" s="26">
        <v>30</v>
      </c>
      <c r="G14" s="26">
        <v>63</v>
      </c>
      <c r="H14" s="25">
        <v>46</v>
      </c>
      <c r="I14" s="25">
        <v>34</v>
      </c>
      <c r="J14" s="25">
        <v>31</v>
      </c>
      <c r="K14" s="25">
        <v>23</v>
      </c>
      <c r="L14" s="25">
        <v>17</v>
      </c>
      <c r="M14" s="111">
        <v>5</v>
      </c>
      <c r="N14" s="14"/>
    </row>
    <row r="15" spans="1:14" s="15" customFormat="1" ht="21" customHeight="1" x14ac:dyDescent="0.25">
      <c r="A15" s="49" t="s">
        <v>5</v>
      </c>
      <c r="B15" s="50">
        <v>15</v>
      </c>
      <c r="C15" s="51">
        <v>9</v>
      </c>
      <c r="D15" s="52">
        <v>15</v>
      </c>
      <c r="E15" s="53">
        <v>6</v>
      </c>
      <c r="F15" s="54">
        <v>11</v>
      </c>
      <c r="G15" s="54">
        <v>5</v>
      </c>
      <c r="H15" s="53">
        <v>7</v>
      </c>
      <c r="I15" s="53">
        <v>1</v>
      </c>
      <c r="J15" s="53">
        <v>3</v>
      </c>
      <c r="K15" s="53">
        <v>7</v>
      </c>
      <c r="L15" s="53">
        <v>4</v>
      </c>
      <c r="M15" s="112">
        <v>2</v>
      </c>
      <c r="N15" s="14"/>
    </row>
    <row r="16" spans="1:14" s="15" customFormat="1" ht="21" customHeight="1" x14ac:dyDescent="0.25">
      <c r="A16" s="27" t="s">
        <v>6</v>
      </c>
      <c r="B16" s="22">
        <v>29</v>
      </c>
      <c r="C16" s="23">
        <v>36</v>
      </c>
      <c r="D16" s="24">
        <v>31</v>
      </c>
      <c r="E16" s="25">
        <v>40</v>
      </c>
      <c r="F16" s="26">
        <v>32</v>
      </c>
      <c r="G16" s="26">
        <v>53</v>
      </c>
      <c r="H16" s="25">
        <v>33</v>
      </c>
      <c r="I16" s="25">
        <v>33</v>
      </c>
      <c r="J16" s="25">
        <v>30</v>
      </c>
      <c r="K16" s="25">
        <v>18</v>
      </c>
      <c r="L16" s="25">
        <v>15</v>
      </c>
      <c r="M16" s="111">
        <v>16</v>
      </c>
      <c r="N16" s="14"/>
    </row>
    <row r="17" spans="1:14" s="15" customFormat="1" ht="21" customHeight="1" x14ac:dyDescent="0.25">
      <c r="A17" s="49" t="s">
        <v>7</v>
      </c>
      <c r="B17" s="50">
        <v>16</v>
      </c>
      <c r="C17" s="51">
        <v>19</v>
      </c>
      <c r="D17" s="52">
        <v>12</v>
      </c>
      <c r="E17" s="53">
        <v>15</v>
      </c>
      <c r="F17" s="54">
        <v>17</v>
      </c>
      <c r="G17" s="54">
        <v>18</v>
      </c>
      <c r="H17" s="53">
        <v>16</v>
      </c>
      <c r="I17" s="53">
        <v>7</v>
      </c>
      <c r="J17" s="53">
        <v>10</v>
      </c>
      <c r="K17" s="53">
        <v>9</v>
      </c>
      <c r="L17" s="53">
        <v>4</v>
      </c>
      <c r="M17" s="112">
        <v>7</v>
      </c>
      <c r="N17" s="14"/>
    </row>
    <row r="18" spans="1:14" s="15" customFormat="1" ht="21" customHeight="1" x14ac:dyDescent="0.25">
      <c r="A18" s="27" t="s">
        <v>8</v>
      </c>
      <c r="B18" s="22">
        <v>46</v>
      </c>
      <c r="C18" s="23">
        <v>46</v>
      </c>
      <c r="D18" s="24">
        <v>48</v>
      </c>
      <c r="E18" s="25">
        <v>49</v>
      </c>
      <c r="F18" s="26">
        <v>62</v>
      </c>
      <c r="G18" s="26">
        <v>95</v>
      </c>
      <c r="H18" s="25">
        <v>69</v>
      </c>
      <c r="I18" s="25">
        <v>35</v>
      </c>
      <c r="J18" s="25">
        <v>36</v>
      </c>
      <c r="K18" s="25">
        <v>28</v>
      </c>
      <c r="L18" s="25">
        <v>16</v>
      </c>
      <c r="M18" s="111">
        <v>16</v>
      </c>
      <c r="N18" s="14"/>
    </row>
    <row r="19" spans="1:14" s="15" customFormat="1" ht="21" customHeight="1" x14ac:dyDescent="0.25">
      <c r="A19" s="55" t="s">
        <v>67</v>
      </c>
      <c r="B19" s="56" t="s">
        <v>37</v>
      </c>
      <c r="C19" s="57" t="s">
        <v>37</v>
      </c>
      <c r="D19" s="57" t="s">
        <v>37</v>
      </c>
      <c r="E19" s="53">
        <v>1</v>
      </c>
      <c r="F19" s="54">
        <v>7</v>
      </c>
      <c r="G19" s="54">
        <v>5</v>
      </c>
      <c r="H19" s="53">
        <v>1</v>
      </c>
      <c r="I19" s="53">
        <v>1</v>
      </c>
      <c r="J19" s="53">
        <v>2</v>
      </c>
      <c r="K19" s="53">
        <v>0</v>
      </c>
      <c r="L19" s="53">
        <v>0</v>
      </c>
      <c r="M19" s="112">
        <v>1</v>
      </c>
    </row>
    <row r="20" spans="1:14" s="15" customFormat="1" ht="21" customHeight="1" x14ac:dyDescent="0.25">
      <c r="A20" s="28" t="s">
        <v>9</v>
      </c>
      <c r="B20" s="29">
        <v>60</v>
      </c>
      <c r="C20" s="30">
        <v>48</v>
      </c>
      <c r="D20" s="31">
        <v>39</v>
      </c>
      <c r="E20" s="25">
        <v>34</v>
      </c>
      <c r="F20" s="26">
        <v>56</v>
      </c>
      <c r="G20" s="26">
        <v>75</v>
      </c>
      <c r="H20" s="25">
        <v>80</v>
      </c>
      <c r="I20" s="25">
        <v>39</v>
      </c>
      <c r="J20" s="25">
        <v>30</v>
      </c>
      <c r="K20" s="25">
        <v>22</v>
      </c>
      <c r="L20" s="25">
        <v>24</v>
      </c>
      <c r="M20" s="111">
        <v>18</v>
      </c>
    </row>
    <row r="21" spans="1:14" s="15" customFormat="1" ht="21" customHeight="1" x14ac:dyDescent="0.25">
      <c r="A21" s="12" t="s">
        <v>10</v>
      </c>
      <c r="B21" s="6">
        <f>SUM(B12:B20)</f>
        <v>570</v>
      </c>
      <c r="C21" s="6">
        <f t="shared" ref="C21:H21" si="0">SUM(C12:C20)</f>
        <v>514</v>
      </c>
      <c r="D21" s="6">
        <f t="shared" si="0"/>
        <v>416</v>
      </c>
      <c r="E21" s="6">
        <f t="shared" si="0"/>
        <v>502</v>
      </c>
      <c r="F21" s="6">
        <f t="shared" si="0"/>
        <v>506</v>
      </c>
      <c r="G21" s="6">
        <f t="shared" si="0"/>
        <v>648</v>
      </c>
      <c r="H21" s="6">
        <f t="shared" si="0"/>
        <v>511</v>
      </c>
      <c r="I21" s="88">
        <v>324</v>
      </c>
      <c r="J21" s="88">
        <f>SUM(J12:J20)</f>
        <v>269</v>
      </c>
      <c r="K21" s="88">
        <f>SUM(K12:K20)</f>
        <v>213</v>
      </c>
      <c r="L21" s="88">
        <f>SUM(L12:L20)</f>
        <v>144</v>
      </c>
      <c r="M21" s="113">
        <f>SUM(M12:M20)</f>
        <v>146</v>
      </c>
    </row>
    <row r="22" spans="1:14" s="15" customFormat="1" ht="21" customHeight="1" x14ac:dyDescent="0.25">
      <c r="A22" s="140" t="s">
        <v>30</v>
      </c>
      <c r="B22" s="141"/>
      <c r="C22" s="141"/>
      <c r="D22" s="141"/>
      <c r="E22" s="141"/>
      <c r="F22" s="141"/>
      <c r="G22" s="141"/>
      <c r="H22" s="141"/>
      <c r="I22" s="141"/>
      <c r="J22" s="141"/>
      <c r="K22" s="141"/>
      <c r="L22" s="141"/>
      <c r="M22" s="142"/>
    </row>
    <row r="23" spans="1:14" s="15" customFormat="1" ht="21" customHeight="1" x14ac:dyDescent="0.25">
      <c r="A23" s="32" t="s">
        <v>11</v>
      </c>
      <c r="B23" s="22">
        <v>73</v>
      </c>
      <c r="C23" s="23">
        <v>57</v>
      </c>
      <c r="D23" s="24">
        <v>42</v>
      </c>
      <c r="E23" s="25">
        <v>49</v>
      </c>
      <c r="F23" s="26">
        <v>42</v>
      </c>
      <c r="G23" s="26">
        <v>67</v>
      </c>
      <c r="H23" s="25">
        <v>55</v>
      </c>
      <c r="I23" s="25">
        <v>44</v>
      </c>
      <c r="J23" s="25">
        <v>36</v>
      </c>
      <c r="K23" s="25">
        <v>25</v>
      </c>
      <c r="L23" s="25">
        <v>10</v>
      </c>
      <c r="M23" s="111">
        <v>22</v>
      </c>
    </row>
    <row r="24" spans="1:14" s="15" customFormat="1" ht="21" customHeight="1" x14ac:dyDescent="0.25">
      <c r="A24" s="58" t="s">
        <v>12</v>
      </c>
      <c r="B24" s="50">
        <v>27</v>
      </c>
      <c r="C24" s="51">
        <v>25</v>
      </c>
      <c r="D24" s="52">
        <v>15</v>
      </c>
      <c r="E24" s="53">
        <v>17</v>
      </c>
      <c r="F24" s="54">
        <v>14</v>
      </c>
      <c r="G24" s="54">
        <v>16</v>
      </c>
      <c r="H24" s="53">
        <v>15</v>
      </c>
      <c r="I24" s="53">
        <v>5</v>
      </c>
      <c r="J24" s="53">
        <v>7</v>
      </c>
      <c r="K24" s="53">
        <v>7</v>
      </c>
      <c r="L24" s="53">
        <v>5</v>
      </c>
      <c r="M24" s="112">
        <v>2</v>
      </c>
    </row>
    <row r="25" spans="1:14" s="15" customFormat="1" ht="21" customHeight="1" x14ac:dyDescent="0.25">
      <c r="A25" s="32" t="s">
        <v>13</v>
      </c>
      <c r="B25" s="22">
        <v>12</v>
      </c>
      <c r="C25" s="23">
        <v>13</v>
      </c>
      <c r="D25" s="23">
        <v>7</v>
      </c>
      <c r="E25" s="25">
        <v>9</v>
      </c>
      <c r="F25" s="26">
        <v>9</v>
      </c>
      <c r="G25" s="26">
        <v>19</v>
      </c>
      <c r="H25" s="25">
        <v>11</v>
      </c>
      <c r="I25" s="25">
        <v>9</v>
      </c>
      <c r="J25" s="25">
        <v>6</v>
      </c>
      <c r="K25" s="25">
        <v>3</v>
      </c>
      <c r="L25" s="25">
        <v>4</v>
      </c>
      <c r="M25" s="111">
        <v>6</v>
      </c>
    </row>
    <row r="26" spans="1:14" s="15" customFormat="1" ht="21" customHeight="1" x14ac:dyDescent="0.25">
      <c r="A26" s="59" t="s">
        <v>14</v>
      </c>
      <c r="B26" s="56">
        <v>332</v>
      </c>
      <c r="C26" s="57">
        <v>270</v>
      </c>
      <c r="D26" s="60">
        <v>242</v>
      </c>
      <c r="E26" s="53">
        <v>222</v>
      </c>
      <c r="F26" s="54">
        <v>245</v>
      </c>
      <c r="G26" s="54">
        <v>260</v>
      </c>
      <c r="H26" s="53">
        <v>210</v>
      </c>
      <c r="I26" s="53">
        <v>179</v>
      </c>
      <c r="J26" s="53">
        <v>85</v>
      </c>
      <c r="K26" s="53">
        <v>79</v>
      </c>
      <c r="L26" s="53">
        <v>61</v>
      </c>
      <c r="M26" s="112">
        <v>65</v>
      </c>
    </row>
    <row r="27" spans="1:14" s="15" customFormat="1" ht="21" customHeight="1" x14ac:dyDescent="0.25">
      <c r="A27" s="12" t="s">
        <v>10</v>
      </c>
      <c r="B27" s="6">
        <f>SUM(B23:B26)</f>
        <v>444</v>
      </c>
      <c r="C27" s="6">
        <f t="shared" ref="C27:H27" si="1">SUM(C23:C26)</f>
        <v>365</v>
      </c>
      <c r="D27" s="6">
        <f t="shared" si="1"/>
        <v>306</v>
      </c>
      <c r="E27" s="6">
        <f t="shared" si="1"/>
        <v>297</v>
      </c>
      <c r="F27" s="6">
        <f t="shared" si="1"/>
        <v>310</v>
      </c>
      <c r="G27" s="6">
        <f t="shared" si="1"/>
        <v>362</v>
      </c>
      <c r="H27" s="6">
        <f t="shared" si="1"/>
        <v>291</v>
      </c>
      <c r="I27" s="88">
        <v>237</v>
      </c>
      <c r="J27" s="88">
        <f>SUM(J23:J26)</f>
        <v>134</v>
      </c>
      <c r="K27" s="88">
        <f>SUM(K23:K26)</f>
        <v>114</v>
      </c>
      <c r="L27" s="88">
        <f>SUM(L23:L26)</f>
        <v>80</v>
      </c>
      <c r="M27" s="113">
        <f>SUM(M23:M26)</f>
        <v>95</v>
      </c>
    </row>
    <row r="28" spans="1:14" s="15" customFormat="1" ht="21" customHeight="1" x14ac:dyDescent="0.25">
      <c r="A28" s="140" t="s">
        <v>31</v>
      </c>
      <c r="B28" s="141"/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2"/>
    </row>
    <row r="29" spans="1:14" s="15" customFormat="1" ht="21" customHeight="1" x14ac:dyDescent="0.25">
      <c r="A29" s="32" t="s">
        <v>15</v>
      </c>
      <c r="B29" s="22">
        <v>33</v>
      </c>
      <c r="C29" s="23">
        <v>21</v>
      </c>
      <c r="D29" s="24">
        <v>29</v>
      </c>
      <c r="E29" s="25">
        <v>37</v>
      </c>
      <c r="F29" s="26">
        <v>26</v>
      </c>
      <c r="G29" s="26">
        <v>23</v>
      </c>
      <c r="H29" s="25">
        <v>15</v>
      </c>
      <c r="I29" s="25">
        <v>13</v>
      </c>
      <c r="J29" s="25">
        <v>7</v>
      </c>
      <c r="K29" s="25">
        <v>8</v>
      </c>
      <c r="L29" s="25">
        <v>2</v>
      </c>
      <c r="M29" s="111">
        <v>9</v>
      </c>
    </row>
    <row r="30" spans="1:14" s="15" customFormat="1" ht="21" customHeight="1" x14ac:dyDescent="0.25">
      <c r="A30" s="58" t="s">
        <v>16</v>
      </c>
      <c r="B30" s="50">
        <v>10</v>
      </c>
      <c r="C30" s="51">
        <v>19</v>
      </c>
      <c r="D30" s="52">
        <v>20</v>
      </c>
      <c r="E30" s="53">
        <v>20</v>
      </c>
      <c r="F30" s="54">
        <v>12</v>
      </c>
      <c r="G30" s="54">
        <v>13</v>
      </c>
      <c r="H30" s="53">
        <v>9</v>
      </c>
      <c r="I30" s="53">
        <v>4</v>
      </c>
      <c r="J30" s="53">
        <v>3</v>
      </c>
      <c r="K30" s="53">
        <v>1</v>
      </c>
      <c r="L30" s="53">
        <v>2</v>
      </c>
      <c r="M30" s="112">
        <v>2</v>
      </c>
    </row>
    <row r="31" spans="1:14" s="15" customFormat="1" ht="21" customHeight="1" x14ac:dyDescent="0.25">
      <c r="A31" s="32" t="s">
        <v>17</v>
      </c>
      <c r="B31" s="22">
        <v>27</v>
      </c>
      <c r="C31" s="23">
        <v>76</v>
      </c>
      <c r="D31" s="24">
        <v>87</v>
      </c>
      <c r="E31" s="25">
        <v>132</v>
      </c>
      <c r="F31" s="26">
        <v>128</v>
      </c>
      <c r="G31" s="26">
        <v>130</v>
      </c>
      <c r="H31" s="25">
        <v>68</v>
      </c>
      <c r="I31" s="25">
        <v>50</v>
      </c>
      <c r="J31" s="25">
        <v>45</v>
      </c>
      <c r="K31" s="25">
        <v>37</v>
      </c>
      <c r="L31" s="25">
        <v>19</v>
      </c>
      <c r="M31" s="111">
        <v>38</v>
      </c>
    </row>
    <row r="32" spans="1:14" s="15" customFormat="1" ht="21" customHeight="1" x14ac:dyDescent="0.25">
      <c r="A32" s="58" t="s">
        <v>18</v>
      </c>
      <c r="B32" s="50">
        <v>10</v>
      </c>
      <c r="C32" s="51">
        <v>33</v>
      </c>
      <c r="D32" s="52">
        <v>25</v>
      </c>
      <c r="E32" s="53">
        <v>28</v>
      </c>
      <c r="F32" s="54">
        <v>39</v>
      </c>
      <c r="G32" s="54">
        <v>34</v>
      </c>
      <c r="H32" s="53">
        <v>21</v>
      </c>
      <c r="I32" s="53">
        <v>15</v>
      </c>
      <c r="J32" s="53">
        <v>8</v>
      </c>
      <c r="K32" s="53">
        <v>9</v>
      </c>
      <c r="L32" s="53">
        <v>3</v>
      </c>
      <c r="M32" s="112">
        <v>3</v>
      </c>
    </row>
    <row r="33" spans="1:13" s="15" customFormat="1" ht="21" customHeight="1" x14ac:dyDescent="0.25">
      <c r="A33" s="32" t="s">
        <v>19</v>
      </c>
      <c r="B33" s="22">
        <v>124</v>
      </c>
      <c r="C33" s="23">
        <v>134</v>
      </c>
      <c r="D33" s="24">
        <v>124</v>
      </c>
      <c r="E33" s="25">
        <v>91</v>
      </c>
      <c r="F33" s="26">
        <v>96</v>
      </c>
      <c r="G33" s="26">
        <v>63</v>
      </c>
      <c r="H33" s="25">
        <v>56</v>
      </c>
      <c r="I33" s="25">
        <v>40</v>
      </c>
      <c r="J33" s="25">
        <v>62</v>
      </c>
      <c r="K33" s="25">
        <v>32</v>
      </c>
      <c r="L33" s="25">
        <v>15</v>
      </c>
      <c r="M33" s="111">
        <v>14</v>
      </c>
    </row>
    <row r="34" spans="1:13" s="15" customFormat="1" ht="21" customHeight="1" x14ac:dyDescent="0.25">
      <c r="A34" s="58" t="s">
        <v>20</v>
      </c>
      <c r="B34" s="50">
        <v>51</v>
      </c>
      <c r="C34" s="51">
        <v>42</v>
      </c>
      <c r="D34" s="52">
        <v>67</v>
      </c>
      <c r="E34" s="53">
        <v>14</v>
      </c>
      <c r="F34" s="54">
        <v>29</v>
      </c>
      <c r="G34" s="54">
        <v>20</v>
      </c>
      <c r="H34" s="53">
        <v>14</v>
      </c>
      <c r="I34" s="53">
        <v>10</v>
      </c>
      <c r="J34" s="53">
        <v>7</v>
      </c>
      <c r="K34" s="53">
        <v>12</v>
      </c>
      <c r="L34" s="53">
        <v>7</v>
      </c>
      <c r="M34" s="112">
        <v>1</v>
      </c>
    </row>
    <row r="35" spans="1:13" s="15" customFormat="1" ht="21" customHeight="1" x14ac:dyDescent="0.25">
      <c r="A35" s="32" t="s">
        <v>68</v>
      </c>
      <c r="B35" s="22" t="s">
        <v>37</v>
      </c>
      <c r="C35" s="23" t="s">
        <v>37</v>
      </c>
      <c r="D35" s="23" t="s">
        <v>37</v>
      </c>
      <c r="E35" s="25">
        <v>21</v>
      </c>
      <c r="F35" s="26">
        <v>21</v>
      </c>
      <c r="G35" s="26">
        <v>11</v>
      </c>
      <c r="H35" s="25">
        <v>7</v>
      </c>
      <c r="I35" s="25">
        <v>7</v>
      </c>
      <c r="J35" s="25">
        <v>2</v>
      </c>
      <c r="K35" s="25">
        <v>0</v>
      </c>
      <c r="L35" s="25">
        <v>2</v>
      </c>
      <c r="M35" s="111">
        <v>2</v>
      </c>
    </row>
    <row r="36" spans="1:13" s="15" customFormat="1" ht="21" customHeight="1" x14ac:dyDescent="0.25">
      <c r="A36" s="58" t="s">
        <v>21</v>
      </c>
      <c r="B36" s="50">
        <v>3</v>
      </c>
      <c r="C36" s="51">
        <v>6</v>
      </c>
      <c r="D36" s="52">
        <v>12</v>
      </c>
      <c r="E36" s="53">
        <v>4</v>
      </c>
      <c r="F36" s="54">
        <v>3</v>
      </c>
      <c r="G36" s="54">
        <v>5</v>
      </c>
      <c r="H36" s="53">
        <v>4</v>
      </c>
      <c r="I36" s="53">
        <v>1</v>
      </c>
      <c r="J36" s="53">
        <v>2</v>
      </c>
      <c r="K36" s="53">
        <v>0</v>
      </c>
      <c r="L36" s="53">
        <v>1</v>
      </c>
      <c r="M36" s="112">
        <v>0</v>
      </c>
    </row>
    <row r="37" spans="1:13" s="15" customFormat="1" ht="21" customHeight="1" x14ac:dyDescent="0.25">
      <c r="A37" s="32" t="s">
        <v>22</v>
      </c>
      <c r="B37" s="22">
        <v>14</v>
      </c>
      <c r="C37" s="23">
        <v>19</v>
      </c>
      <c r="D37" s="24">
        <v>28</v>
      </c>
      <c r="E37" s="25">
        <v>27</v>
      </c>
      <c r="F37" s="26">
        <v>26</v>
      </c>
      <c r="G37" s="26">
        <v>17</v>
      </c>
      <c r="H37" s="25">
        <v>26</v>
      </c>
      <c r="I37" s="25">
        <v>9</v>
      </c>
      <c r="J37" s="25">
        <v>12</v>
      </c>
      <c r="K37" s="25">
        <v>10</v>
      </c>
      <c r="L37" s="25">
        <v>4</v>
      </c>
      <c r="M37" s="111">
        <v>8</v>
      </c>
    </row>
    <row r="38" spans="1:13" s="15" customFormat="1" ht="21" customHeight="1" x14ac:dyDescent="0.25">
      <c r="A38" s="59" t="s">
        <v>23</v>
      </c>
      <c r="B38" s="56">
        <v>0</v>
      </c>
      <c r="C38" s="57">
        <v>2</v>
      </c>
      <c r="D38" s="60">
        <v>3</v>
      </c>
      <c r="E38" s="53">
        <v>6</v>
      </c>
      <c r="F38" s="54">
        <v>0</v>
      </c>
      <c r="G38" s="54">
        <v>4</v>
      </c>
      <c r="H38" s="53">
        <v>2</v>
      </c>
      <c r="I38" s="53">
        <v>2</v>
      </c>
      <c r="J38" s="53">
        <v>2</v>
      </c>
      <c r="K38" s="53">
        <v>1</v>
      </c>
      <c r="L38" s="53">
        <v>0</v>
      </c>
      <c r="M38" s="112">
        <v>1</v>
      </c>
    </row>
    <row r="39" spans="1:13" s="15" customFormat="1" ht="21" customHeight="1" x14ac:dyDescent="0.25">
      <c r="A39" s="12" t="s">
        <v>10</v>
      </c>
      <c r="B39" s="6">
        <f>SUM(B29:B38)</f>
        <v>272</v>
      </c>
      <c r="C39" s="6">
        <f t="shared" ref="C39:H39" si="2">SUM(C29:C38)</f>
        <v>352</v>
      </c>
      <c r="D39" s="6">
        <f t="shared" si="2"/>
        <v>395</v>
      </c>
      <c r="E39" s="6">
        <f t="shared" si="2"/>
        <v>380</v>
      </c>
      <c r="F39" s="6">
        <f t="shared" si="2"/>
        <v>380</v>
      </c>
      <c r="G39" s="6">
        <f t="shared" si="2"/>
        <v>320</v>
      </c>
      <c r="H39" s="6">
        <f t="shared" si="2"/>
        <v>222</v>
      </c>
      <c r="I39" s="88">
        <v>151</v>
      </c>
      <c r="J39" s="88">
        <f>SUM(J29:J38)</f>
        <v>150</v>
      </c>
      <c r="K39" s="88">
        <f>SUM(K29:K38)</f>
        <v>110</v>
      </c>
      <c r="L39" s="88">
        <f>SUM(L29:L38)</f>
        <v>55</v>
      </c>
      <c r="M39" s="113">
        <f>SUM(M29:M38)</f>
        <v>78</v>
      </c>
    </row>
    <row r="40" spans="1:13" s="15" customFormat="1" ht="21" customHeight="1" x14ac:dyDescent="0.25">
      <c r="A40" s="140" t="s">
        <v>32</v>
      </c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2"/>
    </row>
    <row r="41" spans="1:13" s="15" customFormat="1" ht="21" customHeight="1" x14ac:dyDescent="0.25">
      <c r="A41" s="32" t="s">
        <v>24</v>
      </c>
      <c r="B41" s="22">
        <v>21</v>
      </c>
      <c r="C41" s="23">
        <v>22</v>
      </c>
      <c r="D41" s="24">
        <v>49</v>
      </c>
      <c r="E41" s="25">
        <v>44</v>
      </c>
      <c r="F41" s="26">
        <v>44</v>
      </c>
      <c r="G41" s="26">
        <v>36</v>
      </c>
      <c r="H41" s="25">
        <v>28</v>
      </c>
      <c r="I41" s="25">
        <v>18</v>
      </c>
      <c r="J41" s="25">
        <v>17</v>
      </c>
      <c r="K41" s="25">
        <v>18</v>
      </c>
      <c r="L41" s="25">
        <v>7</v>
      </c>
      <c r="M41" s="111">
        <v>8</v>
      </c>
    </row>
    <row r="42" spans="1:13" s="15" customFormat="1" ht="21" customHeight="1" x14ac:dyDescent="0.25">
      <c r="A42" s="58" t="s">
        <v>25</v>
      </c>
      <c r="B42" s="50">
        <v>5</v>
      </c>
      <c r="C42" s="51">
        <v>17</v>
      </c>
      <c r="D42" s="52">
        <v>5</v>
      </c>
      <c r="E42" s="53">
        <v>10</v>
      </c>
      <c r="F42" s="54">
        <v>6</v>
      </c>
      <c r="G42" s="54">
        <v>15</v>
      </c>
      <c r="H42" s="53">
        <v>7</v>
      </c>
      <c r="I42" s="53">
        <v>7</v>
      </c>
      <c r="J42" s="53">
        <v>4</v>
      </c>
      <c r="K42" s="53">
        <v>7</v>
      </c>
      <c r="L42" s="53">
        <v>1</v>
      </c>
      <c r="M42" s="112">
        <v>6</v>
      </c>
    </row>
    <row r="43" spans="1:13" s="15" customFormat="1" ht="21" customHeight="1" x14ac:dyDescent="0.25">
      <c r="A43" s="32" t="s">
        <v>26</v>
      </c>
      <c r="B43" s="22">
        <v>1</v>
      </c>
      <c r="C43" s="23">
        <v>0</v>
      </c>
      <c r="D43" s="24">
        <v>1</v>
      </c>
      <c r="E43" s="25">
        <v>0</v>
      </c>
      <c r="F43" s="26">
        <v>9</v>
      </c>
      <c r="G43" s="26">
        <v>8</v>
      </c>
      <c r="H43" s="25">
        <v>6</v>
      </c>
      <c r="I43" s="25">
        <v>4</v>
      </c>
      <c r="J43" s="25">
        <v>7</v>
      </c>
      <c r="K43" s="25">
        <v>2</v>
      </c>
      <c r="L43" s="25">
        <v>2</v>
      </c>
      <c r="M43" s="111">
        <v>3</v>
      </c>
    </row>
    <row r="44" spans="1:13" s="15" customFormat="1" ht="21" customHeight="1" x14ac:dyDescent="0.25">
      <c r="A44" s="58" t="s">
        <v>27</v>
      </c>
      <c r="B44" s="50">
        <v>31</v>
      </c>
      <c r="C44" s="51">
        <v>42</v>
      </c>
      <c r="D44" s="52">
        <v>52</v>
      </c>
      <c r="E44" s="53">
        <v>36</v>
      </c>
      <c r="F44" s="54">
        <v>53</v>
      </c>
      <c r="G44" s="54">
        <v>28</v>
      </c>
      <c r="H44" s="53">
        <v>28</v>
      </c>
      <c r="I44" s="53">
        <v>25</v>
      </c>
      <c r="J44" s="53">
        <v>18</v>
      </c>
      <c r="K44" s="53">
        <v>15</v>
      </c>
      <c r="L44" s="53">
        <v>7</v>
      </c>
      <c r="M44" s="112">
        <v>3</v>
      </c>
    </row>
    <row r="45" spans="1:13" s="15" customFormat="1" ht="21" customHeight="1" x14ac:dyDescent="0.25">
      <c r="A45" s="32" t="s">
        <v>28</v>
      </c>
      <c r="B45" s="22">
        <v>46</v>
      </c>
      <c r="C45" s="23">
        <v>36</v>
      </c>
      <c r="D45" s="24">
        <v>39</v>
      </c>
      <c r="E45" s="25">
        <v>27</v>
      </c>
      <c r="F45" s="26">
        <v>24</v>
      </c>
      <c r="G45" s="26">
        <v>10</v>
      </c>
      <c r="H45" s="25">
        <v>12</v>
      </c>
      <c r="I45" s="25">
        <v>12</v>
      </c>
      <c r="J45" s="25">
        <v>13</v>
      </c>
      <c r="K45" s="25">
        <v>11</v>
      </c>
      <c r="L45" s="25">
        <v>3</v>
      </c>
      <c r="M45" s="111">
        <v>3</v>
      </c>
    </row>
    <row r="46" spans="1:13" s="15" customFormat="1" ht="21" customHeight="1" x14ac:dyDescent="0.25">
      <c r="A46" s="59" t="s">
        <v>69</v>
      </c>
      <c r="B46" s="50" t="s">
        <v>37</v>
      </c>
      <c r="C46" s="51" t="s">
        <v>37</v>
      </c>
      <c r="D46" s="51" t="s">
        <v>37</v>
      </c>
      <c r="E46" s="53">
        <v>9</v>
      </c>
      <c r="F46" s="54">
        <v>9</v>
      </c>
      <c r="G46" s="54">
        <v>8</v>
      </c>
      <c r="H46" s="53">
        <v>4</v>
      </c>
      <c r="I46" s="53">
        <v>2</v>
      </c>
      <c r="J46" s="53">
        <v>3</v>
      </c>
      <c r="K46" s="53">
        <v>0</v>
      </c>
      <c r="L46" s="53">
        <v>2</v>
      </c>
      <c r="M46" s="112">
        <v>6</v>
      </c>
    </row>
    <row r="47" spans="1:13" s="15" customFormat="1" ht="21" customHeight="1" x14ac:dyDescent="0.25">
      <c r="A47" s="12" t="s">
        <v>10</v>
      </c>
      <c r="B47" s="6">
        <f>SUM(B41:B46)</f>
        <v>104</v>
      </c>
      <c r="C47" s="6">
        <f t="shared" ref="C47:H47" si="3">SUM(C41:C46)</f>
        <v>117</v>
      </c>
      <c r="D47" s="6">
        <f t="shared" si="3"/>
        <v>146</v>
      </c>
      <c r="E47" s="6">
        <f t="shared" si="3"/>
        <v>126</v>
      </c>
      <c r="F47" s="6">
        <f t="shared" si="3"/>
        <v>145</v>
      </c>
      <c r="G47" s="6">
        <f t="shared" si="3"/>
        <v>105</v>
      </c>
      <c r="H47" s="6">
        <f t="shared" si="3"/>
        <v>85</v>
      </c>
      <c r="I47" s="88">
        <v>68</v>
      </c>
      <c r="J47" s="88">
        <f>SUM(J41:J46)</f>
        <v>62</v>
      </c>
      <c r="K47" s="88">
        <f>SUM(K41:K46)</f>
        <v>53</v>
      </c>
      <c r="L47" s="88">
        <f>SUM(L41:L46)</f>
        <v>22</v>
      </c>
      <c r="M47" s="113">
        <f>SUM(M41:M46)</f>
        <v>29</v>
      </c>
    </row>
    <row r="48" spans="1:13" s="15" customFormat="1" ht="21" customHeight="1" x14ac:dyDescent="0.25">
      <c r="A48" s="140" t="s">
        <v>39</v>
      </c>
      <c r="B48" s="141"/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2"/>
    </row>
    <row r="49" spans="1:13" s="15" customFormat="1" ht="21" customHeight="1" x14ac:dyDescent="0.25">
      <c r="A49" s="32" t="s">
        <v>29</v>
      </c>
      <c r="B49" s="22">
        <f>B21</f>
        <v>570</v>
      </c>
      <c r="C49" s="22">
        <f t="shared" ref="C49:G49" si="4">C21</f>
        <v>514</v>
      </c>
      <c r="D49" s="22">
        <f t="shared" si="4"/>
        <v>416</v>
      </c>
      <c r="E49" s="22">
        <f t="shared" si="4"/>
        <v>502</v>
      </c>
      <c r="F49" s="22">
        <f t="shared" si="4"/>
        <v>506</v>
      </c>
      <c r="G49" s="22">
        <f t="shared" si="4"/>
        <v>648</v>
      </c>
      <c r="H49" s="22">
        <f>H21</f>
        <v>511</v>
      </c>
      <c r="I49" s="23">
        <f t="shared" ref="I49" si="5">I21</f>
        <v>324</v>
      </c>
      <c r="J49" s="23">
        <f t="shared" ref="J49" si="6">J21</f>
        <v>269</v>
      </c>
      <c r="K49" s="23">
        <f t="shared" ref="K49:M49" si="7">K21</f>
        <v>213</v>
      </c>
      <c r="L49" s="23">
        <f t="shared" ref="L49" si="8">L21</f>
        <v>144</v>
      </c>
      <c r="M49" s="114">
        <f t="shared" si="7"/>
        <v>146</v>
      </c>
    </row>
    <row r="50" spans="1:13" s="15" customFormat="1" ht="21" customHeight="1" x14ac:dyDescent="0.25">
      <c r="A50" s="58" t="s">
        <v>30</v>
      </c>
      <c r="B50" s="50">
        <f>B27</f>
        <v>444</v>
      </c>
      <c r="C50" s="50">
        <f t="shared" ref="C50:G50" si="9">C27</f>
        <v>365</v>
      </c>
      <c r="D50" s="50">
        <f t="shared" si="9"/>
        <v>306</v>
      </c>
      <c r="E50" s="50">
        <f t="shared" si="9"/>
        <v>297</v>
      </c>
      <c r="F50" s="50">
        <f t="shared" si="9"/>
        <v>310</v>
      </c>
      <c r="G50" s="50">
        <f t="shared" si="9"/>
        <v>362</v>
      </c>
      <c r="H50" s="50">
        <f>H27</f>
        <v>291</v>
      </c>
      <c r="I50" s="51">
        <f t="shared" ref="I50" si="10">I27</f>
        <v>237</v>
      </c>
      <c r="J50" s="51">
        <f t="shared" ref="J50" si="11">J27</f>
        <v>134</v>
      </c>
      <c r="K50" s="51">
        <f t="shared" ref="K50:M50" si="12">K27</f>
        <v>114</v>
      </c>
      <c r="L50" s="51">
        <f t="shared" ref="L50" si="13">L27</f>
        <v>80</v>
      </c>
      <c r="M50" s="115">
        <f t="shared" si="12"/>
        <v>95</v>
      </c>
    </row>
    <row r="51" spans="1:13" s="15" customFormat="1" ht="21" customHeight="1" x14ac:dyDescent="0.25">
      <c r="A51" s="32" t="s">
        <v>31</v>
      </c>
      <c r="B51" s="22">
        <f>B39</f>
        <v>272</v>
      </c>
      <c r="C51" s="22">
        <f t="shared" ref="C51:G51" si="14">C39</f>
        <v>352</v>
      </c>
      <c r="D51" s="22">
        <f t="shared" si="14"/>
        <v>395</v>
      </c>
      <c r="E51" s="22">
        <f t="shared" si="14"/>
        <v>380</v>
      </c>
      <c r="F51" s="22">
        <f t="shared" si="14"/>
        <v>380</v>
      </c>
      <c r="G51" s="22">
        <f t="shared" si="14"/>
        <v>320</v>
      </c>
      <c r="H51" s="22">
        <f>H39</f>
        <v>222</v>
      </c>
      <c r="I51" s="23">
        <f t="shared" ref="I51" si="15">I39</f>
        <v>151</v>
      </c>
      <c r="J51" s="23">
        <f t="shared" ref="J51" si="16">J39</f>
        <v>150</v>
      </c>
      <c r="K51" s="23">
        <f t="shared" ref="K51:M51" si="17">K39</f>
        <v>110</v>
      </c>
      <c r="L51" s="23">
        <f t="shared" ref="L51" si="18">L39</f>
        <v>55</v>
      </c>
      <c r="M51" s="114">
        <f t="shared" si="17"/>
        <v>78</v>
      </c>
    </row>
    <row r="52" spans="1:13" s="15" customFormat="1" ht="21" customHeight="1" x14ac:dyDescent="0.25">
      <c r="A52" s="59" t="s">
        <v>32</v>
      </c>
      <c r="B52" s="56">
        <f>B47</f>
        <v>104</v>
      </c>
      <c r="C52" s="56">
        <f t="shared" ref="C52:G52" si="19">C47</f>
        <v>117</v>
      </c>
      <c r="D52" s="56">
        <f t="shared" si="19"/>
        <v>146</v>
      </c>
      <c r="E52" s="56">
        <f t="shared" si="19"/>
        <v>126</v>
      </c>
      <c r="F52" s="56">
        <f t="shared" si="19"/>
        <v>145</v>
      </c>
      <c r="G52" s="56">
        <f t="shared" si="19"/>
        <v>105</v>
      </c>
      <c r="H52" s="56">
        <f>H47</f>
        <v>85</v>
      </c>
      <c r="I52" s="57">
        <f t="shared" ref="I52" si="20">I47</f>
        <v>68</v>
      </c>
      <c r="J52" s="57">
        <f t="shared" ref="J52" si="21">J47</f>
        <v>62</v>
      </c>
      <c r="K52" s="57">
        <f t="shared" ref="K52:M52" si="22">K47</f>
        <v>53</v>
      </c>
      <c r="L52" s="57">
        <f t="shared" ref="L52" si="23">L47</f>
        <v>22</v>
      </c>
      <c r="M52" s="116">
        <f t="shared" si="22"/>
        <v>29</v>
      </c>
    </row>
    <row r="53" spans="1:13" s="16" customFormat="1" ht="21" customHeight="1" thickBot="1" x14ac:dyDescent="0.4">
      <c r="A53" s="17" t="s">
        <v>33</v>
      </c>
      <c r="B53" s="74">
        <f>SUM(B49:B52)</f>
        <v>1390</v>
      </c>
      <c r="C53" s="74">
        <f t="shared" ref="C53:G53" si="24">SUM(C49:C52)</f>
        <v>1348</v>
      </c>
      <c r="D53" s="74">
        <f t="shared" si="24"/>
        <v>1263</v>
      </c>
      <c r="E53" s="74">
        <f t="shared" si="24"/>
        <v>1305</v>
      </c>
      <c r="F53" s="74">
        <f t="shared" si="24"/>
        <v>1341</v>
      </c>
      <c r="G53" s="74">
        <f t="shared" si="24"/>
        <v>1435</v>
      </c>
      <c r="H53" s="74">
        <f t="shared" ref="H53:I53" si="25">SUM(H49:H52)</f>
        <v>1109</v>
      </c>
      <c r="I53" s="87">
        <f t="shared" si="25"/>
        <v>780</v>
      </c>
      <c r="J53" s="87">
        <f t="shared" ref="J53" si="26">SUM(J49:J52)</f>
        <v>615</v>
      </c>
      <c r="K53" s="87">
        <f t="shared" ref="K53:M53" si="27">SUM(K49:K52)</f>
        <v>490</v>
      </c>
      <c r="L53" s="87">
        <f t="shared" ref="L53" si="28">SUM(L49:L52)</f>
        <v>301</v>
      </c>
      <c r="M53" s="117">
        <f t="shared" si="27"/>
        <v>348</v>
      </c>
    </row>
    <row r="54" spans="1:13" s="16" customFormat="1" ht="41.25" customHeight="1" thickBot="1" x14ac:dyDescent="0.4">
      <c r="A54" s="18" t="s">
        <v>63</v>
      </c>
      <c r="B54" s="7" t="s">
        <v>36</v>
      </c>
      <c r="C54" s="69">
        <f t="shared" ref="C54:M54" si="29">(C53/$B53)</f>
        <v>0.96978417266187056</v>
      </c>
      <c r="D54" s="69">
        <f t="shared" si="29"/>
        <v>0.90863309352517985</v>
      </c>
      <c r="E54" s="69">
        <f t="shared" si="29"/>
        <v>0.9388489208633094</v>
      </c>
      <c r="F54" s="69">
        <f t="shared" si="29"/>
        <v>0.96474820143884887</v>
      </c>
      <c r="G54" s="69">
        <f t="shared" si="29"/>
        <v>1.0323741007194245</v>
      </c>
      <c r="H54" s="69">
        <f t="shared" si="29"/>
        <v>0.797841726618705</v>
      </c>
      <c r="I54" s="69">
        <f t="shared" si="29"/>
        <v>0.5611510791366906</v>
      </c>
      <c r="J54" s="69">
        <f t="shared" si="29"/>
        <v>0.44244604316546765</v>
      </c>
      <c r="K54" s="118">
        <f t="shared" si="29"/>
        <v>0.35251798561151076</v>
      </c>
      <c r="L54" s="118">
        <f t="shared" ref="L54" si="30">(L53/$B53)</f>
        <v>0.21654676258992805</v>
      </c>
      <c r="M54" s="95">
        <f t="shared" si="29"/>
        <v>0.2503597122302158</v>
      </c>
    </row>
    <row r="55" spans="1:13" s="15" customFormat="1" ht="23.1" customHeight="1" x14ac:dyDescent="0.35">
      <c r="A55" s="109" t="s">
        <v>66</v>
      </c>
      <c r="B55" s="2"/>
      <c r="C55" s="2"/>
      <c r="D55" s="2"/>
      <c r="E55" s="2"/>
      <c r="F55" s="2"/>
      <c r="G55" s="2"/>
      <c r="H55" s="2"/>
      <c r="I55" s="2"/>
      <c r="J55" s="2"/>
      <c r="K55" s="106"/>
      <c r="L55" s="106"/>
      <c r="M55" s="106"/>
    </row>
    <row r="56" spans="1:13" s="15" customFormat="1" ht="23.1" customHeight="1" x14ac:dyDescent="0.35">
      <c r="A56" s="109" t="s">
        <v>65</v>
      </c>
      <c r="B56" s="2"/>
      <c r="C56" s="2"/>
      <c r="D56" s="2"/>
      <c r="E56" s="2"/>
      <c r="F56" s="2"/>
      <c r="G56" s="2"/>
      <c r="H56" s="2"/>
      <c r="I56" s="2"/>
      <c r="J56" s="2"/>
      <c r="K56" s="106"/>
      <c r="L56" s="106"/>
      <c r="M56" s="106"/>
    </row>
    <row r="57" spans="1:13" ht="23.1" customHeight="1" x14ac:dyDescent="0.35">
      <c r="A57" s="110" t="s">
        <v>64</v>
      </c>
    </row>
  </sheetData>
  <mergeCells count="11">
    <mergeCell ref="A11:M11"/>
    <mergeCell ref="A48:M48"/>
    <mergeCell ref="A40:M40"/>
    <mergeCell ref="A28:M28"/>
    <mergeCell ref="A22:M22"/>
    <mergeCell ref="A6:M6"/>
    <mergeCell ref="A7:M7"/>
    <mergeCell ref="A1:M1"/>
    <mergeCell ref="A2:M2"/>
    <mergeCell ref="A3:M3"/>
    <mergeCell ref="A5:M5"/>
  </mergeCells>
  <phoneticPr fontId="0" type="noConversion"/>
  <printOptions horizontalCentered="1"/>
  <pageMargins left="0.19685039370078741" right="0.19685039370078741" top="0.19685039370078741" bottom="0.39370078740157483" header="0.51181102362204722" footer="0.51181102362204722"/>
  <pageSetup paperSize="9" scale="47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M31"/>
  <sheetViews>
    <sheetView zoomScale="60" zoomScaleNormal="60" workbookViewId="0">
      <selection activeCell="B35" sqref="B35"/>
    </sheetView>
  </sheetViews>
  <sheetFormatPr defaultRowHeight="12.75" x14ac:dyDescent="0.2"/>
  <cols>
    <col min="1" max="1" width="28.5703125" style="20" customWidth="1"/>
    <col min="2" max="7" width="16.42578125" style="20" customWidth="1"/>
    <col min="8" max="13" width="16.42578125" style="33" customWidth="1"/>
    <col min="14" max="16384" width="9.140625" style="33"/>
  </cols>
  <sheetData>
    <row r="1" spans="1:13" s="131" customFormat="1" ht="21" customHeight="1" x14ac:dyDescent="0.3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s="131" customFormat="1" ht="21" customHeight="1" x14ac:dyDescent="0.3">
      <c r="A2" s="144" t="s">
        <v>38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spans="1:13" s="131" customFormat="1" ht="21" customHeight="1" x14ac:dyDescent="0.3">
      <c r="A3" s="144" t="s">
        <v>62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spans="1:13" s="131" customFormat="1" ht="21" customHeight="1" x14ac:dyDescent="0.35">
      <c r="A4" s="19"/>
      <c r="B4" s="19"/>
      <c r="C4" s="19"/>
      <c r="D4" s="19"/>
      <c r="E4" s="19"/>
      <c r="F4" s="19"/>
      <c r="G4" s="19"/>
    </row>
    <row r="5" spans="1:13" ht="21" customHeight="1" x14ac:dyDescent="0.35">
      <c r="A5" s="145" t="s">
        <v>35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</row>
    <row r="6" spans="1:13" ht="21" customHeight="1" x14ac:dyDescent="0.35">
      <c r="A6" s="143" t="s">
        <v>52</v>
      </c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</row>
    <row r="7" spans="1:13" ht="21" customHeight="1" x14ac:dyDescent="0.25">
      <c r="A7" s="137" t="s">
        <v>49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</row>
    <row r="8" spans="1:13" ht="22.5" customHeight="1" thickBot="1" x14ac:dyDescent="0.4">
      <c r="A8" s="34"/>
      <c r="B8" s="34"/>
      <c r="C8" s="34"/>
      <c r="D8" s="35"/>
      <c r="E8" s="34"/>
      <c r="F8" s="34"/>
      <c r="G8" s="34"/>
    </row>
    <row r="9" spans="1:13" s="37" customFormat="1" ht="21" customHeight="1" thickBot="1" x14ac:dyDescent="0.3">
      <c r="A9" s="36" t="s">
        <v>40</v>
      </c>
      <c r="B9" s="96"/>
      <c r="C9" s="97"/>
      <c r="D9" s="97"/>
      <c r="E9" s="98"/>
      <c r="F9" s="97" t="s">
        <v>75</v>
      </c>
      <c r="G9" s="97"/>
      <c r="H9" s="97"/>
      <c r="I9" s="97"/>
      <c r="J9" s="97"/>
      <c r="K9" s="97"/>
      <c r="L9" s="98"/>
      <c r="M9" s="99"/>
    </row>
    <row r="10" spans="1:13" s="37" customFormat="1" ht="21" customHeight="1" thickBot="1" x14ac:dyDescent="0.3">
      <c r="A10" s="38" t="s">
        <v>42</v>
      </c>
      <c r="B10" s="100" t="s">
        <v>54</v>
      </c>
      <c r="C10" s="101" t="s">
        <v>55</v>
      </c>
      <c r="D10" s="102" t="s">
        <v>56</v>
      </c>
      <c r="E10" s="102" t="s">
        <v>57</v>
      </c>
      <c r="F10" s="101">
        <v>2003</v>
      </c>
      <c r="G10" s="101">
        <v>2007</v>
      </c>
      <c r="H10" s="102">
        <v>2011</v>
      </c>
      <c r="I10" s="102" t="s">
        <v>59</v>
      </c>
      <c r="J10" s="102" t="s">
        <v>60</v>
      </c>
      <c r="K10" s="102" t="s">
        <v>61</v>
      </c>
      <c r="L10" s="102" t="s">
        <v>70</v>
      </c>
      <c r="M10" s="122" t="s">
        <v>73</v>
      </c>
    </row>
    <row r="11" spans="1:13" s="37" customFormat="1" ht="21" customHeight="1" x14ac:dyDescent="0.25">
      <c r="A11" s="39" t="s">
        <v>29</v>
      </c>
      <c r="B11" s="65">
        <v>0.41007194244604317</v>
      </c>
      <c r="C11" s="82">
        <v>0.38130563798219586</v>
      </c>
      <c r="D11" s="40">
        <v>0.32937450514647665</v>
      </c>
      <c r="E11" s="40">
        <v>0.38467432950191571</v>
      </c>
      <c r="F11" s="40">
        <v>0.37733035048471292</v>
      </c>
      <c r="G11" s="40">
        <v>0.4515679442508711</v>
      </c>
      <c r="H11" s="40">
        <v>0.46077547339945896</v>
      </c>
      <c r="I11" s="40">
        <v>0.41538461538461541</v>
      </c>
      <c r="J11" s="40">
        <v>0.43739837398373982</v>
      </c>
      <c r="K11" s="40">
        <v>0.4346938775510204</v>
      </c>
      <c r="L11" s="40">
        <v>0.47840531561461797</v>
      </c>
      <c r="M11" s="123">
        <v>0.41954022988505746</v>
      </c>
    </row>
    <row r="12" spans="1:13" s="37" customFormat="1" ht="21" customHeight="1" x14ac:dyDescent="0.25">
      <c r="A12" s="61" t="s">
        <v>30</v>
      </c>
      <c r="B12" s="66">
        <v>0.31942446043165468</v>
      </c>
      <c r="C12" s="83">
        <v>0.27077151335311572</v>
      </c>
      <c r="D12" s="62">
        <v>0.24228028503562946</v>
      </c>
      <c r="E12" s="62">
        <v>0.22758620689655173</v>
      </c>
      <c r="F12" s="62">
        <v>0.23117076808351977</v>
      </c>
      <c r="G12" s="62">
        <v>0.25226480836236936</v>
      </c>
      <c r="H12" s="62">
        <v>0.26239855725879169</v>
      </c>
      <c r="I12" s="62">
        <v>0.30384615384615382</v>
      </c>
      <c r="J12" s="62">
        <v>0.21788617886178863</v>
      </c>
      <c r="K12" s="62">
        <v>0.23265306122448978</v>
      </c>
      <c r="L12" s="62">
        <v>0.26578073089700999</v>
      </c>
      <c r="M12" s="124">
        <v>0.27298850574712646</v>
      </c>
    </row>
    <row r="13" spans="1:13" s="37" customFormat="1" ht="21" customHeight="1" x14ac:dyDescent="0.25">
      <c r="A13" s="41" t="s">
        <v>31</v>
      </c>
      <c r="B13" s="67">
        <v>0.19568345323741007</v>
      </c>
      <c r="C13" s="84">
        <v>0.26112759643916916</v>
      </c>
      <c r="D13" s="42">
        <v>0.31274742676167855</v>
      </c>
      <c r="E13" s="42">
        <v>0.29118773946360155</v>
      </c>
      <c r="F13" s="42">
        <v>0.28337061894108873</v>
      </c>
      <c r="G13" s="42">
        <v>0.22299651567944251</v>
      </c>
      <c r="H13" s="42">
        <v>0.20018034265103696</v>
      </c>
      <c r="I13" s="42">
        <v>0.1935897435897436</v>
      </c>
      <c r="J13" s="42">
        <v>0.24390243902439024</v>
      </c>
      <c r="K13" s="42">
        <v>0.22448979591836735</v>
      </c>
      <c r="L13" s="42">
        <v>0.18272425249169436</v>
      </c>
      <c r="M13" s="125">
        <v>0.22413793103448276</v>
      </c>
    </row>
    <row r="14" spans="1:13" s="37" customFormat="1" ht="21" customHeight="1" x14ac:dyDescent="0.25">
      <c r="A14" s="63" t="s">
        <v>32</v>
      </c>
      <c r="B14" s="66">
        <v>7.4820143884892082E-2</v>
      </c>
      <c r="C14" s="83">
        <v>8.6795252225519287E-2</v>
      </c>
      <c r="D14" s="62">
        <v>0.11559778305621536</v>
      </c>
      <c r="E14" s="62">
        <v>9.6551724137931033E-2</v>
      </c>
      <c r="F14" s="62">
        <v>0.1081282624906786</v>
      </c>
      <c r="G14" s="62">
        <v>7.3170731707317069E-2</v>
      </c>
      <c r="H14" s="62">
        <v>7.6645626690712357E-2</v>
      </c>
      <c r="I14" s="62">
        <v>8.7179487179487175E-2</v>
      </c>
      <c r="J14" s="62">
        <v>0.1008130081300813</v>
      </c>
      <c r="K14" s="62">
        <v>0.10816326530612246</v>
      </c>
      <c r="L14" s="62">
        <v>7.3089700996677748E-2</v>
      </c>
      <c r="M14" s="124">
        <v>8.3333333333333329E-2</v>
      </c>
    </row>
    <row r="15" spans="1:13" s="44" customFormat="1" ht="21" customHeight="1" thickBot="1" x14ac:dyDescent="0.4">
      <c r="A15" s="43" t="s">
        <v>33</v>
      </c>
      <c r="B15" s="71">
        <v>1</v>
      </c>
      <c r="C15" s="85">
        <v>1</v>
      </c>
      <c r="D15" s="72">
        <v>1</v>
      </c>
      <c r="E15" s="72">
        <v>1</v>
      </c>
      <c r="F15" s="72">
        <v>1</v>
      </c>
      <c r="G15" s="72">
        <v>0.99999999999999989</v>
      </c>
      <c r="H15" s="72">
        <v>0.99999999999999989</v>
      </c>
      <c r="I15" s="72">
        <v>1</v>
      </c>
      <c r="J15" s="72">
        <v>1</v>
      </c>
      <c r="K15" s="72">
        <v>1</v>
      </c>
      <c r="L15" s="72">
        <v>1</v>
      </c>
      <c r="M15" s="126">
        <v>1</v>
      </c>
    </row>
    <row r="16" spans="1:13" s="37" customFormat="1" ht="24" thickBot="1" x14ac:dyDescent="0.4">
      <c r="A16" s="43" t="s">
        <v>43</v>
      </c>
      <c r="B16" s="68">
        <v>1390</v>
      </c>
      <c r="C16" s="86">
        <v>1348</v>
      </c>
      <c r="D16" s="45">
        <v>1263</v>
      </c>
      <c r="E16" s="45">
        <v>1305</v>
      </c>
      <c r="F16" s="45">
        <v>1341</v>
      </c>
      <c r="G16" s="45">
        <v>1435</v>
      </c>
      <c r="H16" s="45">
        <v>1109</v>
      </c>
      <c r="I16" s="45">
        <v>780</v>
      </c>
      <c r="J16" s="45">
        <v>615</v>
      </c>
      <c r="K16" s="45">
        <v>490</v>
      </c>
      <c r="L16" s="45">
        <v>301</v>
      </c>
      <c r="M16" s="127">
        <v>348</v>
      </c>
    </row>
    <row r="17" spans="1:13" s="37" customFormat="1" ht="32.25" customHeight="1" thickBot="1" x14ac:dyDescent="0.4">
      <c r="A17" s="18" t="s">
        <v>63</v>
      </c>
      <c r="B17" s="7" t="s">
        <v>36</v>
      </c>
      <c r="C17" s="69">
        <v>0.96978417266187056</v>
      </c>
      <c r="D17" s="69">
        <v>0.90863309352517985</v>
      </c>
      <c r="E17" s="69">
        <v>0.9388489208633094</v>
      </c>
      <c r="F17" s="69">
        <v>0.96474820143884887</v>
      </c>
      <c r="G17" s="69">
        <v>1.0323741007194245</v>
      </c>
      <c r="H17" s="69">
        <v>0.797841726618705</v>
      </c>
      <c r="I17" s="69">
        <v>0.5611510791366906</v>
      </c>
      <c r="J17" s="69">
        <v>0.44244604316546765</v>
      </c>
      <c r="K17" s="69">
        <v>0.35251798561151076</v>
      </c>
      <c r="L17" s="118">
        <v>0.21654676258992805</v>
      </c>
      <c r="M17" s="95">
        <v>0.2503597122302158</v>
      </c>
    </row>
    <row r="18" spans="1:13" ht="23.1" customHeight="1" x14ac:dyDescent="0.25">
      <c r="A18" s="110" t="s">
        <v>74</v>
      </c>
    </row>
    <row r="19" spans="1:13" ht="23.1" customHeight="1" x14ac:dyDescent="0.25">
      <c r="A19" s="110" t="s">
        <v>77</v>
      </c>
    </row>
    <row r="20" spans="1:13" ht="19.5" x14ac:dyDescent="0.25">
      <c r="A20" s="110"/>
    </row>
    <row r="21" spans="1:13" ht="19.5" x14ac:dyDescent="0.25">
      <c r="A21" s="110"/>
    </row>
    <row r="23" spans="1:13" ht="21" customHeight="1" x14ac:dyDescent="0.35">
      <c r="A23" s="145" t="s">
        <v>41</v>
      </c>
      <c r="B23" s="145"/>
      <c r="C23" s="145"/>
      <c r="D23" s="145"/>
      <c r="E23" s="145"/>
      <c r="F23" s="145"/>
      <c r="G23" s="145"/>
      <c r="H23" s="145"/>
      <c r="I23" s="145"/>
      <c r="J23" s="145"/>
      <c r="K23" s="129"/>
    </row>
    <row r="24" spans="1:13" ht="21" customHeight="1" x14ac:dyDescent="0.35">
      <c r="A24" s="143" t="s">
        <v>53</v>
      </c>
      <c r="B24" s="143"/>
      <c r="C24" s="143"/>
      <c r="D24" s="143"/>
      <c r="E24" s="143"/>
      <c r="F24" s="143"/>
      <c r="G24" s="143"/>
      <c r="H24" s="143"/>
      <c r="I24" s="143"/>
      <c r="J24" s="143"/>
      <c r="K24" s="130"/>
    </row>
    <row r="25" spans="1:13" ht="21" customHeight="1" x14ac:dyDescent="0.25">
      <c r="A25" s="137" t="s">
        <v>50</v>
      </c>
      <c r="B25" s="137"/>
      <c r="C25" s="137"/>
      <c r="D25" s="137"/>
      <c r="E25" s="137"/>
      <c r="F25" s="137"/>
      <c r="G25" s="137"/>
      <c r="H25" s="137"/>
      <c r="I25" s="137"/>
      <c r="J25" s="137"/>
      <c r="K25" s="128"/>
    </row>
    <row r="26" spans="1:13" ht="18" customHeight="1" thickBot="1" x14ac:dyDescent="0.4">
      <c r="A26" s="47"/>
      <c r="B26" s="47"/>
      <c r="C26" s="47"/>
      <c r="D26" s="47"/>
      <c r="E26" s="47"/>
      <c r="F26" s="47"/>
      <c r="G26" s="47"/>
    </row>
    <row r="27" spans="1:13" ht="19.5" x14ac:dyDescent="0.25">
      <c r="A27" s="36" t="s">
        <v>40</v>
      </c>
      <c r="B27" s="76"/>
      <c r="C27" s="77"/>
      <c r="D27" s="77"/>
      <c r="E27" s="93"/>
      <c r="F27" s="76" t="s">
        <v>76</v>
      </c>
      <c r="G27" s="77"/>
      <c r="H27" s="77"/>
      <c r="I27" s="77"/>
      <c r="J27" s="78"/>
      <c r="K27" s="128"/>
    </row>
    <row r="28" spans="1:13" ht="20.25" thickBot="1" x14ac:dyDescent="0.3">
      <c r="A28" s="38" t="s">
        <v>42</v>
      </c>
      <c r="B28" s="81" t="s">
        <v>54</v>
      </c>
      <c r="C28" s="73" t="s">
        <v>55</v>
      </c>
      <c r="D28" s="73" t="s">
        <v>56</v>
      </c>
      <c r="E28" s="73" t="s">
        <v>57</v>
      </c>
      <c r="F28" s="75">
        <v>2003</v>
      </c>
      <c r="G28" s="70">
        <v>2007</v>
      </c>
      <c r="H28" s="73" t="s">
        <v>58</v>
      </c>
      <c r="I28" s="73" t="s">
        <v>59</v>
      </c>
      <c r="J28" s="48" t="s">
        <v>60</v>
      </c>
      <c r="K28" s="120"/>
    </row>
    <row r="29" spans="1:13" ht="24" thickBot="1" x14ac:dyDescent="0.4">
      <c r="A29" s="43" t="s">
        <v>43</v>
      </c>
      <c r="B29" s="91">
        <v>0</v>
      </c>
      <c r="C29" s="46">
        <v>0</v>
      </c>
      <c r="D29" s="46">
        <v>0</v>
      </c>
      <c r="E29" s="46">
        <v>1</v>
      </c>
      <c r="F29" s="46">
        <v>0</v>
      </c>
      <c r="G29" s="46">
        <v>0</v>
      </c>
      <c r="H29" s="46">
        <v>0</v>
      </c>
      <c r="I29" s="46">
        <v>1</v>
      </c>
      <c r="J29" s="92">
        <v>2</v>
      </c>
      <c r="K29" s="121"/>
    </row>
    <row r="31" spans="1:13" ht="19.5" x14ac:dyDescent="0.25">
      <c r="A31" s="103" t="s">
        <v>71</v>
      </c>
    </row>
  </sheetData>
  <mergeCells count="9">
    <mergeCell ref="A24:J24"/>
    <mergeCell ref="A25:J25"/>
    <mergeCell ref="A1:M1"/>
    <mergeCell ref="A2:M2"/>
    <mergeCell ref="A3:M3"/>
    <mergeCell ref="A5:M5"/>
    <mergeCell ref="A6:M6"/>
    <mergeCell ref="A7:M7"/>
    <mergeCell ref="A23:J23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2022-04-21T09:28:11Z</cp:lastPrinted>
  <dcterms:created xsi:type="dcterms:W3CDTF">1999-08-30T09:59:38Z</dcterms:created>
  <dcterms:modified xsi:type="dcterms:W3CDTF">2022-04-21T09:28:16Z</dcterms:modified>
</cp:coreProperties>
</file>